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workbookProtection workbookPassword="C3EF" lockStructure="1"/>
  <bookViews>
    <workbookView showSheetTabs="0" xWindow="-60" yWindow="7872" windowWidth="19032" windowHeight="7452" tabRatio="743" firstSheet="1" activeTab="1"/>
  </bookViews>
  <sheets>
    <sheet name="QC sheet" sheetId="4" state="hidden" r:id="rId1"/>
    <sheet name="Contents" sheetId="30" r:id="rId2"/>
    <sheet name="Indicator Guide" sheetId="31" r:id="rId3"/>
    <sheet name="Output" sheetId="11" r:id="rId4"/>
    <sheet name="Copy tables and charts" sheetId="29" r:id="rId5"/>
    <sheet name="Controls" sheetId="12" state="hidden" r:id="rId6"/>
    <sheet name="All data" sheetId="5" state="hidden" r:id="rId7"/>
    <sheet name="Images" sheetId="34" state="hidden" r:id="rId8"/>
    <sheet name="Published data QC" sheetId="33" state="hidden" r:id="rId9"/>
    <sheet name="STATA area ordering" sheetId="9" state="hidden" r:id="rId10"/>
    <sheet name="Interpretation Guide" sheetId="35" r:id="rId11"/>
  </sheets>
  <definedNames>
    <definedName name="_xlnm._FilterDatabase" localSheetId="0" hidden="1">'QC sheet'!$A$42:$C$45</definedName>
    <definedName name="_Sort" hidden="1">#REF!</definedName>
    <definedName name="LA_Standardised">OFFSET(Controls!$I$67,0,0,COUNTA(IF(Controls!$B$53&lt;7,Controls!$I$67:$I$76,IF(Controls!$B$53&gt;6,Controls!$I$67:$I$72,""))))</definedName>
    <definedName name="Neg_error">OFFSET(Controls!$K$67,0,0,COUNTA(IF(Controls!$B$53&lt;7,Controls!$I$67:$K$76,IF(Controls!$B$53&gt;6,Controls!$I$67:$K$72,""))))</definedName>
    <definedName name="Picture">INDEX(Images!$B$1:$B$10,MATCH(Images!$G$1,Images!$A$1:$A$10,0))</definedName>
    <definedName name="Pos_error">OFFSET(Controls!$J$67,0,0,COUNTA(IF(Controls!$B$53&lt;7,Controls!$J$67:$J$76,IF(Controls!$B$53&gt;6,Controls!$J$67:$J$72,""))))</definedName>
    <definedName name="Wales_Standardised">OFFSET(Controls!$M$67,0,0,COUNTA(IF(Controls!$B$53&lt;7,Controls!$M$67:$M$76,IF(Controls!$B$53&gt;6,Controls!$M$67:$M$72,""))))</definedName>
    <definedName name="Years">OFFSET(Controls!$H$67,0,0,COUNTA(IF(Controls!$B$53&lt;7,Controls!$H$67:$H$76,IF(Controls!$B$53&gt;6,Controls!$H$67:$H$72,""))))</definedName>
  </definedNames>
  <calcPr calcId="162913"/>
</workbook>
</file>

<file path=xl/calcChain.xml><?xml version="1.0" encoding="utf-8"?>
<calcChain xmlns="http://schemas.openxmlformats.org/spreadsheetml/2006/main">
  <c r="G1" i="34" l="1"/>
  <c r="L1436" i="33" l="1"/>
  <c r="J1368" i="33"/>
  <c r="J1369" i="33"/>
  <c r="J1370" i="33"/>
  <c r="J1371" i="33"/>
  <c r="J1372" i="33"/>
  <c r="J1373" i="33"/>
  <c r="J1374" i="33"/>
  <c r="J1375" i="33"/>
  <c r="J1376" i="33"/>
  <c r="J1377" i="33"/>
  <c r="J1378" i="33"/>
  <c r="J1379" i="33"/>
  <c r="J1380" i="33"/>
  <c r="J1381" i="33"/>
  <c r="J1382" i="33"/>
  <c r="J1383" i="33"/>
  <c r="J1384" i="33"/>
  <c r="J1385" i="33"/>
  <c r="J1386" i="33"/>
  <c r="J1387" i="33"/>
  <c r="J1388" i="33"/>
  <c r="J1389" i="33"/>
  <c r="J1390" i="33"/>
  <c r="J1391" i="33"/>
  <c r="J1392" i="33"/>
  <c r="J1393" i="33"/>
  <c r="J1394" i="33"/>
  <c r="J1395" i="33"/>
  <c r="J1396" i="33"/>
  <c r="J1397" i="33"/>
  <c r="J1398" i="33"/>
  <c r="J1399" i="33"/>
  <c r="J1400" i="33"/>
  <c r="J1401" i="33"/>
  <c r="J1402" i="33"/>
  <c r="J1403" i="33"/>
  <c r="J1404" i="33"/>
  <c r="J1405" i="33"/>
  <c r="J1406" i="33"/>
  <c r="J1407" i="33"/>
  <c r="J1408" i="33"/>
  <c r="J1409" i="33"/>
  <c r="J1410" i="33"/>
  <c r="J1411" i="33"/>
  <c r="J1412" i="33"/>
  <c r="J1413" i="33"/>
  <c r="J1414" i="33"/>
  <c r="J1415" i="33"/>
  <c r="J1416" i="33"/>
  <c r="J1417" i="33"/>
  <c r="J1418" i="33"/>
  <c r="J1419" i="33"/>
  <c r="J1420" i="33"/>
  <c r="J1421" i="33"/>
  <c r="J1422" i="33"/>
  <c r="J1423" i="33"/>
  <c r="J1424" i="33"/>
  <c r="J1425" i="33"/>
  <c r="J1426" i="33"/>
  <c r="J1427" i="33"/>
  <c r="J1428" i="33"/>
  <c r="J1429" i="33"/>
  <c r="J1430" i="33"/>
  <c r="J1431" i="33"/>
  <c r="J1432" i="33"/>
  <c r="J1433" i="33"/>
  <c r="J1434" i="33"/>
  <c r="J1435" i="33"/>
  <c r="J1436" i="33"/>
  <c r="J1437" i="33"/>
  <c r="J1438" i="33"/>
  <c r="J1439" i="33"/>
  <c r="J1440" i="33"/>
  <c r="J1441" i="33"/>
  <c r="J1442" i="33"/>
  <c r="J1443" i="33"/>
  <c r="J1444" i="33"/>
  <c r="J1445" i="33"/>
  <c r="J1446" i="33"/>
  <c r="J1447" i="33"/>
  <c r="J1448" i="33"/>
  <c r="J1449" i="33"/>
  <c r="J1450" i="33"/>
  <c r="J1451" i="33"/>
  <c r="J1452" i="33"/>
  <c r="J1453" i="33"/>
  <c r="J1454" i="33"/>
  <c r="J1455" i="33"/>
  <c r="J1456" i="33"/>
  <c r="J1457" i="33"/>
  <c r="J1277" i="33"/>
  <c r="J1278" i="33"/>
  <c r="J1279" i="33"/>
  <c r="J1280" i="33"/>
  <c r="J1281" i="33"/>
  <c r="J1282" i="33"/>
  <c r="J1283" i="33"/>
  <c r="J1284" i="33"/>
  <c r="J1285" i="33"/>
  <c r="J1286" i="33"/>
  <c r="J1287" i="33"/>
  <c r="J1288" i="33"/>
  <c r="J1289" i="33"/>
  <c r="J1290" i="33"/>
  <c r="J1291" i="33"/>
  <c r="J1292" i="33"/>
  <c r="J1293" i="33"/>
  <c r="J1294" i="33"/>
  <c r="J1295" i="33"/>
  <c r="J1296" i="33"/>
  <c r="J1297" i="33"/>
  <c r="J1298" i="33"/>
  <c r="J1299" i="33"/>
  <c r="J1300" i="33"/>
  <c r="J1301" i="33"/>
  <c r="J1302" i="33"/>
  <c r="J1303" i="33"/>
  <c r="J1304" i="33"/>
  <c r="J1305" i="33"/>
  <c r="J1306" i="33"/>
  <c r="J1307" i="33"/>
  <c r="J1308" i="33"/>
  <c r="J1309" i="33"/>
  <c r="J1310" i="33"/>
  <c r="J1311" i="33"/>
  <c r="J1312" i="33"/>
  <c r="J1313" i="33"/>
  <c r="J1314" i="33"/>
  <c r="J1315" i="33"/>
  <c r="J1316" i="33"/>
  <c r="J1317" i="33"/>
  <c r="J1318" i="33"/>
  <c r="J1319" i="33"/>
  <c r="J1320" i="33"/>
  <c r="J1321" i="33"/>
  <c r="J1322" i="33"/>
  <c r="J1323" i="33"/>
  <c r="J1324" i="33"/>
  <c r="J1325" i="33"/>
  <c r="J1326" i="33"/>
  <c r="J1327" i="33"/>
  <c r="J1328" i="33"/>
  <c r="J1329" i="33"/>
  <c r="J1330" i="33"/>
  <c r="J1331" i="33"/>
  <c r="J1332" i="33"/>
  <c r="J1333" i="33"/>
  <c r="J1334" i="33"/>
  <c r="J1335" i="33"/>
  <c r="J1336" i="33"/>
  <c r="J1337" i="33"/>
  <c r="J1338" i="33"/>
  <c r="J1339" i="33"/>
  <c r="J1340" i="33"/>
  <c r="J1341" i="33"/>
  <c r="J1342" i="33"/>
  <c r="J1343" i="33"/>
  <c r="J1344" i="33"/>
  <c r="J1345" i="33"/>
  <c r="J1346" i="33"/>
  <c r="J1347" i="33"/>
  <c r="J1348" i="33"/>
  <c r="J1349" i="33"/>
  <c r="J1350" i="33"/>
  <c r="J1351" i="33"/>
  <c r="J1352" i="33"/>
  <c r="J1353" i="33"/>
  <c r="J1354" i="33"/>
  <c r="J1355" i="33"/>
  <c r="J1356" i="33"/>
  <c r="J1357" i="33"/>
  <c r="J1358" i="33"/>
  <c r="J1359" i="33"/>
  <c r="J1360" i="33"/>
  <c r="J1361" i="33"/>
  <c r="J1362" i="33"/>
  <c r="J1363" i="33"/>
  <c r="J1364" i="33"/>
  <c r="J1365" i="33"/>
  <c r="J1366" i="33"/>
  <c r="J1186" i="33"/>
  <c r="J1187" i="33"/>
  <c r="J1188" i="33"/>
  <c r="J1189" i="33"/>
  <c r="J1190" i="33"/>
  <c r="J1191" i="33"/>
  <c r="J1192" i="33"/>
  <c r="J1193" i="33"/>
  <c r="J1194" i="33"/>
  <c r="J1195" i="33"/>
  <c r="J1196" i="33"/>
  <c r="J1197" i="33"/>
  <c r="J1198" i="33"/>
  <c r="J1199" i="33"/>
  <c r="J1200" i="33"/>
  <c r="J1201" i="33"/>
  <c r="J1202" i="33"/>
  <c r="J1203" i="33"/>
  <c r="J1204" i="33"/>
  <c r="J1205" i="33"/>
  <c r="J1206" i="33"/>
  <c r="J1207" i="33"/>
  <c r="J1208" i="33"/>
  <c r="J1209" i="33"/>
  <c r="J1210" i="33"/>
  <c r="J1211" i="33"/>
  <c r="J1212" i="33"/>
  <c r="J1213" i="33"/>
  <c r="J1214" i="33"/>
  <c r="J1215" i="33"/>
  <c r="J1216" i="33"/>
  <c r="J1217" i="33"/>
  <c r="J1218" i="33"/>
  <c r="J1219" i="33"/>
  <c r="J1220" i="33"/>
  <c r="J1221" i="33"/>
  <c r="J1222" i="33"/>
  <c r="J1223" i="33"/>
  <c r="J1224" i="33"/>
  <c r="J1225" i="33"/>
  <c r="J1226" i="33"/>
  <c r="J1227" i="33"/>
  <c r="J1228" i="33"/>
  <c r="J1229" i="33"/>
  <c r="J1230" i="33"/>
  <c r="J1231" i="33"/>
  <c r="J1232" i="33"/>
  <c r="J1233" i="33"/>
  <c r="J1234" i="33"/>
  <c r="J1235" i="33"/>
  <c r="J1236" i="33"/>
  <c r="J1237" i="33"/>
  <c r="J1238" i="33"/>
  <c r="J1239" i="33"/>
  <c r="J1240" i="33"/>
  <c r="J1241" i="33"/>
  <c r="J1242" i="33"/>
  <c r="J1243" i="33"/>
  <c r="J1244" i="33"/>
  <c r="J1245" i="33"/>
  <c r="J1246" i="33"/>
  <c r="J1247" i="33"/>
  <c r="J1248" i="33"/>
  <c r="J1249" i="33"/>
  <c r="J1250" i="33"/>
  <c r="J1251" i="33"/>
  <c r="J1252" i="33"/>
  <c r="J1253" i="33"/>
  <c r="J1254" i="33"/>
  <c r="J1255" i="33"/>
  <c r="J1256" i="33"/>
  <c r="J1257" i="33"/>
  <c r="J1258" i="33"/>
  <c r="J1259" i="33"/>
  <c r="J1260" i="33"/>
  <c r="J1261" i="33"/>
  <c r="J1262" i="33"/>
  <c r="J1263" i="33"/>
  <c r="J1264" i="33"/>
  <c r="J1265" i="33"/>
  <c r="J1266" i="33"/>
  <c r="J1267" i="33"/>
  <c r="J1268" i="33"/>
  <c r="J1269" i="33"/>
  <c r="J1270" i="33"/>
  <c r="J1271" i="33"/>
  <c r="J1272" i="33"/>
  <c r="J1273" i="33"/>
  <c r="J1274" i="33"/>
  <c r="J1275" i="33"/>
  <c r="J1095" i="33"/>
  <c r="J1096" i="33"/>
  <c r="J1097" i="33"/>
  <c r="J1098" i="33"/>
  <c r="J1099" i="33"/>
  <c r="J1100" i="33"/>
  <c r="J1101" i="33"/>
  <c r="J1102" i="33"/>
  <c r="J1103" i="33"/>
  <c r="J1104" i="33"/>
  <c r="J1105" i="33"/>
  <c r="J1106" i="33"/>
  <c r="J1107" i="33"/>
  <c r="J1108" i="33"/>
  <c r="J1109" i="33"/>
  <c r="J1110" i="33"/>
  <c r="J1111" i="33"/>
  <c r="J1112" i="33"/>
  <c r="J1113" i="33"/>
  <c r="J1114" i="33"/>
  <c r="J1115" i="33"/>
  <c r="J1116" i="33"/>
  <c r="J1117" i="33"/>
  <c r="J1118" i="33"/>
  <c r="J1119" i="33"/>
  <c r="J1120" i="33"/>
  <c r="J1121" i="33"/>
  <c r="J1122" i="33"/>
  <c r="J1123" i="33"/>
  <c r="J1124" i="33"/>
  <c r="J1125" i="33"/>
  <c r="J1126" i="33"/>
  <c r="J1127" i="33"/>
  <c r="J1128" i="33"/>
  <c r="J1129" i="33"/>
  <c r="J1130" i="33"/>
  <c r="J1131" i="33"/>
  <c r="J1132" i="33"/>
  <c r="J1133" i="33"/>
  <c r="J1134" i="33"/>
  <c r="J1135" i="33"/>
  <c r="J1136" i="33"/>
  <c r="J1137" i="33"/>
  <c r="J1138" i="33"/>
  <c r="J1139" i="33"/>
  <c r="J1140" i="33"/>
  <c r="J1141" i="33"/>
  <c r="J1142" i="33"/>
  <c r="J1143" i="33"/>
  <c r="J1144" i="33"/>
  <c r="J1145" i="33"/>
  <c r="J1146" i="33"/>
  <c r="J1147" i="33"/>
  <c r="J1148" i="33"/>
  <c r="J1149" i="33"/>
  <c r="J1150" i="33"/>
  <c r="J1151" i="33"/>
  <c r="J1152" i="33"/>
  <c r="J1153" i="33"/>
  <c r="J1154" i="33"/>
  <c r="J1155" i="33"/>
  <c r="J1156" i="33"/>
  <c r="J1157" i="33"/>
  <c r="J1158" i="33"/>
  <c r="J1159" i="33"/>
  <c r="J1160" i="33"/>
  <c r="J1161" i="33"/>
  <c r="J1162" i="33"/>
  <c r="J1163" i="33"/>
  <c r="J1164" i="33"/>
  <c r="J1165" i="33"/>
  <c r="J1166" i="33"/>
  <c r="J1167" i="33"/>
  <c r="J1168" i="33"/>
  <c r="J1169" i="33"/>
  <c r="J1170" i="33"/>
  <c r="J1171" i="33"/>
  <c r="J1172" i="33"/>
  <c r="J1173" i="33"/>
  <c r="J1174" i="33"/>
  <c r="J1175" i="33"/>
  <c r="J1176" i="33"/>
  <c r="J1177" i="33"/>
  <c r="J1178" i="33"/>
  <c r="J1179" i="33"/>
  <c r="J1180" i="33"/>
  <c r="J1181" i="33"/>
  <c r="J1182" i="33"/>
  <c r="J1183" i="33"/>
  <c r="J1184" i="33"/>
  <c r="J1005" i="33"/>
  <c r="J1006" i="33"/>
  <c r="J1007" i="33"/>
  <c r="J1008" i="33"/>
  <c r="J1009" i="33"/>
  <c r="J1010" i="33"/>
  <c r="J1011" i="33"/>
  <c r="J1012" i="33"/>
  <c r="J1013" i="33"/>
  <c r="J1014" i="33"/>
  <c r="J1015" i="33"/>
  <c r="J1016" i="33"/>
  <c r="J1017" i="33"/>
  <c r="J1018" i="33"/>
  <c r="J1019" i="33"/>
  <c r="J1020" i="33"/>
  <c r="J1021" i="33"/>
  <c r="J1022" i="33"/>
  <c r="J1023" i="33"/>
  <c r="J1024" i="33"/>
  <c r="J1025" i="33"/>
  <c r="J1026" i="33"/>
  <c r="J1027" i="33"/>
  <c r="J1028" i="33"/>
  <c r="J1029" i="33"/>
  <c r="J1030" i="33"/>
  <c r="J1031" i="33"/>
  <c r="J1032" i="33"/>
  <c r="J1033" i="33"/>
  <c r="J1034" i="33"/>
  <c r="J1035" i="33"/>
  <c r="J1036" i="33"/>
  <c r="J1037" i="33"/>
  <c r="J1038" i="33"/>
  <c r="J1039" i="33"/>
  <c r="J1040" i="33"/>
  <c r="J1041" i="33"/>
  <c r="J1042" i="33"/>
  <c r="J1043" i="33"/>
  <c r="J1044" i="33"/>
  <c r="J1045" i="33"/>
  <c r="J1046" i="33"/>
  <c r="J1047" i="33"/>
  <c r="J1048" i="33"/>
  <c r="J1049" i="33"/>
  <c r="J1050" i="33"/>
  <c r="J1051" i="33"/>
  <c r="J1052" i="33"/>
  <c r="J1053" i="33"/>
  <c r="J1054" i="33"/>
  <c r="J1055" i="33"/>
  <c r="J1056" i="33"/>
  <c r="J1057" i="33"/>
  <c r="J1058" i="33"/>
  <c r="J1059" i="33"/>
  <c r="J1060" i="33"/>
  <c r="J1061" i="33"/>
  <c r="J1062" i="33"/>
  <c r="J1063" i="33"/>
  <c r="J1064" i="33"/>
  <c r="J1065" i="33"/>
  <c r="J1066" i="33"/>
  <c r="J1067" i="33"/>
  <c r="J1068" i="33"/>
  <c r="J1069" i="33"/>
  <c r="J1070" i="33"/>
  <c r="J1071" i="33"/>
  <c r="J1072" i="33"/>
  <c r="J1073" i="33"/>
  <c r="J1074" i="33"/>
  <c r="J1075" i="33"/>
  <c r="J1076" i="33"/>
  <c r="J1077" i="33"/>
  <c r="J1078" i="33"/>
  <c r="J1079" i="33"/>
  <c r="J1080" i="33"/>
  <c r="J1081" i="33"/>
  <c r="J1082" i="33"/>
  <c r="J1083" i="33"/>
  <c r="J1084" i="33"/>
  <c r="J1085" i="33"/>
  <c r="J1086" i="33"/>
  <c r="J1087" i="33"/>
  <c r="J1088" i="33"/>
  <c r="J1089" i="33"/>
  <c r="J1090" i="33"/>
  <c r="J1091" i="33"/>
  <c r="J1092" i="33"/>
  <c r="J1093" i="33"/>
  <c r="J1004" i="33"/>
  <c r="J913" i="33"/>
  <c r="J914" i="33"/>
  <c r="J915" i="33"/>
  <c r="J916" i="33"/>
  <c r="J917" i="33"/>
  <c r="J918" i="33"/>
  <c r="J919" i="33"/>
  <c r="J920" i="33"/>
  <c r="J921" i="33"/>
  <c r="J922" i="33"/>
  <c r="J923" i="33"/>
  <c r="J924" i="33"/>
  <c r="J925" i="33"/>
  <c r="J926" i="33"/>
  <c r="J927" i="33"/>
  <c r="J928" i="33"/>
  <c r="J929" i="33"/>
  <c r="J930" i="33"/>
  <c r="J931" i="33"/>
  <c r="J932" i="33"/>
  <c r="J933" i="33"/>
  <c r="J934" i="33"/>
  <c r="J935" i="33"/>
  <c r="J936" i="33"/>
  <c r="J937" i="33"/>
  <c r="J938" i="33"/>
  <c r="J939" i="33"/>
  <c r="J940" i="33"/>
  <c r="J941" i="33"/>
  <c r="J942" i="33"/>
  <c r="J943" i="33"/>
  <c r="J944" i="33"/>
  <c r="J945" i="33"/>
  <c r="J946" i="33"/>
  <c r="J947" i="33"/>
  <c r="J948" i="33"/>
  <c r="J949" i="33"/>
  <c r="J950" i="33"/>
  <c r="J951" i="33"/>
  <c r="J952" i="33"/>
  <c r="J953" i="33"/>
  <c r="J954" i="33"/>
  <c r="J955" i="33"/>
  <c r="J956" i="33"/>
  <c r="J957" i="33"/>
  <c r="J958" i="33"/>
  <c r="J959" i="33"/>
  <c r="J960" i="33"/>
  <c r="J961" i="33"/>
  <c r="J962" i="33"/>
  <c r="J963" i="33"/>
  <c r="J964" i="33"/>
  <c r="J965" i="33"/>
  <c r="J966" i="33"/>
  <c r="J967" i="33"/>
  <c r="J968" i="33"/>
  <c r="J969" i="33"/>
  <c r="J970" i="33"/>
  <c r="J971" i="33"/>
  <c r="J972" i="33"/>
  <c r="J973" i="33"/>
  <c r="J974" i="33"/>
  <c r="J975" i="33"/>
  <c r="J976" i="33"/>
  <c r="J977" i="33"/>
  <c r="J978" i="33"/>
  <c r="J979" i="33"/>
  <c r="J980" i="33"/>
  <c r="J981" i="33"/>
  <c r="J982" i="33"/>
  <c r="J983" i="33"/>
  <c r="J984" i="33"/>
  <c r="J985" i="33"/>
  <c r="J986" i="33"/>
  <c r="J987" i="33"/>
  <c r="J988" i="33"/>
  <c r="J989" i="33"/>
  <c r="J990" i="33"/>
  <c r="J991" i="33"/>
  <c r="J992" i="33"/>
  <c r="J993" i="33"/>
  <c r="J994" i="33"/>
  <c r="J995" i="33"/>
  <c r="J996" i="33"/>
  <c r="J997" i="33"/>
  <c r="J998" i="33"/>
  <c r="J999" i="33"/>
  <c r="J1000" i="33"/>
  <c r="J1001" i="33"/>
  <c r="J1002" i="33"/>
  <c r="J822" i="33" l="1"/>
  <c r="J731" i="33"/>
  <c r="J732" i="33"/>
  <c r="J733" i="33"/>
  <c r="J734" i="33"/>
  <c r="J735" i="33"/>
  <c r="J736" i="33"/>
  <c r="J737" i="33"/>
  <c r="J738" i="33"/>
  <c r="J739" i="33"/>
  <c r="J740" i="33"/>
  <c r="J741" i="33"/>
  <c r="J742" i="33"/>
  <c r="J743" i="33"/>
  <c r="J744" i="33"/>
  <c r="J745" i="33"/>
  <c r="J746" i="33"/>
  <c r="J747" i="33"/>
  <c r="J748" i="33"/>
  <c r="J749" i="33"/>
  <c r="J750" i="33"/>
  <c r="J751" i="33"/>
  <c r="J752" i="33"/>
  <c r="J753" i="33"/>
  <c r="J754" i="33"/>
  <c r="J755" i="33"/>
  <c r="J756" i="33"/>
  <c r="J757" i="33"/>
  <c r="J758" i="33"/>
  <c r="J759" i="33"/>
  <c r="J760" i="33"/>
  <c r="J761" i="33"/>
  <c r="J762" i="33"/>
  <c r="J763" i="33"/>
  <c r="J764" i="33"/>
  <c r="J765" i="33"/>
  <c r="J766" i="33"/>
  <c r="J767" i="33"/>
  <c r="J768" i="33"/>
  <c r="J769" i="33"/>
  <c r="J770" i="33"/>
  <c r="J771" i="33"/>
  <c r="J772" i="33"/>
  <c r="J773" i="33"/>
  <c r="J774" i="33"/>
  <c r="J775" i="33"/>
  <c r="J776" i="33"/>
  <c r="J777" i="33"/>
  <c r="J778" i="33"/>
  <c r="J779" i="33"/>
  <c r="J780" i="33"/>
  <c r="J781" i="33"/>
  <c r="J782" i="33"/>
  <c r="J783" i="33"/>
  <c r="J784" i="33"/>
  <c r="J785" i="33"/>
  <c r="J786" i="33"/>
  <c r="J787" i="33"/>
  <c r="J788" i="33"/>
  <c r="J789" i="33"/>
  <c r="J790" i="33"/>
  <c r="J791" i="33"/>
  <c r="J792" i="33"/>
  <c r="J793" i="33"/>
  <c r="J794" i="33"/>
  <c r="J795" i="33"/>
  <c r="J796" i="33"/>
  <c r="J797" i="33"/>
  <c r="J798" i="33"/>
  <c r="J799" i="33"/>
  <c r="J800" i="33"/>
  <c r="J801" i="33"/>
  <c r="J802" i="33"/>
  <c r="J803" i="33"/>
  <c r="J804" i="33"/>
  <c r="J805" i="33"/>
  <c r="J806" i="33"/>
  <c r="J807" i="33"/>
  <c r="J808" i="33"/>
  <c r="J809" i="33"/>
  <c r="J810" i="33"/>
  <c r="J811" i="33"/>
  <c r="J812" i="33"/>
  <c r="J813" i="33"/>
  <c r="J814" i="33"/>
  <c r="J815" i="33"/>
  <c r="J816" i="33"/>
  <c r="J817" i="33"/>
  <c r="J818" i="33"/>
  <c r="J819" i="33"/>
  <c r="J820" i="33"/>
  <c r="J823" i="33"/>
  <c r="J824" i="33"/>
  <c r="J825" i="33"/>
  <c r="J826" i="33"/>
  <c r="J827" i="33"/>
  <c r="J828" i="33"/>
  <c r="J829" i="33"/>
  <c r="J830" i="33"/>
  <c r="J831" i="33"/>
  <c r="J832" i="33"/>
  <c r="J833" i="33"/>
  <c r="J834" i="33"/>
  <c r="J835" i="33"/>
  <c r="J836" i="33"/>
  <c r="J837" i="33"/>
  <c r="J838" i="33"/>
  <c r="J839" i="33"/>
  <c r="J840" i="33"/>
  <c r="J841" i="33"/>
  <c r="J842" i="33"/>
  <c r="J843" i="33"/>
  <c r="J844" i="33"/>
  <c r="J845" i="33"/>
  <c r="J846" i="33"/>
  <c r="J847" i="33"/>
  <c r="J848" i="33"/>
  <c r="J849" i="33"/>
  <c r="J850" i="33"/>
  <c r="J851" i="33"/>
  <c r="J852" i="33"/>
  <c r="J853" i="33"/>
  <c r="J854" i="33"/>
  <c r="J855" i="33"/>
  <c r="J856" i="33"/>
  <c r="J857" i="33"/>
  <c r="J858" i="33"/>
  <c r="J859" i="33"/>
  <c r="J860" i="33"/>
  <c r="J861" i="33"/>
  <c r="J862" i="33"/>
  <c r="J863" i="33"/>
  <c r="J864" i="33"/>
  <c r="J865" i="33"/>
  <c r="J866" i="33"/>
  <c r="J867" i="33"/>
  <c r="J868" i="33"/>
  <c r="J869" i="33"/>
  <c r="J870" i="33"/>
  <c r="J871" i="33"/>
  <c r="J872" i="33"/>
  <c r="J873" i="33"/>
  <c r="J874" i="33"/>
  <c r="J875" i="33"/>
  <c r="J876" i="33"/>
  <c r="J877" i="33"/>
  <c r="J878" i="33"/>
  <c r="J879" i="33"/>
  <c r="J880" i="33"/>
  <c r="J881" i="33"/>
  <c r="J882" i="33"/>
  <c r="J883" i="33"/>
  <c r="J884" i="33"/>
  <c r="J885" i="33"/>
  <c r="J886" i="33"/>
  <c r="J887" i="33"/>
  <c r="J888" i="33"/>
  <c r="J889" i="33"/>
  <c r="J890" i="33"/>
  <c r="J891" i="33"/>
  <c r="J892" i="33"/>
  <c r="J893" i="33"/>
  <c r="J894" i="33"/>
  <c r="J895" i="33"/>
  <c r="J896" i="33"/>
  <c r="J897" i="33"/>
  <c r="J898" i="33"/>
  <c r="J899" i="33"/>
  <c r="J900" i="33"/>
  <c r="J901" i="33"/>
  <c r="J902" i="33"/>
  <c r="J903" i="33"/>
  <c r="J904" i="33"/>
  <c r="J905" i="33"/>
  <c r="J906" i="33"/>
  <c r="J907" i="33"/>
  <c r="J908" i="33"/>
  <c r="J909" i="33"/>
  <c r="J910" i="33"/>
  <c r="J911" i="33"/>
  <c r="J640" i="33"/>
  <c r="J641" i="33"/>
  <c r="J642" i="33"/>
  <c r="J643" i="33"/>
  <c r="J644" i="33"/>
  <c r="J645" i="33"/>
  <c r="J646" i="33"/>
  <c r="J647" i="33"/>
  <c r="J648" i="33"/>
  <c r="J649" i="33"/>
  <c r="J650" i="33"/>
  <c r="J651" i="33"/>
  <c r="J652" i="33"/>
  <c r="J653" i="33"/>
  <c r="J654" i="33"/>
  <c r="J655" i="33"/>
  <c r="J656" i="33"/>
  <c r="J657" i="33"/>
  <c r="J658" i="33"/>
  <c r="J659" i="33"/>
  <c r="J660" i="33"/>
  <c r="J661" i="33"/>
  <c r="J662" i="33"/>
  <c r="J663" i="33"/>
  <c r="J664" i="33"/>
  <c r="J665" i="33"/>
  <c r="J666" i="33"/>
  <c r="J667" i="33"/>
  <c r="J668" i="33"/>
  <c r="J669" i="33"/>
  <c r="J670" i="33"/>
  <c r="J671" i="33"/>
  <c r="J672" i="33"/>
  <c r="J673" i="33"/>
  <c r="J674" i="33"/>
  <c r="J675" i="33"/>
  <c r="J676" i="33"/>
  <c r="J677" i="33"/>
  <c r="J678" i="33"/>
  <c r="J679" i="33"/>
  <c r="J680" i="33"/>
  <c r="J681" i="33"/>
  <c r="J682" i="33"/>
  <c r="J683" i="33"/>
  <c r="J684" i="33"/>
  <c r="J685" i="33"/>
  <c r="J686" i="33"/>
  <c r="J687" i="33"/>
  <c r="J688" i="33"/>
  <c r="J689" i="33"/>
  <c r="J690" i="33"/>
  <c r="J691" i="33"/>
  <c r="J692" i="33"/>
  <c r="J693" i="33"/>
  <c r="J694" i="33"/>
  <c r="J695" i="33"/>
  <c r="J696" i="33"/>
  <c r="J697" i="33"/>
  <c r="J698" i="33"/>
  <c r="J699" i="33"/>
  <c r="J700" i="33"/>
  <c r="J701" i="33"/>
  <c r="J702" i="33"/>
  <c r="J703" i="33"/>
  <c r="J704" i="33"/>
  <c r="J705" i="33"/>
  <c r="J706" i="33"/>
  <c r="J707" i="33"/>
  <c r="J708" i="33"/>
  <c r="J709" i="33"/>
  <c r="J710" i="33"/>
  <c r="J711" i="33"/>
  <c r="J712" i="33"/>
  <c r="J713" i="33"/>
  <c r="J714" i="33"/>
  <c r="J715" i="33"/>
  <c r="J716" i="33"/>
  <c r="J717" i="33"/>
  <c r="J718" i="33"/>
  <c r="J719" i="33"/>
  <c r="J720" i="33"/>
  <c r="J721" i="33"/>
  <c r="J722" i="33"/>
  <c r="J723" i="33"/>
  <c r="J724" i="33"/>
  <c r="J725" i="33"/>
  <c r="J726" i="33"/>
  <c r="J727" i="33"/>
  <c r="J728" i="33"/>
  <c r="J729" i="33"/>
  <c r="J549" i="33"/>
  <c r="J550" i="33"/>
  <c r="J551" i="33"/>
  <c r="J552" i="33"/>
  <c r="J553" i="33"/>
  <c r="J554" i="33"/>
  <c r="J555" i="33"/>
  <c r="J556" i="33"/>
  <c r="J557" i="33"/>
  <c r="J558" i="33"/>
  <c r="J559" i="33"/>
  <c r="J560" i="33"/>
  <c r="J561" i="33"/>
  <c r="J562" i="33"/>
  <c r="J563" i="33"/>
  <c r="J564" i="33"/>
  <c r="J565" i="33"/>
  <c r="J566" i="33"/>
  <c r="J567" i="33"/>
  <c r="J568" i="33"/>
  <c r="J569" i="33"/>
  <c r="J570" i="33"/>
  <c r="J571" i="33"/>
  <c r="J572" i="33"/>
  <c r="J573" i="33"/>
  <c r="J574" i="33"/>
  <c r="J575" i="33"/>
  <c r="J576" i="33"/>
  <c r="J577" i="33"/>
  <c r="J578" i="33"/>
  <c r="J579" i="33"/>
  <c r="J580" i="33"/>
  <c r="J581" i="33"/>
  <c r="J582" i="33"/>
  <c r="J583" i="33"/>
  <c r="J584" i="33"/>
  <c r="J585" i="33"/>
  <c r="J586" i="33"/>
  <c r="J587" i="33"/>
  <c r="J588" i="33"/>
  <c r="J589" i="33"/>
  <c r="J590" i="33"/>
  <c r="J591" i="33"/>
  <c r="J592" i="33"/>
  <c r="J593" i="33"/>
  <c r="J594" i="33"/>
  <c r="J595" i="33"/>
  <c r="J596" i="33"/>
  <c r="J597" i="33"/>
  <c r="J598" i="33"/>
  <c r="J599" i="33"/>
  <c r="J600" i="33"/>
  <c r="J601" i="33"/>
  <c r="J602" i="33"/>
  <c r="J603" i="33"/>
  <c r="J604" i="33"/>
  <c r="J605" i="33"/>
  <c r="J606" i="33"/>
  <c r="J607" i="33"/>
  <c r="J608" i="33"/>
  <c r="J609" i="33"/>
  <c r="J610" i="33"/>
  <c r="J611" i="33"/>
  <c r="J612" i="33"/>
  <c r="J613" i="33"/>
  <c r="J614" i="33"/>
  <c r="J615" i="33"/>
  <c r="J616" i="33"/>
  <c r="J617" i="33"/>
  <c r="J618" i="33"/>
  <c r="J619" i="33"/>
  <c r="J620" i="33"/>
  <c r="J621" i="33"/>
  <c r="J622" i="33"/>
  <c r="J623" i="33"/>
  <c r="J624" i="33"/>
  <c r="J625" i="33"/>
  <c r="J626" i="33"/>
  <c r="J627" i="33"/>
  <c r="J628" i="33"/>
  <c r="J629" i="33"/>
  <c r="J630" i="33"/>
  <c r="J631" i="33"/>
  <c r="J632" i="33"/>
  <c r="J633" i="33"/>
  <c r="J634" i="33"/>
  <c r="J635" i="33"/>
  <c r="J636" i="33"/>
  <c r="J637" i="33"/>
  <c r="J638" i="33"/>
  <c r="J458" i="33"/>
  <c r="J459" i="33"/>
  <c r="J460" i="33"/>
  <c r="J461" i="33"/>
  <c r="J462" i="33"/>
  <c r="J463" i="33"/>
  <c r="J464" i="33"/>
  <c r="J465" i="33"/>
  <c r="J466" i="33"/>
  <c r="J467" i="33"/>
  <c r="J468" i="33"/>
  <c r="J469" i="33"/>
  <c r="J470" i="33"/>
  <c r="J471" i="33"/>
  <c r="J472" i="33"/>
  <c r="J473" i="33"/>
  <c r="J474" i="33"/>
  <c r="J475" i="33"/>
  <c r="J476" i="33"/>
  <c r="J477" i="33"/>
  <c r="J478" i="33"/>
  <c r="J479" i="33"/>
  <c r="J480" i="33"/>
  <c r="J481" i="33"/>
  <c r="J482" i="33"/>
  <c r="J483" i="33"/>
  <c r="J484" i="33"/>
  <c r="J485" i="33"/>
  <c r="J486" i="33"/>
  <c r="J487" i="33"/>
  <c r="J488" i="33"/>
  <c r="J489" i="33"/>
  <c r="J490" i="33"/>
  <c r="J491" i="33"/>
  <c r="J492" i="33"/>
  <c r="J493" i="33"/>
  <c r="J494" i="33"/>
  <c r="J495" i="33"/>
  <c r="J496" i="33"/>
  <c r="J497" i="33"/>
  <c r="J498" i="33"/>
  <c r="J499" i="33"/>
  <c r="J500" i="33"/>
  <c r="J501" i="33"/>
  <c r="J502" i="33"/>
  <c r="J503" i="33"/>
  <c r="J504" i="33"/>
  <c r="J505" i="33"/>
  <c r="J506" i="33"/>
  <c r="J507" i="33"/>
  <c r="J508" i="33"/>
  <c r="J509" i="33"/>
  <c r="J510" i="33"/>
  <c r="J511" i="33"/>
  <c r="J512" i="33"/>
  <c r="J513" i="33"/>
  <c r="J514" i="33"/>
  <c r="J515" i="33"/>
  <c r="J516" i="33"/>
  <c r="J517" i="33"/>
  <c r="J518" i="33"/>
  <c r="J519" i="33"/>
  <c r="J520" i="33"/>
  <c r="J521" i="33"/>
  <c r="J522" i="33"/>
  <c r="J523" i="33"/>
  <c r="J524" i="33"/>
  <c r="J525" i="33"/>
  <c r="J526" i="33"/>
  <c r="J527" i="33"/>
  <c r="J528" i="33"/>
  <c r="J529" i="33"/>
  <c r="J530" i="33"/>
  <c r="J531" i="33"/>
  <c r="J532" i="33"/>
  <c r="J533" i="33"/>
  <c r="J534" i="33"/>
  <c r="J535" i="33"/>
  <c r="J536" i="33"/>
  <c r="J537" i="33"/>
  <c r="J538" i="33"/>
  <c r="J539" i="33"/>
  <c r="J540" i="33"/>
  <c r="J541" i="33"/>
  <c r="J542" i="33"/>
  <c r="J543" i="33"/>
  <c r="J544" i="33"/>
  <c r="J545" i="33"/>
  <c r="J546" i="33"/>
  <c r="J547" i="33"/>
  <c r="J389" i="33"/>
  <c r="J390" i="33"/>
  <c r="J391" i="33"/>
  <c r="J392" i="33"/>
  <c r="J393" i="33"/>
  <c r="J394" i="33"/>
  <c r="J395" i="33"/>
  <c r="J396" i="33"/>
  <c r="J397" i="33"/>
  <c r="J398" i="33"/>
  <c r="J399" i="33"/>
  <c r="J400" i="33"/>
  <c r="J401" i="33"/>
  <c r="J402" i="33"/>
  <c r="J403" i="33"/>
  <c r="J404" i="33"/>
  <c r="J405" i="33"/>
  <c r="J406" i="33"/>
  <c r="J407" i="33"/>
  <c r="J408" i="33"/>
  <c r="J409" i="33"/>
  <c r="J410" i="33"/>
  <c r="J411" i="33"/>
  <c r="J412" i="33"/>
  <c r="J413" i="33"/>
  <c r="J414" i="33"/>
  <c r="J415" i="33"/>
  <c r="J416" i="33"/>
  <c r="J417" i="33"/>
  <c r="J418" i="33"/>
  <c r="J419" i="33"/>
  <c r="J420" i="33"/>
  <c r="J421" i="33"/>
  <c r="J422" i="33"/>
  <c r="J423" i="33"/>
  <c r="J424" i="33"/>
  <c r="J425" i="33"/>
  <c r="J426" i="33"/>
  <c r="J427" i="33"/>
  <c r="J428" i="33"/>
  <c r="J429" i="33"/>
  <c r="J430" i="33"/>
  <c r="J431" i="33"/>
  <c r="J432" i="33"/>
  <c r="J433" i="33"/>
  <c r="J434" i="33"/>
  <c r="J435" i="33"/>
  <c r="J436" i="33"/>
  <c r="J437" i="33"/>
  <c r="J438" i="33"/>
  <c r="J439" i="33"/>
  <c r="J440" i="33"/>
  <c r="J441" i="33"/>
  <c r="J442" i="33"/>
  <c r="J443" i="33"/>
  <c r="J444" i="33"/>
  <c r="J445" i="33"/>
  <c r="J446" i="33"/>
  <c r="J447" i="33"/>
  <c r="J448" i="33"/>
  <c r="J449" i="33"/>
  <c r="J450" i="33"/>
  <c r="J451" i="33"/>
  <c r="J452" i="33"/>
  <c r="J453" i="33"/>
  <c r="J454" i="33"/>
  <c r="J455" i="33"/>
  <c r="J456" i="33"/>
  <c r="J368" i="33"/>
  <c r="J369" i="33"/>
  <c r="J370" i="33"/>
  <c r="J371" i="33"/>
  <c r="J372" i="33"/>
  <c r="J373" i="33"/>
  <c r="J374" i="33"/>
  <c r="J375" i="33"/>
  <c r="J376" i="33"/>
  <c r="J377" i="33"/>
  <c r="J378" i="33"/>
  <c r="J379" i="33"/>
  <c r="J380" i="33"/>
  <c r="J381" i="33"/>
  <c r="J382" i="33"/>
  <c r="J383" i="33"/>
  <c r="J384" i="33"/>
  <c r="J385" i="33"/>
  <c r="J386" i="33"/>
  <c r="J387" i="33"/>
  <c r="J388" i="33"/>
  <c r="J367" i="33"/>
  <c r="J279" i="33"/>
  <c r="J280" i="33"/>
  <c r="J281" i="33"/>
  <c r="J282" i="33"/>
  <c r="J283" i="33"/>
  <c r="J284" i="33"/>
  <c r="J285" i="33"/>
  <c r="J286" i="33"/>
  <c r="J287" i="33"/>
  <c r="J288" i="33"/>
  <c r="J289" i="33"/>
  <c r="J290" i="33"/>
  <c r="J291" i="33"/>
  <c r="J292" i="33"/>
  <c r="J293" i="33"/>
  <c r="J294" i="33"/>
  <c r="J295" i="33"/>
  <c r="J296" i="33"/>
  <c r="J297" i="33"/>
  <c r="J298" i="33"/>
  <c r="J299" i="33"/>
  <c r="J300" i="33"/>
  <c r="J301" i="33"/>
  <c r="J302" i="33"/>
  <c r="J303" i="33"/>
  <c r="J304" i="33"/>
  <c r="J305" i="33"/>
  <c r="J306" i="33"/>
  <c r="J307" i="33"/>
  <c r="J308" i="33"/>
  <c r="J309" i="33"/>
  <c r="J310" i="33"/>
  <c r="J311" i="33"/>
  <c r="J312" i="33"/>
  <c r="J313" i="33"/>
  <c r="J314" i="33"/>
  <c r="J315" i="33"/>
  <c r="J316" i="33"/>
  <c r="J317" i="33"/>
  <c r="J318" i="33"/>
  <c r="J319" i="33"/>
  <c r="J320" i="33"/>
  <c r="J321" i="33"/>
  <c r="J322" i="33"/>
  <c r="J323" i="33"/>
  <c r="J324" i="33"/>
  <c r="J325" i="33"/>
  <c r="J326" i="33"/>
  <c r="J327" i="33"/>
  <c r="J328" i="33"/>
  <c r="J329" i="33"/>
  <c r="J330" i="33"/>
  <c r="J331" i="33"/>
  <c r="J332" i="33"/>
  <c r="J333" i="33"/>
  <c r="J334" i="33"/>
  <c r="J335" i="33"/>
  <c r="J336" i="33"/>
  <c r="J337" i="33"/>
  <c r="J338" i="33"/>
  <c r="J339" i="33"/>
  <c r="J340" i="33"/>
  <c r="J341" i="33"/>
  <c r="J342" i="33"/>
  <c r="J343" i="33"/>
  <c r="J344" i="33"/>
  <c r="J345" i="33"/>
  <c r="J346" i="33"/>
  <c r="J347" i="33"/>
  <c r="J348" i="33"/>
  <c r="J349" i="33"/>
  <c r="J350" i="33"/>
  <c r="J351" i="33"/>
  <c r="J352" i="33"/>
  <c r="J353" i="33"/>
  <c r="J354" i="33"/>
  <c r="J355" i="33"/>
  <c r="J356" i="33"/>
  <c r="J357" i="33"/>
  <c r="J358" i="33"/>
  <c r="J359" i="33"/>
  <c r="J360" i="33"/>
  <c r="J361" i="33"/>
  <c r="J362" i="33"/>
  <c r="J363" i="33"/>
  <c r="J364" i="33"/>
  <c r="J365" i="33"/>
  <c r="J277" i="33"/>
  <c r="J278" i="33"/>
  <c r="J276" i="33"/>
  <c r="J190" i="33"/>
  <c r="J191" i="33"/>
  <c r="J192" i="33"/>
  <c r="J193" i="33"/>
  <c r="J194" i="33"/>
  <c r="J195" i="33"/>
  <c r="J196" i="33"/>
  <c r="J197" i="33"/>
  <c r="J198" i="33"/>
  <c r="J199" i="33"/>
  <c r="J200" i="33"/>
  <c r="J201" i="33"/>
  <c r="J202" i="33"/>
  <c r="J203" i="33"/>
  <c r="J204" i="33"/>
  <c r="J205" i="33"/>
  <c r="J206" i="33"/>
  <c r="J207" i="33"/>
  <c r="J208" i="33"/>
  <c r="J209" i="33"/>
  <c r="J210" i="33"/>
  <c r="J211" i="33"/>
  <c r="J212" i="33"/>
  <c r="J213" i="33"/>
  <c r="J214" i="33"/>
  <c r="J215" i="33"/>
  <c r="J216" i="33"/>
  <c r="J217" i="33"/>
  <c r="J218" i="33"/>
  <c r="J219" i="33"/>
  <c r="J220" i="33"/>
  <c r="J221" i="33"/>
  <c r="J222" i="33"/>
  <c r="J223" i="33"/>
  <c r="J224" i="33"/>
  <c r="J225" i="33"/>
  <c r="J226" i="33"/>
  <c r="J227" i="33"/>
  <c r="J228" i="33"/>
  <c r="J229" i="33"/>
  <c r="J230" i="33"/>
  <c r="J231" i="33"/>
  <c r="J232" i="33"/>
  <c r="J233" i="33"/>
  <c r="J234" i="33"/>
  <c r="J235" i="33"/>
  <c r="J236" i="33"/>
  <c r="J237" i="33"/>
  <c r="J238" i="33"/>
  <c r="J239" i="33"/>
  <c r="J240" i="33"/>
  <c r="J241" i="33"/>
  <c r="J242" i="33"/>
  <c r="J243" i="33"/>
  <c r="J244" i="33"/>
  <c r="J245" i="33"/>
  <c r="J246" i="33"/>
  <c r="J247" i="33"/>
  <c r="J248" i="33"/>
  <c r="J249" i="33"/>
  <c r="J250" i="33"/>
  <c r="J251" i="33"/>
  <c r="J252" i="33"/>
  <c r="J253" i="33"/>
  <c r="J254" i="33"/>
  <c r="J255" i="33"/>
  <c r="J256" i="33"/>
  <c r="J257" i="33"/>
  <c r="J258" i="33"/>
  <c r="J259" i="33"/>
  <c r="J260" i="33"/>
  <c r="J261" i="33"/>
  <c r="J262" i="33"/>
  <c r="J263" i="33"/>
  <c r="J264" i="33"/>
  <c r="J265" i="33"/>
  <c r="J266" i="33"/>
  <c r="J267" i="33"/>
  <c r="J268" i="33"/>
  <c r="J269" i="33"/>
  <c r="J270" i="33"/>
  <c r="J271" i="33"/>
  <c r="J272" i="33"/>
  <c r="J273" i="33"/>
  <c r="J274" i="33"/>
  <c r="J185" i="33"/>
  <c r="J186" i="33"/>
  <c r="J187" i="33"/>
  <c r="J188" i="33"/>
  <c r="J189" i="33"/>
  <c r="J95" i="33"/>
  <c r="J96" i="33"/>
  <c r="J97" i="33"/>
  <c r="J98" i="33"/>
  <c r="J99" i="33"/>
  <c r="J100" i="33"/>
  <c r="J101" i="33"/>
  <c r="J102" i="33"/>
  <c r="J103" i="33"/>
  <c r="J104" i="33"/>
  <c r="J105" i="33"/>
  <c r="J106" i="33"/>
  <c r="J107" i="33"/>
  <c r="J108" i="33"/>
  <c r="J109" i="33"/>
  <c r="J110" i="33"/>
  <c r="J111" i="33"/>
  <c r="J112" i="33"/>
  <c r="J113" i="33"/>
  <c r="J114" i="33"/>
  <c r="J115" i="33"/>
  <c r="J116" i="33"/>
  <c r="J117" i="33"/>
  <c r="J118" i="33"/>
  <c r="J119" i="33"/>
  <c r="J120" i="33"/>
  <c r="J121" i="33"/>
  <c r="J122" i="33"/>
  <c r="J123" i="33"/>
  <c r="J124" i="33"/>
  <c r="J125" i="33"/>
  <c r="J126" i="33"/>
  <c r="J127" i="33"/>
  <c r="J128" i="33"/>
  <c r="J129" i="33"/>
  <c r="J130" i="33"/>
  <c r="J131" i="33"/>
  <c r="J132" i="33"/>
  <c r="J133" i="33"/>
  <c r="J134" i="33"/>
  <c r="J135" i="33"/>
  <c r="J136" i="33"/>
  <c r="J137" i="33"/>
  <c r="J138" i="33"/>
  <c r="J139" i="33"/>
  <c r="J140" i="33"/>
  <c r="J141" i="33"/>
  <c r="J142" i="33"/>
  <c r="J143" i="33"/>
  <c r="J144" i="33"/>
  <c r="J145" i="33"/>
  <c r="J146" i="33"/>
  <c r="J147" i="33"/>
  <c r="J148" i="33"/>
  <c r="J149" i="33"/>
  <c r="J150" i="33"/>
  <c r="J151" i="33"/>
  <c r="J152" i="33"/>
  <c r="J153" i="33"/>
  <c r="J154" i="33"/>
  <c r="J155" i="33"/>
  <c r="J156" i="33"/>
  <c r="J157" i="33"/>
  <c r="J158" i="33"/>
  <c r="J159" i="33"/>
  <c r="J160" i="33"/>
  <c r="J161" i="33"/>
  <c r="J162" i="33"/>
  <c r="J163" i="33"/>
  <c r="J164" i="33"/>
  <c r="J165" i="33"/>
  <c r="J166" i="33"/>
  <c r="J167" i="33"/>
  <c r="J168" i="33"/>
  <c r="J169" i="33"/>
  <c r="J170" i="33"/>
  <c r="J171" i="33"/>
  <c r="J172" i="33"/>
  <c r="J173" i="33"/>
  <c r="J174" i="33"/>
  <c r="J175" i="33"/>
  <c r="J176" i="33"/>
  <c r="J177" i="33"/>
  <c r="J178" i="33"/>
  <c r="J179" i="33"/>
  <c r="J180" i="33"/>
  <c r="J181" i="33"/>
  <c r="J182" i="33"/>
  <c r="J183" i="33"/>
  <c r="J94" i="33"/>
  <c r="J75" i="33"/>
  <c r="J76" i="33"/>
  <c r="J77" i="33"/>
  <c r="J78" i="33"/>
  <c r="J79" i="33"/>
  <c r="J80" i="33"/>
  <c r="J81" i="33"/>
  <c r="J82" i="33"/>
  <c r="J83" i="33"/>
  <c r="J84" i="33"/>
  <c r="J85" i="33"/>
  <c r="J86" i="33"/>
  <c r="J87" i="33"/>
  <c r="J88" i="33"/>
  <c r="J89" i="33"/>
  <c r="J90" i="33"/>
  <c r="J91" i="33"/>
  <c r="J92" i="33"/>
  <c r="J4" i="33" l="1"/>
  <c r="J5" i="33"/>
  <c r="J6" i="33"/>
  <c r="J7" i="33"/>
  <c r="J8" i="33"/>
  <c r="J9" i="33"/>
  <c r="J10" i="33"/>
  <c r="J11" i="33"/>
  <c r="J12" i="33"/>
  <c r="J13" i="33"/>
  <c r="J14" i="33"/>
  <c r="J15" i="33"/>
  <c r="J16" i="33"/>
  <c r="J17" i="33"/>
  <c r="J18" i="33"/>
  <c r="J19" i="33"/>
  <c r="J20" i="33"/>
  <c r="J21" i="33"/>
  <c r="J22" i="33"/>
  <c r="J23" i="33"/>
  <c r="J24" i="33"/>
  <c r="J25" i="33"/>
  <c r="J26" i="33"/>
  <c r="J27" i="33"/>
  <c r="J28" i="33"/>
  <c r="J29" i="33"/>
  <c r="J30" i="33"/>
  <c r="J31" i="33"/>
  <c r="J32" i="33"/>
  <c r="J33" i="33"/>
  <c r="J34" i="33"/>
  <c r="J35" i="33"/>
  <c r="J36" i="33"/>
  <c r="J37" i="33"/>
  <c r="J38" i="33"/>
  <c r="J39" i="33"/>
  <c r="J40" i="33"/>
  <c r="J41" i="33"/>
  <c r="J42" i="33"/>
  <c r="J43" i="33"/>
  <c r="J44" i="33"/>
  <c r="J45" i="33"/>
  <c r="J46" i="33"/>
  <c r="J47" i="33"/>
  <c r="J48" i="33"/>
  <c r="J49" i="33"/>
  <c r="J50" i="33"/>
  <c r="J51" i="33"/>
  <c r="J52" i="33"/>
  <c r="J53" i="33"/>
  <c r="J54" i="33"/>
  <c r="J55" i="33"/>
  <c r="J56" i="33"/>
  <c r="J57" i="33"/>
  <c r="J58" i="33"/>
  <c r="J59" i="33"/>
  <c r="J60" i="33"/>
  <c r="J61" i="33"/>
  <c r="J62" i="33"/>
  <c r="J63" i="33"/>
  <c r="J64" i="33"/>
  <c r="J65" i="33"/>
  <c r="J66" i="33"/>
  <c r="J67" i="33"/>
  <c r="J68" i="33"/>
  <c r="J69" i="33"/>
  <c r="J70" i="33"/>
  <c r="J71" i="33"/>
  <c r="J72" i="33"/>
  <c r="J73" i="33"/>
  <c r="J74" i="33"/>
  <c r="J3" i="33"/>
  <c r="J2" i="33"/>
  <c r="Q27" i="12" l="1"/>
  <c r="O27" i="12" s="1"/>
  <c r="T27" i="12" l="1"/>
  <c r="R27" i="12" s="1"/>
  <c r="I27" i="12" s="1"/>
  <c r="I54" i="12" s="1"/>
  <c r="T26" i="12"/>
  <c r="T15" i="12"/>
  <c r="R15" i="12" s="1"/>
  <c r="I15" i="12" s="1"/>
  <c r="I42" i="12" s="1"/>
  <c r="Q15" i="12"/>
  <c r="O15" i="12" s="1"/>
  <c r="H15" i="12" s="1"/>
  <c r="H27" i="12" s="1"/>
  <c r="H54" i="12" s="1"/>
  <c r="L76" i="12" s="1"/>
  <c r="O11" i="12"/>
  <c r="H42" i="12" l="1"/>
  <c r="H76" i="12" s="1"/>
  <c r="F42" i="11" l="1"/>
  <c r="K32" i="11"/>
  <c r="H32" i="11"/>
  <c r="J32" i="11"/>
  <c r="G32" i="11"/>
  <c r="D23" i="12" l="1"/>
  <c r="R22" i="12" l="1"/>
  <c r="R21" i="12"/>
  <c r="R20" i="12"/>
  <c r="R19" i="12"/>
  <c r="R18" i="12"/>
  <c r="R10" i="12"/>
  <c r="R9" i="12"/>
  <c r="R8" i="12"/>
  <c r="R7" i="12"/>
  <c r="R6" i="12"/>
  <c r="O22" i="12"/>
  <c r="O21" i="12"/>
  <c r="O20" i="12"/>
  <c r="O19" i="12"/>
  <c r="O18" i="12"/>
  <c r="O10" i="12"/>
  <c r="O9" i="12"/>
  <c r="O8" i="12"/>
  <c r="O7" i="12"/>
  <c r="O6" i="12"/>
  <c r="B66" i="12"/>
  <c r="D53" i="12" l="1"/>
  <c r="T25" i="12" l="1"/>
  <c r="R25" i="12" s="1"/>
  <c r="I25" i="12" s="1"/>
  <c r="T24" i="12"/>
  <c r="Q24" i="12"/>
  <c r="O24" i="12" s="1"/>
  <c r="Q25" i="12"/>
  <c r="O25" i="12" s="1"/>
  <c r="Q26" i="12"/>
  <c r="O26" i="12" s="1"/>
  <c r="O23" i="12"/>
  <c r="T12" i="12"/>
  <c r="T13" i="12"/>
  <c r="T14" i="12"/>
  <c r="R14" i="12" s="1"/>
  <c r="I14" i="12" s="1"/>
  <c r="Q12" i="12"/>
  <c r="Q13" i="12"/>
  <c r="Q14" i="12"/>
  <c r="O14" i="12" s="1"/>
  <c r="H14" i="12" s="1"/>
  <c r="H26" i="12" s="1"/>
  <c r="H11" i="12"/>
  <c r="H23" i="12" s="1"/>
  <c r="B2" i="11"/>
  <c r="I6" i="12"/>
  <c r="I22" i="12"/>
  <c r="I21" i="12"/>
  <c r="I20" i="12"/>
  <c r="I19" i="12"/>
  <c r="I18" i="12"/>
  <c r="I10" i="12"/>
  <c r="I9" i="12"/>
  <c r="I8" i="12"/>
  <c r="I7" i="12"/>
  <c r="H7" i="12"/>
  <c r="H19" i="12" s="1"/>
  <c r="H8" i="12"/>
  <c r="H20" i="12" s="1"/>
  <c r="H9" i="12"/>
  <c r="H21" i="12" s="1"/>
  <c r="H10" i="12"/>
  <c r="H22" i="12" s="1"/>
  <c r="H6" i="12"/>
  <c r="H33" i="12" s="1"/>
  <c r="F33" i="11" s="1"/>
  <c r="K65" i="12"/>
  <c r="J65" i="12"/>
  <c r="F53" i="12"/>
  <c r="O12" i="12" l="1"/>
  <c r="H12" i="12" s="1"/>
  <c r="H24" i="12" s="1"/>
  <c r="R12" i="12"/>
  <c r="I12" i="12" s="1"/>
  <c r="R26" i="12"/>
  <c r="I26" i="12" s="1"/>
  <c r="O13" i="12"/>
  <c r="H13" i="12" s="1"/>
  <c r="H25" i="12" s="1"/>
  <c r="R13" i="12"/>
  <c r="I13" i="12" s="1"/>
  <c r="R24" i="12"/>
  <c r="I24" i="12" s="1"/>
  <c r="R11" i="12"/>
  <c r="I11" i="12" s="1"/>
  <c r="R23" i="12"/>
  <c r="I23" i="12" s="1"/>
  <c r="H67" i="12"/>
  <c r="F63" i="12"/>
  <c r="D63" i="12"/>
  <c r="J27" i="12" l="1"/>
  <c r="K27" i="12"/>
  <c r="H53" i="12" l="1"/>
  <c r="L75" i="12" s="1"/>
  <c r="I53" i="12"/>
  <c r="I41" i="12"/>
  <c r="H41" i="12"/>
  <c r="I58" i="12"/>
  <c r="I60" i="12" s="1"/>
  <c r="H34" i="12"/>
  <c r="F34" i="11" s="1"/>
  <c r="H35" i="12"/>
  <c r="F35" i="11" s="1"/>
  <c r="H36" i="12"/>
  <c r="F36" i="11" s="1"/>
  <c r="H37" i="12"/>
  <c r="F37" i="11" s="1"/>
  <c r="H38" i="12"/>
  <c r="F38" i="11" s="1"/>
  <c r="H39" i="12"/>
  <c r="F39" i="11" s="1"/>
  <c r="H40" i="12"/>
  <c r="F40" i="11" s="1"/>
  <c r="H46" i="12"/>
  <c r="L68" i="12" s="1"/>
  <c r="H47" i="12"/>
  <c r="L69" i="12" s="1"/>
  <c r="H48" i="12"/>
  <c r="L70" i="12" s="1"/>
  <c r="H49" i="12"/>
  <c r="L71" i="12" s="1"/>
  <c r="H50" i="12"/>
  <c r="L72" i="12" s="1"/>
  <c r="H51" i="12"/>
  <c r="L73" i="12" s="1"/>
  <c r="H52" i="12"/>
  <c r="L74" i="12" s="1"/>
  <c r="H18" i="12"/>
  <c r="H45" i="12" s="1"/>
  <c r="L67" i="12" s="1"/>
  <c r="J31" i="12"/>
  <c r="K31" i="12"/>
  <c r="I65" i="12" s="1"/>
  <c r="I33" i="12"/>
  <c r="I34" i="12"/>
  <c r="I35" i="12"/>
  <c r="I36" i="12"/>
  <c r="I37" i="12"/>
  <c r="I38" i="12"/>
  <c r="I39" i="12"/>
  <c r="I40" i="12"/>
  <c r="H44" i="12"/>
  <c r="L66" i="12" s="1"/>
  <c r="I45" i="12"/>
  <c r="I46" i="12"/>
  <c r="I47" i="12"/>
  <c r="I48" i="12"/>
  <c r="I49" i="12"/>
  <c r="I50" i="12"/>
  <c r="I51" i="12"/>
  <c r="I52" i="12"/>
  <c r="D33" i="12"/>
  <c r="F33" i="12" s="1"/>
  <c r="D32" i="12"/>
  <c r="F32" i="12" s="1"/>
  <c r="D31" i="12"/>
  <c r="F31" i="12" s="1"/>
  <c r="D30" i="12"/>
  <c r="F30" i="12" s="1"/>
  <c r="D29" i="12"/>
  <c r="F29" i="12" s="1"/>
  <c r="D28" i="12"/>
  <c r="F28" i="12" s="1"/>
  <c r="D27" i="12"/>
  <c r="F27" i="12" s="1"/>
  <c r="D26" i="12"/>
  <c r="F26" i="12" s="1"/>
  <c r="D25" i="12"/>
  <c r="F25" i="12" s="1"/>
  <c r="D24" i="12"/>
  <c r="F24" i="12" s="1"/>
  <c r="F23" i="12"/>
  <c r="D22" i="12"/>
  <c r="F22" i="12" s="1"/>
  <c r="D21" i="12"/>
  <c r="F21" i="12" s="1"/>
  <c r="D20" i="12"/>
  <c r="F20" i="12" s="1"/>
  <c r="D19" i="12"/>
  <c r="F19" i="12" s="1"/>
  <c r="D18" i="12"/>
  <c r="F18" i="12" s="1"/>
  <c r="D17" i="12"/>
  <c r="F17" i="12" s="1"/>
  <c r="D16" i="12"/>
  <c r="F16" i="12" s="1"/>
  <c r="D15" i="12"/>
  <c r="F15" i="12" s="1"/>
  <c r="D14" i="12"/>
  <c r="F14" i="12" s="1"/>
  <c r="D13" i="12"/>
  <c r="F13" i="12" s="1"/>
  <c r="D12" i="12"/>
  <c r="F12" i="12" s="1"/>
  <c r="D11" i="12"/>
  <c r="F11" i="12" s="1"/>
  <c r="D10" i="12"/>
  <c r="F10" i="12" s="1"/>
  <c r="D9" i="12"/>
  <c r="F9" i="12" s="1"/>
  <c r="D8" i="12"/>
  <c r="F8" i="12" s="1"/>
  <c r="D7" i="12"/>
  <c r="F7" i="12" s="1"/>
  <c r="D6" i="12"/>
  <c r="F6" i="12" s="1"/>
  <c r="F41" i="11" l="1"/>
  <c r="H75" i="12"/>
  <c r="I59" i="12"/>
  <c r="H72" i="12"/>
  <c r="H68" i="12"/>
  <c r="H73" i="12"/>
  <c r="H69" i="12"/>
  <c r="H74" i="12"/>
  <c r="H70" i="12"/>
  <c r="H71" i="12"/>
  <c r="F29" i="11"/>
  <c r="H5" i="12"/>
  <c r="H32" i="12" s="1"/>
  <c r="H66" i="12" s="1"/>
  <c r="F36" i="12"/>
  <c r="J26" i="12"/>
  <c r="K26" i="12"/>
  <c r="G31" i="11"/>
  <c r="K18" i="12"/>
  <c r="K19" i="12"/>
  <c r="K20" i="12"/>
  <c r="K21" i="12"/>
  <c r="K22" i="12"/>
  <c r="K23" i="12"/>
  <c r="K24" i="12"/>
  <c r="K25" i="12"/>
  <c r="J18" i="12"/>
  <c r="J19" i="12"/>
  <c r="J20" i="12"/>
  <c r="J21" i="12"/>
  <c r="J22" i="12"/>
  <c r="J23" i="12"/>
  <c r="J24" i="12"/>
  <c r="J25" i="12"/>
  <c r="G36" i="9"/>
  <c r="F36" i="9"/>
  <c r="E36" i="9"/>
  <c r="C36" i="9"/>
  <c r="G35" i="9"/>
  <c r="F35" i="9"/>
  <c r="E35" i="9"/>
  <c r="C35" i="9"/>
  <c r="G34" i="9"/>
  <c r="F34" i="9"/>
  <c r="E34" i="9"/>
  <c r="C34" i="9"/>
  <c r="G33" i="9"/>
  <c r="F33" i="9"/>
  <c r="E33" i="9"/>
  <c r="C33" i="9"/>
  <c r="G32" i="9"/>
  <c r="F32" i="9"/>
  <c r="E32" i="9"/>
  <c r="C32" i="9"/>
  <c r="G31" i="9"/>
  <c r="F31" i="9"/>
  <c r="E31" i="9"/>
  <c r="C31" i="9"/>
  <c r="G30" i="9"/>
  <c r="F30" i="9"/>
  <c r="E30" i="9"/>
  <c r="C30" i="9"/>
  <c r="G29" i="9"/>
  <c r="F29" i="9"/>
  <c r="E29" i="9"/>
  <c r="C29" i="9"/>
  <c r="C28" i="9"/>
  <c r="C27" i="9"/>
  <c r="C26" i="9"/>
  <c r="C25" i="9"/>
  <c r="C24" i="9"/>
  <c r="C23" i="9"/>
  <c r="C22" i="9"/>
  <c r="C21" i="9"/>
  <c r="C20" i="9"/>
  <c r="C19" i="9"/>
  <c r="C18" i="9"/>
  <c r="C17" i="9"/>
  <c r="C16" i="9"/>
  <c r="C15" i="9"/>
  <c r="C14" i="9"/>
  <c r="C13" i="9"/>
  <c r="C12" i="9"/>
  <c r="C11" i="9"/>
  <c r="C10" i="9"/>
  <c r="C9" i="9"/>
  <c r="C8" i="9"/>
  <c r="C7" i="9"/>
  <c r="C3" i="9"/>
  <c r="M54" i="12" l="1"/>
  <c r="K54" i="12"/>
  <c r="L54" i="12"/>
  <c r="J54" i="12"/>
  <c r="J42" i="11" s="1"/>
  <c r="J13" i="12"/>
  <c r="J40" i="12" s="1"/>
  <c r="G40" i="11" s="1"/>
  <c r="J15" i="12"/>
  <c r="J42" i="12" s="1"/>
  <c r="G42" i="11" s="1"/>
  <c r="K15" i="12"/>
  <c r="J50" i="12"/>
  <c r="J38" i="11" s="1"/>
  <c r="J46" i="12"/>
  <c r="J34" i="11" s="1"/>
  <c r="J52" i="12"/>
  <c r="J40" i="11" s="1"/>
  <c r="J53" i="12"/>
  <c r="J41" i="11" s="1"/>
  <c r="J51" i="12"/>
  <c r="J39" i="11" s="1"/>
  <c r="J48" i="12"/>
  <c r="J36" i="11" s="1"/>
  <c r="J47" i="12"/>
  <c r="J35" i="11" s="1"/>
  <c r="J49" i="12"/>
  <c r="J37" i="11" s="1"/>
  <c r="J45" i="12"/>
  <c r="J33" i="11" s="1"/>
  <c r="L52" i="12"/>
  <c r="K52" i="12"/>
  <c r="K40" i="11" s="1"/>
  <c r="M52" i="12"/>
  <c r="L48" i="12"/>
  <c r="K48" i="12"/>
  <c r="K36" i="11" s="1"/>
  <c r="M48" i="12"/>
  <c r="L50" i="12"/>
  <c r="K50" i="12"/>
  <c r="K38" i="11" s="1"/>
  <c r="M50" i="12"/>
  <c r="L46" i="12"/>
  <c r="K46" i="12"/>
  <c r="K34" i="11" s="1"/>
  <c r="M46" i="12"/>
  <c r="K51" i="12"/>
  <c r="K39" i="11" s="1"/>
  <c r="M51" i="12"/>
  <c r="L51" i="12"/>
  <c r="K47" i="12"/>
  <c r="K35" i="11" s="1"/>
  <c r="M47" i="12"/>
  <c r="L47" i="12"/>
  <c r="K53" i="12"/>
  <c r="K41" i="11" s="1"/>
  <c r="M53" i="12"/>
  <c r="L53" i="12"/>
  <c r="K49" i="12"/>
  <c r="K37" i="11" s="1"/>
  <c r="M49" i="12"/>
  <c r="L49" i="12"/>
  <c r="M45" i="12"/>
  <c r="K45" i="12"/>
  <c r="K33" i="11" s="1"/>
  <c r="L45" i="12"/>
  <c r="J11" i="12"/>
  <c r="J12" i="12"/>
  <c r="J39" i="12" s="1"/>
  <c r="G39" i="11" s="1"/>
  <c r="J14" i="12"/>
  <c r="J41" i="12" s="1"/>
  <c r="G41" i="11" s="1"/>
  <c r="K7" i="12"/>
  <c r="J6" i="12"/>
  <c r="J33" i="12" s="1"/>
  <c r="G33" i="11" s="1"/>
  <c r="J10" i="12"/>
  <c r="J37" i="12" s="1"/>
  <c r="G37" i="11" s="1"/>
  <c r="J9" i="12"/>
  <c r="J36" i="12" s="1"/>
  <c r="G36" i="11" s="1"/>
  <c r="J8" i="12"/>
  <c r="J35" i="12" s="1"/>
  <c r="G35" i="11" s="1"/>
  <c r="J7" i="12"/>
  <c r="J34" i="12" s="1"/>
  <c r="G34" i="11" s="1"/>
  <c r="K6" i="12"/>
  <c r="K13" i="12"/>
  <c r="K12" i="12"/>
  <c r="K11" i="12"/>
  <c r="K14" i="12"/>
  <c r="K10" i="12"/>
  <c r="K9" i="12"/>
  <c r="K8" i="12"/>
  <c r="B122" i="4"/>
  <c r="B121" i="4"/>
  <c r="B120" i="4"/>
  <c r="B83" i="4"/>
  <c r="B82" i="4"/>
  <c r="B81" i="4"/>
  <c r="B47" i="4"/>
  <c r="B37" i="4"/>
  <c r="E16" i="4"/>
  <c r="E15" i="4"/>
  <c r="E12" i="4"/>
  <c r="L40" i="11" l="1"/>
  <c r="L39" i="11"/>
  <c r="L42" i="11"/>
  <c r="N54" i="12"/>
  <c r="N76" i="12" s="1"/>
  <c r="M76" i="12"/>
  <c r="O54" i="12"/>
  <c r="O76" i="12" s="1"/>
  <c r="K42" i="11"/>
  <c r="K42" i="12"/>
  <c r="M42" i="12"/>
  <c r="L42" i="12"/>
  <c r="J38" i="12"/>
  <c r="G38" i="11" s="1"/>
  <c r="L41" i="11"/>
  <c r="L37" i="11"/>
  <c r="L35" i="11"/>
  <c r="L34" i="11"/>
  <c r="L33" i="11"/>
  <c r="L38" i="11"/>
  <c r="L36" i="11"/>
  <c r="K37" i="12"/>
  <c r="H37" i="11" s="1"/>
  <c r="L37" i="12"/>
  <c r="M37" i="12"/>
  <c r="K40" i="12"/>
  <c r="H40" i="11" s="1"/>
  <c r="L40" i="12"/>
  <c r="M40" i="12"/>
  <c r="K41" i="12"/>
  <c r="H41" i="11" s="1"/>
  <c r="L41" i="12"/>
  <c r="M41" i="12"/>
  <c r="K33" i="12"/>
  <c r="H33" i="11" s="1"/>
  <c r="L33" i="12"/>
  <c r="M33" i="12"/>
  <c r="L34" i="12"/>
  <c r="M34" i="12"/>
  <c r="K34" i="12"/>
  <c r="H34" i="11" s="1"/>
  <c r="K36" i="12"/>
  <c r="H36" i="11" s="1"/>
  <c r="L36" i="12"/>
  <c r="M36" i="12"/>
  <c r="M39" i="12"/>
  <c r="K39" i="12"/>
  <c r="H39" i="11" s="1"/>
  <c r="L39" i="12"/>
  <c r="M35" i="12"/>
  <c r="K35" i="12"/>
  <c r="H35" i="11" s="1"/>
  <c r="L35" i="12"/>
  <c r="L38" i="12"/>
  <c r="M38" i="12"/>
  <c r="K38" i="12"/>
  <c r="H38" i="11" s="1"/>
  <c r="M74" i="12"/>
  <c r="M72" i="12"/>
  <c r="M69" i="12"/>
  <c r="M67" i="12"/>
  <c r="M71" i="12"/>
  <c r="M70" i="12"/>
  <c r="M73" i="12"/>
  <c r="M68" i="12"/>
  <c r="M75" i="12"/>
  <c r="O53" i="12"/>
  <c r="O75" i="12" s="1"/>
  <c r="N53" i="12"/>
  <c r="N75" i="12" s="1"/>
  <c r="I40" i="11" l="1"/>
  <c r="I39" i="11"/>
  <c r="I76" i="12"/>
  <c r="H42" i="11"/>
  <c r="I42" i="11"/>
  <c r="O42" i="12"/>
  <c r="K76" i="12" s="1"/>
  <c r="N42" i="12"/>
  <c r="J76" i="12" s="1"/>
  <c r="I36" i="11"/>
  <c r="I34" i="11"/>
  <c r="I38" i="11"/>
  <c r="I37" i="11"/>
  <c r="I35" i="11"/>
  <c r="I41" i="11"/>
  <c r="I33" i="11"/>
  <c r="I75" i="12"/>
  <c r="I71" i="12"/>
  <c r="I73" i="12"/>
  <c r="N39" i="12"/>
  <c r="J73" i="12" s="1"/>
  <c r="N41" i="12"/>
  <c r="J75" i="12" s="1"/>
  <c r="I69" i="12"/>
  <c r="I67" i="12"/>
  <c r="I68" i="12"/>
  <c r="I70" i="12"/>
  <c r="I72" i="12"/>
  <c r="I74" i="12"/>
  <c r="O41" i="12"/>
  <c r="K75" i="12" s="1"/>
  <c r="N35" i="12"/>
  <c r="J69" i="12" s="1"/>
  <c r="N51" i="12"/>
  <c r="N73" i="12" s="1"/>
  <c r="N33" i="12"/>
  <c r="J67" i="12" s="1"/>
  <c r="N46" i="12"/>
  <c r="N68" i="12" s="1"/>
  <c r="N48" i="12"/>
  <c r="N70" i="12" s="1"/>
  <c r="O50" i="12"/>
  <c r="O72" i="12" s="1"/>
  <c r="O51" i="12"/>
  <c r="O73" i="12" s="1"/>
  <c r="O36" i="12"/>
  <c r="K70" i="12" s="1"/>
  <c r="O45" i="12"/>
  <c r="O67" i="12" s="1"/>
  <c r="O52" i="12"/>
  <c r="O74" i="12" s="1"/>
  <c r="O33" i="12"/>
  <c r="K67" i="12" s="1"/>
  <c r="O49" i="12"/>
  <c r="O71" i="12" s="1"/>
  <c r="O40" i="12"/>
  <c r="K74" i="12" s="1"/>
  <c r="O46" i="12"/>
  <c r="O68" i="12" s="1"/>
  <c r="N50" i="12"/>
  <c r="N72" i="12" s="1"/>
  <c r="N34" i="12"/>
  <c r="J68" i="12" s="1"/>
  <c r="N36" i="12"/>
  <c r="J70" i="12" s="1"/>
  <c r="N49" i="12"/>
  <c r="N71" i="12" s="1"/>
  <c r="N47" i="12"/>
  <c r="N69" i="12" s="1"/>
  <c r="O34" i="12"/>
  <c r="K68" i="12" s="1"/>
  <c r="O39" i="12"/>
  <c r="K73" i="12" s="1"/>
  <c r="O47" i="12"/>
  <c r="O69" i="12" s="1"/>
  <c r="O38" i="12"/>
  <c r="K72" i="12" s="1"/>
  <c r="O35" i="12"/>
  <c r="K69" i="12" s="1"/>
  <c r="O37" i="12"/>
  <c r="K71" i="12" s="1"/>
  <c r="O48" i="12"/>
  <c r="O70" i="12" s="1"/>
  <c r="N52" i="12"/>
  <c r="N74" i="12" s="1"/>
  <c r="N45" i="12"/>
  <c r="N67" i="12" s="1"/>
  <c r="N38" i="12"/>
  <c r="J72" i="12" s="1"/>
  <c r="N37" i="12"/>
  <c r="J71" i="12" s="1"/>
  <c r="N40" i="12"/>
  <c r="J74" i="12" s="1"/>
</calcChain>
</file>

<file path=xl/sharedStrings.xml><?xml version="1.0" encoding="utf-8"?>
<sst xmlns="http://schemas.openxmlformats.org/spreadsheetml/2006/main" count="23052" uniqueCount="15549">
  <si>
    <t>Allpersons</t>
  </si>
  <si>
    <t>Males</t>
  </si>
  <si>
    <t>Females</t>
  </si>
  <si>
    <t>OAT Quality Control</t>
  </si>
  <si>
    <t>Audit trail</t>
  </si>
  <si>
    <t>Date</t>
  </si>
  <si>
    <t>Name</t>
  </si>
  <si>
    <t>Items QC'd</t>
  </si>
  <si>
    <t>Time taken</t>
  </si>
  <si>
    <t>Additional notes / changes made</t>
  </si>
  <si>
    <t>Key to symbols (pick from drop-down list in 'Pass/fail' column)</t>
  </si>
  <si>
    <t xml:space="preserve">Refer to 'Guidelines to Presenting data' when </t>
  </si>
  <si>
    <t>QCing tables, charts and maps (section nos. in brackets):</t>
  </si>
  <si>
    <t>not applicable</t>
  </si>
  <si>
    <t>Not applicable</t>
  </si>
  <si>
    <t>pass</t>
  </si>
  <si>
    <t>Passed</t>
  </si>
  <si>
    <t>?</t>
  </si>
  <si>
    <t>Further clarification needed - insert note to explain why</t>
  </si>
  <si>
    <t>Guide to formatting Readme sheet / headers &amp; footers:</t>
  </si>
  <si>
    <t>fail</t>
  </si>
  <si>
    <t>Failed - enter note to explain why and flag with author(s)</t>
  </si>
  <si>
    <t>corrected</t>
  </si>
  <si>
    <t>QC point which has been actioned</t>
  </si>
  <si>
    <t>QC template</t>
  </si>
  <si>
    <t>Overall product</t>
  </si>
  <si>
    <t>Pass / fail etc</t>
  </si>
  <si>
    <t>Notes</t>
  </si>
  <si>
    <t>Content</t>
  </si>
  <si>
    <t>Does the analysis answer the question being asked?</t>
  </si>
  <si>
    <t>Are there any information governance concerns,  e.g. small numbers / sensitive personal information?</t>
  </si>
  <si>
    <t>References included as appropriate</t>
  </si>
  <si>
    <t>Has the work been entered into the job logging database?</t>
  </si>
  <si>
    <t>Excel methods</t>
  </si>
  <si>
    <t>Data are linked using cell references, rather than copied-and-pasted, enabling automation and making QC easier</t>
  </si>
  <si>
    <t>It is clear where all the data have come from, e.g. by including links to other workbooks or web pages</t>
  </si>
  <si>
    <t>Raw data remains unchanged in a separate sheet, making QC easier and enabling future updating of the analysis</t>
  </si>
  <si>
    <t>Web</t>
  </si>
  <si>
    <t>If the spreadsheet is to be published on our website(s):</t>
  </si>
  <si>
    <t>Are there navigation hyperlinks from the Readme sheet to and from each sheet to be included in the final product?</t>
  </si>
  <si>
    <t>Has the 'How to copy and paste charts and tables from Excel' sheet been included in the file?</t>
  </si>
  <si>
    <t>Formatting</t>
  </si>
  <si>
    <t>Do the readme and outputs print correctly, i.e. within distinct sheets?</t>
  </si>
  <si>
    <t>Referencing - check Public Health Wales guidance</t>
  </si>
  <si>
    <t>Readme sheet</t>
  </si>
  <si>
    <t>All sections completed</t>
  </si>
  <si>
    <t>Notes and caveats are sufficiently detailed</t>
  </si>
  <si>
    <t>Source is clear and mentions numerator and denominator</t>
  </si>
  <si>
    <t>ICD / OPCS codes included as appropriate</t>
  </si>
  <si>
    <t>Analysis 1</t>
  </si>
  <si>
    <t>Raw data</t>
  </si>
  <si>
    <t>Numerator</t>
  </si>
  <si>
    <t>Extracted from correct SQL table / spreadsheet / website</t>
  </si>
  <si>
    <t>Extract is for correct age/sex, time period and area</t>
  </si>
  <si>
    <t>Correct ICD/OPCS codes used in query to extract data</t>
  </si>
  <si>
    <t>Data have been copied into spreadsheet correctly</t>
  </si>
  <si>
    <t>Denominator</t>
  </si>
  <si>
    <t>Matches numerator in age/sex, time period and area</t>
  </si>
  <si>
    <t>Population data are unrounded for rate calculation</t>
  </si>
  <si>
    <t>Analytical method</t>
  </si>
  <si>
    <t>Appropriate use of crude or age-standardised rates</t>
  </si>
  <si>
    <t>Correct decision to include or omit confidence intervals</t>
  </si>
  <si>
    <t>Correct method used for deriving 95% C.I.</t>
  </si>
  <si>
    <t xml:space="preserve">Are 95% C.I.s referenced correctly? Check + / - error bars  </t>
  </si>
  <si>
    <t>Correct method used for testing statistical significance</t>
  </si>
  <si>
    <t>Comparator (eg Wales average) provided as appropriate</t>
  </si>
  <si>
    <t>Correct weightings used for direct standardisation</t>
  </si>
  <si>
    <t>Spot check formulae for accuracy and consistency</t>
  </si>
  <si>
    <t>Spot check cells referencing data from other sheets</t>
  </si>
  <si>
    <t>Results</t>
  </si>
  <si>
    <t>Do the figures look OK?</t>
  </si>
  <si>
    <t>Comparable to previous findings?</t>
  </si>
  <si>
    <t>Comparable to Healthshow / e-pedw?</t>
  </si>
  <si>
    <t>Additional QC</t>
  </si>
  <si>
    <t>Analysis 2</t>
  </si>
  <si>
    <t>Total</t>
  </si>
  <si>
    <t>Chart title:</t>
  </si>
  <si>
    <t>For vlookup</t>
  </si>
  <si>
    <t>Wales</t>
  </si>
  <si>
    <t>Betsi Cadwaladr UHB</t>
  </si>
  <si>
    <t xml:space="preserve">  Isle of Anglesey</t>
  </si>
  <si>
    <t xml:space="preserve">  Gwynedd</t>
  </si>
  <si>
    <t xml:space="preserve">  Conwy</t>
  </si>
  <si>
    <t xml:space="preserve">  Denbighshire</t>
  </si>
  <si>
    <t xml:space="preserve">  Flintshire</t>
  </si>
  <si>
    <t xml:space="preserve">  Wrexham</t>
  </si>
  <si>
    <t>Powys tHB</t>
  </si>
  <si>
    <t>Hywel Dda UHB</t>
  </si>
  <si>
    <t xml:space="preserve">  Ceredigion</t>
  </si>
  <si>
    <t xml:space="preserve">  Pembrokeshire</t>
  </si>
  <si>
    <t xml:space="preserve">  Carmarthenshire</t>
  </si>
  <si>
    <t>ABM UHB</t>
  </si>
  <si>
    <t xml:space="preserve">  Swansea</t>
  </si>
  <si>
    <t xml:space="preserve">  Neath Port Talbot</t>
  </si>
  <si>
    <t xml:space="preserve">  Bridgend</t>
  </si>
  <si>
    <t>Cardiff and Vale UHB</t>
  </si>
  <si>
    <t xml:space="preserve">  Cardiff</t>
  </si>
  <si>
    <t>Cwm Taf UHB</t>
  </si>
  <si>
    <t xml:space="preserve">  Rhondda Cynon Taf</t>
  </si>
  <si>
    <t xml:space="preserve">  Merthyr Tydfil</t>
  </si>
  <si>
    <t>Aneurin Bevan UHB</t>
  </si>
  <si>
    <t xml:space="preserve">  Caerphilly</t>
  </si>
  <si>
    <t xml:space="preserve">  Blaenau Gwent</t>
  </si>
  <si>
    <t xml:space="preserve">  Torfaen</t>
  </si>
  <si>
    <t xml:space="preserve">  Monmouthshire</t>
  </si>
  <si>
    <t xml:space="preserve">  Newport</t>
  </si>
  <si>
    <t>Cell link</t>
  </si>
  <si>
    <t>Area to look up</t>
  </si>
  <si>
    <t>Period:</t>
  </si>
  <si>
    <t>Type of data:</t>
  </si>
  <si>
    <t>Base</t>
  </si>
  <si>
    <t>Area name</t>
  </si>
  <si>
    <t>Area_number</t>
  </si>
  <si>
    <t>Lookup_key (sex_period_LA_type)</t>
  </si>
  <si>
    <t>Area</t>
  </si>
  <si>
    <t>Male</t>
  </si>
  <si>
    <t>Female</t>
  </si>
  <si>
    <t>Isle of Anglesey</t>
  </si>
  <si>
    <t>Gwynedd</t>
  </si>
  <si>
    <t>Conwy</t>
  </si>
  <si>
    <t>Denbighshire</t>
  </si>
  <si>
    <t>Flintshire</t>
  </si>
  <si>
    <t>Wrexham</t>
  </si>
  <si>
    <t>Powys</t>
  </si>
  <si>
    <t>Ceredigion</t>
  </si>
  <si>
    <t>Pembrokeshire</t>
  </si>
  <si>
    <t>Carmarthenshire</t>
  </si>
  <si>
    <t>Swansea</t>
  </si>
  <si>
    <t>Neath Port Talbot</t>
  </si>
  <si>
    <t>Bridgend</t>
  </si>
  <si>
    <t>The Vale of Glamorgan</t>
  </si>
  <si>
    <t>Cardiff</t>
  </si>
  <si>
    <t>Rhondda Cynon Taf</t>
  </si>
  <si>
    <t>Merthyr Tydfil</t>
  </si>
  <si>
    <t>Caerphilly</t>
  </si>
  <si>
    <t>Blaenau Gwent</t>
  </si>
  <si>
    <t>Torfaen</t>
  </si>
  <si>
    <t>Monmouthshire</t>
  </si>
  <si>
    <t>Newport</t>
  </si>
  <si>
    <t>Betsi Ca</t>
  </si>
  <si>
    <t>Hywel Dd</t>
  </si>
  <si>
    <t>Abertawe</t>
  </si>
  <si>
    <t>Cwm Taf</t>
  </si>
  <si>
    <t>Aneurin</t>
  </si>
  <si>
    <t>Table below copied from sheet 'Bases (1)' in this file</t>
  </si>
  <si>
    <t>STATA area order</t>
  </si>
  <si>
    <t>Category to look up</t>
  </si>
  <si>
    <t>period1_</t>
  </si>
  <si>
    <t>period2_</t>
  </si>
  <si>
    <t>period3_</t>
  </si>
  <si>
    <t>period4_</t>
  </si>
  <si>
    <t>period5_</t>
  </si>
  <si>
    <t>period6_</t>
  </si>
  <si>
    <t>period7_</t>
  </si>
  <si>
    <t>period8_</t>
  </si>
  <si>
    <t>Observed %</t>
  </si>
  <si>
    <t>Age-standardised %</t>
  </si>
  <si>
    <r>
      <t xml:space="preserve">List box choices: </t>
    </r>
    <r>
      <rPr>
        <b/>
        <u/>
        <sz val="10"/>
        <color theme="1"/>
        <rFont val="Calibri"/>
        <family val="2"/>
        <scheme val="minor"/>
      </rPr>
      <t>area</t>
    </r>
  </si>
  <si>
    <r>
      <t xml:space="preserve">List box choices: </t>
    </r>
    <r>
      <rPr>
        <b/>
        <u/>
        <sz val="10"/>
        <color theme="1"/>
        <rFont val="Calibri"/>
        <family val="2"/>
        <scheme val="minor"/>
      </rPr>
      <t>sex</t>
    </r>
  </si>
  <si>
    <t>1. Input values for list boxes and chosen options</t>
  </si>
  <si>
    <t>2. Use chosen options to generate lookup keys</t>
  </si>
  <si>
    <t>4. Create required information for chart title / legend</t>
  </si>
  <si>
    <t>For chart title</t>
  </si>
  <si>
    <t>Category for chart title</t>
  </si>
  <si>
    <t>males</t>
  </si>
  <si>
    <t>females</t>
  </si>
  <si>
    <t>Area for title / legend</t>
  </si>
  <si>
    <t>3. Use lookup keys to extract chosen data from 'All data' sheet for presentation in chart / table</t>
  </si>
  <si>
    <t>Choose parameters:</t>
  </si>
  <si>
    <t>2003/04-2004/05</t>
  </si>
  <si>
    <t>2004/05-2005/06</t>
  </si>
  <si>
    <t>2005/06-2007</t>
  </si>
  <si>
    <t>2007-2008</t>
  </si>
  <si>
    <t>2008-2009</t>
  </si>
  <si>
    <t>2009-2010</t>
  </si>
  <si>
    <t>2010-2011</t>
  </si>
  <si>
    <t>2011-2012</t>
  </si>
  <si>
    <t>Age-stand LCL</t>
  </si>
  <si>
    <t>Age -stand UCL</t>
  </si>
  <si>
    <t>Age-stand error +</t>
  </si>
  <si>
    <t>Age-stand error -</t>
  </si>
  <si>
    <t>Table title:</t>
  </si>
  <si>
    <t xml:space="preserve">Produced by Public Health Wales Observatory, using Welsh Health Survey (WG) </t>
  </si>
  <si>
    <t>Smoking</t>
  </si>
  <si>
    <t>2012-2013</t>
  </si>
  <si>
    <t>period9_</t>
  </si>
  <si>
    <t>No Exercise</t>
  </si>
  <si>
    <t>NoExercise</t>
  </si>
  <si>
    <t>List box choices:</t>
  </si>
  <si>
    <t>5 days of exercise</t>
  </si>
  <si>
    <t>Exercise5Days</t>
  </si>
  <si>
    <t>Overweight or obese</t>
  </si>
  <si>
    <t>Overweight</t>
  </si>
  <si>
    <t>Obese</t>
  </si>
  <si>
    <t xml:space="preserve">Year lookup </t>
  </si>
  <si>
    <t>5.Use dynamic ranges for chart data</t>
  </si>
  <si>
    <t>Year lookup</t>
  </si>
  <si>
    <t>Period lookup</t>
  </si>
  <si>
    <t>Mean</t>
  </si>
  <si>
    <t>[95% Conf.</t>
  </si>
  <si>
    <t>Interval]</t>
  </si>
  <si>
    <t>Above Guidelines</t>
  </si>
  <si>
    <t>AboveG</t>
  </si>
  <si>
    <t>Binge Drinking</t>
  </si>
  <si>
    <t>Very heavy drinking</t>
  </si>
  <si>
    <t>Binge</t>
  </si>
  <si>
    <t>5+ fruit &amp; veg</t>
  </si>
  <si>
    <t>Mean exercise</t>
  </si>
  <si>
    <t>MeanEx</t>
  </si>
  <si>
    <t>FruitVeg</t>
  </si>
  <si>
    <t>Vheavy</t>
  </si>
  <si>
    <t>Current smoker</t>
  </si>
  <si>
    <t>Drinking above guidelines</t>
  </si>
  <si>
    <t>Physically active on no days</t>
  </si>
  <si>
    <t>Fruit and vegetables</t>
  </si>
  <si>
    <t>Average physical activity</t>
  </si>
  <si>
    <t>Physically active on 5+ days</t>
  </si>
  <si>
    <t xml:space="preserve">  Vale of Glamorgan</t>
  </si>
  <si>
    <t>Vale of Glamorgan</t>
  </si>
  <si>
    <t>persons</t>
  </si>
  <si>
    <t>Persons</t>
  </si>
  <si>
    <t>All data in percentages except for average days of physical activity. If statement added to sort this out.</t>
  </si>
  <si>
    <t>Figure 1</t>
  </si>
  <si>
    <t>Copying and pasting charts and tables to use in documents, reports or presentations</t>
  </si>
  <si>
    <t xml:space="preserve">Why use this method to copy and paste charts </t>
  </si>
  <si>
    <t>If the standard {Copy} and {Paste} option is used for inserting Excel charts into documents, reports</t>
  </si>
  <si>
    <t>or presentations then frequently the chart will lose some of its formatting and/or the axes labels may be</t>
  </si>
  <si>
    <t>truncated. Similarly, table column sizes are often distorted using the standard {Copy} and {Paste}</t>
  </si>
  <si>
    <t>method if a table is too wide. The technique described below overcomes these issues.</t>
  </si>
  <si>
    <t>Copying and pasting a chart</t>
  </si>
  <si>
    <t xml:space="preserve">Select the chart you want to copy by left clicking on it once i.e. so that the surrounding points are </t>
  </si>
  <si>
    <t>displayed.  For tables, left click the top left hand corner and drag the mouse to the bottom right corner.</t>
  </si>
  <si>
    <t>On the 'Home' tab click the paste icon</t>
  </si>
  <si>
    <t>Click 'As picture' option and 'Copy as picture' (see figure 1 for chart selection)</t>
  </si>
  <si>
    <t>Choose 'As shown on screen' and 'picture' (see figure 2, also showing table area selection)</t>
  </si>
  <si>
    <t xml:space="preserve">Using your mouse click on the point where you want to insert a copy of the chart e.g. in a Word </t>
  </si>
  <si>
    <t>document / presentation</t>
  </si>
  <si>
    <t>On the 'Home' tab click 'paste' then 'paste special' and choose to insert as 'Picture (enhanced metafile)'</t>
  </si>
  <si>
    <t>(see figure 3)</t>
  </si>
  <si>
    <t>Figure 2</t>
  </si>
  <si>
    <t>Figure 3</t>
  </si>
  <si>
    <t>Definition</t>
  </si>
  <si>
    <t>Demography</t>
  </si>
  <si>
    <t>Source</t>
  </si>
  <si>
    <t>References</t>
  </si>
  <si>
    <t>Percentage of current smokers</t>
  </si>
  <si>
    <t>Geography</t>
  </si>
  <si>
    <t>Wales, Welsh health boards and local authorities</t>
  </si>
  <si>
    <t>http://www.ncbi.nlm.nih.gov/pmc/articles/PMC1313724/</t>
  </si>
  <si>
    <r>
      <t xml:space="preserve">Wilson A, Manku-Scott T, Shepherd D and Jones B. A comparison of individual and population smoking data from a postal survey and general practice records. </t>
    </r>
    <r>
      <rPr>
        <i/>
        <sz val="9"/>
        <color theme="1"/>
        <rFont val="Verdana"/>
        <family val="2"/>
      </rPr>
      <t>Br J Gen Pract.</t>
    </r>
    <r>
      <rPr>
        <sz val="9"/>
        <color theme="1"/>
        <rFont val="Verdana"/>
        <family val="2"/>
      </rPr>
      <t xml:space="preserve"> 2000; 50(455):465-468. [Accessed 10/03/15] Available at: </t>
    </r>
  </si>
  <si>
    <t>Welsh Health Survey, Welsh Government</t>
  </si>
  <si>
    <r>
      <t xml:space="preserve">Adams SA, Matthews CE, Ebbeling CB, Moore CG, Cunningham JE, Fulton J, and Herbert JR. The Effect of Social Desirability and Social Approval on Self-Reports of Physical Activity. </t>
    </r>
    <r>
      <rPr>
        <i/>
        <sz val="9"/>
        <color theme="1"/>
        <rFont val="Verdana"/>
        <family val="2"/>
      </rPr>
      <t>American Journal of Epidemiology</t>
    </r>
    <r>
      <rPr>
        <sz val="9"/>
        <color theme="1"/>
        <rFont val="Verdana"/>
        <family val="2"/>
      </rPr>
      <t xml:space="preserve"> 2005; 161 (4):389-398. [Accessed 10/03/15] Available at: </t>
    </r>
  </si>
  <si>
    <t>http://aje.oxfordjournals.org/content/161/4/389.full</t>
  </si>
  <si>
    <t>http://onlinelibrary.wiley.com/doi/10.1111/j.1467-789X.2007.00347.x/abstract</t>
  </si>
  <si>
    <r>
      <t xml:space="preserve">Gorber SC et al. A comparison of direct vs. self-report measures for assessing height, weight and body mass index: a systematic review. </t>
    </r>
    <r>
      <rPr>
        <i/>
        <sz val="9"/>
        <color theme="1"/>
        <rFont val="Verdana"/>
        <family val="2"/>
      </rPr>
      <t>Obesity reviews</t>
    </r>
    <r>
      <rPr>
        <sz val="9"/>
        <color theme="1"/>
        <rFont val="Verdana"/>
        <family val="2"/>
      </rPr>
      <t xml:space="preserve"> 2007; 8:307-326. [Accessed 10/03/15] Available at: </t>
    </r>
  </si>
  <si>
    <t>Persons, males and females (aged 16 and over)</t>
  </si>
  <si>
    <t>The percentage of adults reporting eating five or more portions of fruit and vegetables on the previous day. The results are shown as observed and age-standardised percentages.</t>
  </si>
  <si>
    <t>The average number of days in the past week where adults undertook at least 30 minutes of moderate or vigorous physical activity. The results are shown as observed and age-standardised percentages.</t>
  </si>
  <si>
    <t>The percentage of people who reported being moderately or vigorously physically active for 30 minutes on five or more days in the past week. The results are shown as observed and age-standardised percentages.</t>
  </si>
  <si>
    <t>The percentage of people who reported being moderately or vigorously physically active for 30 minutes on no days in the past week. The results are shown as observed and age-standardised percentages.</t>
  </si>
  <si>
    <r>
      <t xml:space="preserve">Miller TM, Abdel-Maksoud MF, Crane LA, Marcus AC, and Byers TE. Effect of social approval bias on self-reported fruit and vegetable consumption: a randomized controlled trial. </t>
    </r>
    <r>
      <rPr>
        <i/>
        <sz val="9"/>
        <color theme="1"/>
        <rFont val="Verdana"/>
        <family val="2"/>
      </rPr>
      <t xml:space="preserve">Nutrition Journal </t>
    </r>
    <r>
      <rPr>
        <sz val="9"/>
        <color theme="1"/>
        <rFont val="Verdana"/>
        <family val="2"/>
      </rPr>
      <t xml:space="preserve">2008; 7:18. [Accessed 10/03/15] Available at: </t>
    </r>
  </si>
  <si>
    <t>http://www.nutritionj.com/content/7/1/18</t>
  </si>
  <si>
    <t>Self-reported prevalence of healthy eating may be prone to respondent bias i.e. Overestimating or underestimating behaviour to give a more favourable response.
The respondents were asked about the previous day's behaviour so this may not reflect overall eating patterns.
This indicator is a measure of healthy eating, not unhealthy eating.</t>
  </si>
  <si>
    <t>Invalid measurement data accounts for around 9% of the total sample.
Height and weight are self-reported, and there is evidence to show that some people tend to under report weight and/or over report height resulting in an underestimation of the prevalence of overweight and obesity.
BMI does not distinguish between mass due to body fat and mass due to muscular physique, nor does it take account of the distribution of fat.
Ethnicity may affect BMI.</t>
  </si>
  <si>
    <t>The percentage of adults reporting drinking above guidelines on the heaviest drinking day in the past week. The results are shown as observed and age-standardised percentages.</t>
  </si>
  <si>
    <t>Drinking above guidelines: Men drinking more than 4 units, women drinking more than 3 units.
Survey data on alcohol consumption are known to be underestimated and likely to only capture 60% of consumption.
Data from the Welsh Health Survey only reflects the week before the survey, whereas binge drinking may depend on events that do not occur weekly e.g. birthday celebrations. It may also be difficult to estimate the amount of alcohol poured without a measure.</t>
  </si>
  <si>
    <t>For further information please see the technical guide of the Alcohol and health in Wales 2014 publication.</t>
  </si>
  <si>
    <t>Heavy (binge) drinking</t>
  </si>
  <si>
    <t>The percentage of adults reporting heavy (binge) drinking on the heaviest drinking day in the past week. The results are shown as observed and age-standardised percentages.</t>
  </si>
  <si>
    <t>The percentage of adults reporting very heavy drinking on the heaviest drinking day in the past week. The results are shown as observed and age-standardised percentages.</t>
  </si>
  <si>
    <t>Very heavy drinking: Men drinking more than 12 units, women drinking more than 9 units.
Survey data on alcohol consumption are known to be underestimated and likely to only capture 60% of consumption.
Data from the Welsh Health Survey only reflects the week before the survey, whereas binge drinking may depend on events that do not occur weekly e.g. birthday celebrations. It may also be difficult to estimate the amount of alcohol poured without a measure.</t>
  </si>
  <si>
    <t>Heavy (binge) drinking: Men drinking more than 8 units, women drinking more than 6 units.
Survey data on alcohol consumption are known to be underestimated and likely to only capture 60% of consumption.
Data from the Welsh Health Survey only reflects the week before the survey, whereas binge drinking may depend on events that do not occur weekly e.g. birthday celebrations. It may also be difficult to estimate the amount of alcohol poured without a measure.</t>
  </si>
  <si>
    <t>Percentage of adults reporting to be a current smoker, age-standardised percentage,</t>
  </si>
  <si>
    <t>Percentage of adults reporting to be physically active on no days in the past week, age-standardised percentage,</t>
  </si>
  <si>
    <t>Percentage of adults reporting to be physically active on 5+ days in the past week, age-standardised percentage,</t>
  </si>
  <si>
    <t>Percentage of adults reporting to be overweight or obese, age-standardised percentage,</t>
  </si>
  <si>
    <t>Percentage of adults reporting to be obese, age-standardised percentage,</t>
  </si>
  <si>
    <t>2013-2014</t>
  </si>
  <si>
    <t>period10_</t>
  </si>
  <si>
    <t>2003/04-2014</t>
  </si>
  <si>
    <t>2008-2014</t>
  </si>
  <si>
    <t>2003/04-2014 (2 year rolling percentages)</t>
  </si>
  <si>
    <t>2008-2014 (2 year rolling percentages)</t>
  </si>
  <si>
    <t>2013-14 Data</t>
  </si>
  <si>
    <t>No exercise data</t>
  </si>
  <si>
    <t>Drinking above guidelines data</t>
  </si>
  <si>
    <t>5 days exercise data</t>
  </si>
  <si>
    <t>Obese data</t>
  </si>
  <si>
    <t>Overweight or Obese data</t>
  </si>
  <si>
    <t>Binge drinking data</t>
  </si>
  <si>
    <t>Fruit and veg data</t>
  </si>
  <si>
    <t>Mean exercise data</t>
  </si>
  <si>
    <t>Current smoking data</t>
  </si>
  <si>
    <t>Area code</t>
  </si>
  <si>
    <t>Gender</t>
  </si>
  <si>
    <t>Variable code</t>
  </si>
  <si>
    <t>Variable description</t>
  </si>
  <si>
    <t>Value</t>
  </si>
  <si>
    <t>95% Lower Confidence interval</t>
  </si>
  <si>
    <t>95% Upper Confidence interval</t>
  </si>
  <si>
    <t>Unweighted Base (c)</t>
  </si>
  <si>
    <t>W06000001</t>
  </si>
  <si>
    <t>Person</t>
  </si>
  <si>
    <t>exercise</t>
  </si>
  <si>
    <t>At least 30 mins of moderate/vigorous exercise on 5+ days in the previous week</t>
  </si>
  <si>
    <t>W06000002</t>
  </si>
  <si>
    <t>W06000003</t>
  </si>
  <si>
    <t>W06000004</t>
  </si>
  <si>
    <t>W06000005</t>
  </si>
  <si>
    <t>W06000006</t>
  </si>
  <si>
    <t>W06000023</t>
  </si>
  <si>
    <t>W06000008</t>
  </si>
  <si>
    <t>W06000009</t>
  </si>
  <si>
    <t>W06000010</t>
  </si>
  <si>
    <t>W06000011</t>
  </si>
  <si>
    <t>W06000012</t>
  </si>
  <si>
    <t>W06000013</t>
  </si>
  <si>
    <t>W06000014</t>
  </si>
  <si>
    <t>W06000015</t>
  </si>
  <si>
    <t>W06000016</t>
  </si>
  <si>
    <t>W06000024</t>
  </si>
  <si>
    <t>W06000018</t>
  </si>
  <si>
    <t>W06000019</t>
  </si>
  <si>
    <t>W06000020</t>
  </si>
  <si>
    <t>W06000021</t>
  </si>
  <si>
    <t>W06000022</t>
  </si>
  <si>
    <t>W11000023</t>
  </si>
  <si>
    <t>Betsi Cadwaladr University Health Board</t>
  </si>
  <si>
    <t>W11000025</t>
  </si>
  <si>
    <t>Hywel Dda University Health Board</t>
  </si>
  <si>
    <t>W11000024</t>
  </si>
  <si>
    <t>Powys Teaching Health Board</t>
  </si>
  <si>
    <t>W11000026</t>
  </si>
  <si>
    <t>Abertawe Bro Morgannwg University Health Board</t>
  </si>
  <si>
    <t>W11000027</t>
  </si>
  <si>
    <t>Cwm Taf University Health Board</t>
  </si>
  <si>
    <t>W11000029</t>
  </si>
  <si>
    <t>Cardiff &amp; Vale University Health Board</t>
  </si>
  <si>
    <t>W11000028</t>
  </si>
  <si>
    <t>Aneurin Bevan University Health Board</t>
  </si>
  <si>
    <t>W92000004</t>
  </si>
  <si>
    <t>observed %:At least 30 mins of moderate/vigorous exercise on 5+ days in the previous week</t>
  </si>
  <si>
    <t>Age-standardised%: At least 30 mins of moderate/vigorous exercise on 5+ days in the previous week</t>
  </si>
  <si>
    <t>only due to decimal place</t>
  </si>
  <si>
    <t>observed %: 0 ACTIVE in the previous week</t>
  </si>
  <si>
    <t>exer0</t>
  </si>
  <si>
    <t>0 active days in the previous week</t>
  </si>
  <si>
    <t>Age-standardised %: 0 ACTIVE in the previous week</t>
  </si>
  <si>
    <t>observed %: Obese</t>
  </si>
  <si>
    <t>bmiobese2</t>
  </si>
  <si>
    <t>BMI: obese (excl pregnant women)</t>
  </si>
  <si>
    <t>Age standardised obese %</t>
  </si>
  <si>
    <t>Age standardised obese/overweight %</t>
  </si>
  <si>
    <t>bmiowob2</t>
  </si>
  <si>
    <t>BMI: overweight or obese (excl. pregnant women)</t>
  </si>
  <si>
    <t>Observed obese/overweight %</t>
  </si>
  <si>
    <t>Observed % fruit and veg consupmtion</t>
  </si>
  <si>
    <t>fv52</t>
  </si>
  <si>
    <t>Eaten 5+ portions of fruit or vegetables in the previous day</t>
  </si>
  <si>
    <t>Age-standardised % fruit and veg consupmtion</t>
  </si>
  <si>
    <t>smokec</t>
  </si>
  <si>
    <t>Currently smoke either daily or occasionally</t>
  </si>
  <si>
    <t>% smoking observed</t>
  </si>
  <si>
    <t>% smoking age standardised</t>
  </si>
  <si>
    <t>alcagbi</t>
  </si>
  <si>
    <t>Maximum daily alcohol consumption: above guidelines</t>
  </si>
  <si>
    <t>Age-standardised (above guidelines)</t>
  </si>
  <si>
    <t>Observed % (above guidelines)</t>
  </si>
  <si>
    <t>Observed % (binge guidelines)</t>
  </si>
  <si>
    <t>alcbibi</t>
  </si>
  <si>
    <t>Maximum daily alcohol consumption: binge</t>
  </si>
  <si>
    <t>Age  % (binge guidelines)</t>
  </si>
  <si>
    <t>Percentage of adults reporting drinking above guidelines on a day in the past week, age-standardised percentage,</t>
  </si>
  <si>
    <t>Percentage of adults reporting heavy (binge) drinking on a day in the past week, age-standardised percentage,</t>
  </si>
  <si>
    <t>Percentage of adults reporting very heavy drinking on a day in the past week, age-standardised percentage,</t>
  </si>
  <si>
    <t>Percentage of adults reporting eating 5 portions of fruit/vegetables the previous day, age-standardised percentage,</t>
  </si>
  <si>
    <t>How is it calculated?</t>
  </si>
  <si>
    <t>Wales, Wales health boards and local authorities</t>
  </si>
  <si>
    <t>Self-reported prevalence of smoking may be more prone to respondent bias i.e. smokers may be less likely to answer questions about smoking.</t>
  </si>
  <si>
    <t>Self-reported physical activity may be prone to respondent bias i.e. overestimating or underestimating their behaviour to give a more behavioural response.
There may be misclassification of physical activity e.g. some housework may be 'moderate' rather than 'light'.</t>
  </si>
  <si>
    <t>Self-reported physical activity may be prone to respondent bias i.e. overestimating or underestimating their behaviour to give a more favourable response.
There may be misclassification of physical activity e.g. some housework may be 'moderate' rather than 'light'.
The number of days is capped at five (combining five days or more). This affects the average and measures the progress of the less physically active.</t>
  </si>
  <si>
    <r>
      <t>The percentage of adults reporting to be obese. The results are shown as observed and age-standardised percentages.
The survey asked adults to report their height and weight in order for their Body Mass Index (BMI) to be calculated. Obese is defined as BMI 30+.
BMI is calculated as weight in kilograms (kg) divided by the height squared (m</t>
    </r>
    <r>
      <rPr>
        <vertAlign val="superscript"/>
        <sz val="9"/>
        <color theme="1"/>
        <rFont val="Verdana"/>
        <family val="2"/>
      </rPr>
      <t>2</t>
    </r>
    <r>
      <rPr>
        <sz val="9"/>
        <color theme="1"/>
        <rFont val="Verdana"/>
        <family val="2"/>
      </rPr>
      <t>). Pregnant women and respondents providing invalid measurement data were excluded.</t>
    </r>
  </si>
  <si>
    <t>http://www2.nphs.wales.nhs.uk:8080/PubHObservatoryProjDocs.nsf/85c50756737f79ac80256f2700534ea3/65ed28d06e1f44fd80257d73002a4e75/$FILE/AlcoholAndHealthInWales_TechnicalGuide_v2a.pdf</t>
  </si>
  <si>
    <t>The percentage of people who reported smoking daily or occasionally (current smokers). The results are shown as observed and age-standardised percentages.
The survey asked adults whether they smoked (daily or occasionally), used to smoke (daily or occasionally) or had never smoked.</t>
  </si>
  <si>
    <r>
      <t>The percentage of adults reporting to be overweight or obese. The results are shown as observed and age-standardised percentages.
The survey asked adults to report their height and weight in order for their Body Mass Index (BMI) to be calculated. Overweight and obese are defined as BMI 25+ and 30+ respectively.
BMI is calculated as weight in kilograms (kg) divided by the height squared (m</t>
    </r>
    <r>
      <rPr>
        <vertAlign val="superscript"/>
        <sz val="9"/>
        <color theme="1"/>
        <rFont val="Verdana"/>
        <family val="2"/>
      </rPr>
      <t>2</t>
    </r>
    <r>
      <rPr>
        <sz val="9"/>
        <color theme="1"/>
        <rFont val="Verdana"/>
        <family val="2"/>
      </rPr>
      <t>). Pregnant women and respondents providing invalid measurement data were excluded.</t>
    </r>
  </si>
  <si>
    <t>Dee Hickey</t>
  </si>
  <si>
    <t>All</t>
  </si>
  <si>
    <t>4 hours</t>
  </si>
  <si>
    <t>On work plan</t>
  </si>
  <si>
    <t>Referenced correctly on interactive</t>
  </si>
  <si>
    <t xml:space="preserve">All data spotchecked against raw data files. </t>
  </si>
  <si>
    <t>2013-14 data checked separately</t>
  </si>
  <si>
    <t>Observed (crude) percentages were calculated using individual-level Welsh Health Survey data. Age-standardised percentages were calculated using aggregated weightings from the 2013 European Standard Population. 95% confidence intervals were calculated for both using the default method in Stata for survey data.</t>
  </si>
  <si>
    <t>Observed (crude) averages were calculated using individual-level Welsh Health Survey data. Age-standardised averages were calculated using aggregated weightings from the 2013 European Standard Population. 95% confidence intervals were calculated for both using the default method in Stata for survey data.</t>
  </si>
  <si>
    <t>What does the data tell you?</t>
  </si>
  <si>
    <t xml:space="preserve">• The Welsh Health Survey provides information about the health of people living in Wales, the way they use health services and their health related lifestyle. </t>
  </si>
  <si>
    <t>How are the data collected?</t>
  </si>
  <si>
    <t xml:space="preserve">• The adult survey was established in 2003 and runs all year round. The information relating to children has been collected since 2007. </t>
  </si>
  <si>
    <t>• Families with children aged under 16 are eligible for the child elements of the survey. In households with three or more children, two children are selected at random to avoid respondent burden. Information is collected on households through a short interview and on individuals through a self-completion questionnaire. One of three age-specific questionnaires are used for children. Two are designed for parents to complete on behalf of children aged 0-3 and 4-12. A third questionnaire is given to children aged 13-15 to complete on their own behalf. Adults (aged 16+) complete their own questionnaire.</t>
  </si>
  <si>
    <t xml:space="preserve">• At each household, all adults and a maximum of two children are eligible for inclusion in the survey. </t>
  </si>
  <si>
    <t>• A sample of around 15,000 adults and 3,000 children is aimed for per year, to include a minimum of 600 adults from each local authority area.</t>
  </si>
  <si>
    <t>How accurate and complete will the data be? Are there any problems, notes for interpretation or warnings with the data?</t>
  </si>
  <si>
    <t xml:space="preserve">• The Welsh Health Survey is the most comprehensive survey into the health of the population across Wales. However, as with all surveys of a sample of the population it is subject to sampling error i.e. the difference between the estimates derived from the sample and the true population values. </t>
  </si>
  <si>
    <t xml:space="preserve">• As the survey is based on self-reported data, the results are prone to respondent bias i.e. people may under or over estimate their behaviour to give a more favourable response. </t>
  </si>
  <si>
    <t xml:space="preserve">• The survey results are weighted to ensure that the age and sex distribution of the responding sample matches that of the population of Wales. </t>
  </si>
  <si>
    <t xml:space="preserve">• The Postcode Address File covers more than 99% of private households in Wales; the small percentage of people not covered by the Postcode Address File, for example those living in institutions, were not covered by the Welsh Health Survey. The Welsh Health Survey therefore does not include adults living in institutional settings such as care homes or nursing homes etc. </t>
  </si>
  <si>
    <t>Who manages the data?</t>
  </si>
  <si>
    <t xml:space="preserve">The data is owned and managed by the Welsh Government. NatCen Social Research (www.natcen.ac.uk) conducts the survey on behalf of the Welsh Government. </t>
  </si>
  <si>
    <t>Where can you get hold of the data?</t>
  </si>
  <si>
    <t xml:space="preserve">1. Welsh Government. Welsh Health Survey Quality Report. Cardiff: WG; 2011. Available at:
</t>
  </si>
  <si>
    <t>http://wales.gov.uk/docs/statistics/2012/120116healthqualityen.pdf</t>
  </si>
  <si>
    <t xml:space="preserve">[Accessed 30th June 2015]   </t>
  </si>
  <si>
    <t xml:space="preserve">2. Sadler et al. Welsh Health Survey 2011 Technical Report. National Centre for Social Research; 2012. Available at: </t>
  </si>
  <si>
    <t>http://gov.wales/docs/statistics/2012/120919technicalreporten.pdf</t>
  </si>
  <si>
    <t>Indicator details</t>
  </si>
  <si>
    <t>Welsh Health Survey results are available at:</t>
  </si>
  <si>
    <t>http://gov.wales/statistics-and-research/welsh-health-survey/?lang=en#?lang=en&amp;_suid=1435658455258030043911911355625</t>
  </si>
  <si>
    <r>
      <t>• It is based on a representative sample of people living in private households in Wales, selected using a random sample from the Post Office’s Postcode Address File</t>
    </r>
    <r>
      <rPr>
        <vertAlign val="superscript"/>
        <sz val="10"/>
        <color theme="1"/>
        <rFont val="Verdana"/>
        <family val="2"/>
      </rPr>
      <t>1</t>
    </r>
    <r>
      <rPr>
        <sz val="9"/>
        <color theme="1"/>
        <rFont val="Verdana"/>
        <family val="2"/>
      </rPr>
      <t xml:space="preserve">. </t>
    </r>
  </si>
  <si>
    <t>• Survey data is usually presented at a Wales level. Combining data from more than one year can allow results to be presented at a lower level (e.g. age group, geography) by improving the precision of the estimates due to the larger sample size used.</t>
  </si>
  <si>
    <r>
      <t>• Non-responding adults were more likely than those who responded to be described as having good general health. However, the converse is true for children i.e. children who responded to the survey were more likely to be described as having good general health than non-responding children</t>
    </r>
    <r>
      <rPr>
        <vertAlign val="superscript"/>
        <sz val="9"/>
        <color theme="1"/>
        <rFont val="Verdana"/>
        <family val="2"/>
      </rPr>
      <t>2</t>
    </r>
    <r>
      <rPr>
        <sz val="9"/>
        <color theme="1"/>
        <rFont val="Verdana"/>
        <family val="2"/>
      </rPr>
      <t>.</t>
    </r>
  </si>
  <si>
    <t xml:space="preserve">• The Welsh Health Survey achieves high response rates e.g. in 2013, 79% of eligible households took part and self-completion questionnaires were obtained for 79% of adults and 76% of children in participating households. </t>
  </si>
  <si>
    <t>Data source: Welsh Health Survey</t>
  </si>
  <si>
    <t>Smoking_Allpersons_period1_LA1_Observed</t>
  </si>
  <si>
    <t>Smoking_Allpersons_period1_LA2_Observed</t>
  </si>
  <si>
    <t>Smoking_Allpersons_period1_LA3_Observed</t>
  </si>
  <si>
    <t>Smoking_Allpersons_period1_LA4_Observed</t>
  </si>
  <si>
    <t>Smoking_Allpersons_period1_LA5_Observed</t>
  </si>
  <si>
    <t>Smoking_Allpersons_period1_LA6_Observed</t>
  </si>
  <si>
    <t>Smoking_Allpersons_period1_LA7_Observed</t>
  </si>
  <si>
    <t>Smoking_Allpersons_period1_LA8_Observed</t>
  </si>
  <si>
    <t>Smoking_Allpersons_period1_LA9_Observed</t>
  </si>
  <si>
    <t>Smoking_Allpersons_period1_LA10_Observed</t>
  </si>
  <si>
    <t>Smoking_Allpersons_period1_LA11_Observed</t>
  </si>
  <si>
    <t>Smoking_Allpersons_period1_LA12_Observed</t>
  </si>
  <si>
    <t>Smoking_Allpersons_period1_LA13_Observed</t>
  </si>
  <si>
    <t>Smoking_Allpersons_period1_LA14_Observed</t>
  </si>
  <si>
    <t>Smoking_Allpersons_period1_LA15_Observed</t>
  </si>
  <si>
    <t>Smoking_Allpersons_period1_LA16_Observed</t>
  </si>
  <si>
    <t>Smoking_Allpersons_period1_LA17_Observed</t>
  </si>
  <si>
    <t>Smoking_Allpersons_period1_LA18_Observed</t>
  </si>
  <si>
    <t>Smoking_Allpersons_period1_LA19_Observed</t>
  </si>
  <si>
    <t>Smoking_Allpersons_period1_LA20_Observed</t>
  </si>
  <si>
    <t>Smoking_Allpersons_period1_LA21_Observed</t>
  </si>
  <si>
    <t>Smoking_Allpersons_period1_LA22_Observed</t>
  </si>
  <si>
    <t>Smoking_Males_period1_LA1_Observed</t>
  </si>
  <si>
    <t>Smoking_Males_period1_LA2_Observed</t>
  </si>
  <si>
    <t>Smoking_Males_period1_LA3_Observed</t>
  </si>
  <si>
    <t>Smoking_Males_period1_LA4_Observed</t>
  </si>
  <si>
    <t>Smoking_Males_period1_LA5_Observed</t>
  </si>
  <si>
    <t>Smoking_Males_period1_LA6_Observed</t>
  </si>
  <si>
    <t>Smoking_Males_period1_LA7_Observed</t>
  </si>
  <si>
    <t>Smoking_Males_period1_LA8_Observed</t>
  </si>
  <si>
    <t>Smoking_Males_period1_LA9_Observed</t>
  </si>
  <si>
    <t>Smoking_Males_period1_LA10_Observed</t>
  </si>
  <si>
    <t>Smoking_Males_period1_LA11_Observed</t>
  </si>
  <si>
    <t>Smoking_Males_period1_LA12_Observed</t>
  </si>
  <si>
    <t>Smoking_Males_period1_LA13_Observed</t>
  </si>
  <si>
    <t>Smoking_Males_period1_LA14_Observed</t>
  </si>
  <si>
    <t>Smoking_Males_period1_LA15_Observed</t>
  </si>
  <si>
    <t>Smoking_Males_period1_LA16_Observed</t>
  </si>
  <si>
    <t>Smoking_Males_period1_LA17_Observed</t>
  </si>
  <si>
    <t>Smoking_Males_period1_LA18_Observed</t>
  </si>
  <si>
    <t>Smoking_Males_period1_LA19_Observed</t>
  </si>
  <si>
    <t>Smoking_Males_period1_LA20_Observed</t>
  </si>
  <si>
    <t>Smoking_Males_period1_LA21_Observed</t>
  </si>
  <si>
    <t>Smoking_Males_period1_LA22_Observed</t>
  </si>
  <si>
    <t>Smoking_Females_period1_LA1_Observed</t>
  </si>
  <si>
    <t>Smoking_Females_period1_LA2_Observed</t>
  </si>
  <si>
    <t>Smoking_Females_period1_LA3_Observed</t>
  </si>
  <si>
    <t>Smoking_Females_period1_LA4_Observed</t>
  </si>
  <si>
    <t>Smoking_Females_period1_LA5_Observed</t>
  </si>
  <si>
    <t>Smoking_Females_period1_LA6_Observed</t>
  </si>
  <si>
    <t>Smoking_Females_period1_LA7_Observed</t>
  </si>
  <si>
    <t>Smoking_Females_period1_LA8_Observed</t>
  </si>
  <si>
    <t>Smoking_Females_period1_LA9_Observed</t>
  </si>
  <si>
    <t>Smoking_Females_period1_LA10_Observed</t>
  </si>
  <si>
    <t>Smoking_Females_period1_LA11_Observed</t>
  </si>
  <si>
    <t>Smoking_Females_period1_LA12_Observed</t>
  </si>
  <si>
    <t>Smoking_Females_period1_LA13_Observed</t>
  </si>
  <si>
    <t>Smoking_Females_period1_LA14_Observed</t>
  </si>
  <si>
    <t>Smoking_Females_period1_LA15_Observed</t>
  </si>
  <si>
    <t>Smoking_Females_period1_LA16_Observed</t>
  </si>
  <si>
    <t>Smoking_Females_period1_LA17_Observed</t>
  </si>
  <si>
    <t>Smoking_Females_period1_LA18_Observed</t>
  </si>
  <si>
    <t>Smoking_Females_period1_LA19_Observed</t>
  </si>
  <si>
    <t>Smoking_Females_period1_LA20_Observed</t>
  </si>
  <si>
    <t>Smoking_Females_period1_LA21_Observed</t>
  </si>
  <si>
    <t>Smoking_Females_period1_LA22_Observed</t>
  </si>
  <si>
    <t>Smoking_Allpersons_period1_HB1_Observed</t>
  </si>
  <si>
    <t>Smoking_Allpersons_period1_HB2_Observed</t>
  </si>
  <si>
    <t>Smoking_Allpersons_period1_HB3_Observed</t>
  </si>
  <si>
    <t>Smoking_Allpersons_period1_HB4_Observed</t>
  </si>
  <si>
    <t>Smoking_Allpersons_period1_HB5_Observed</t>
  </si>
  <si>
    <t>Smoking_Allpersons_period1_HB6_Observed</t>
  </si>
  <si>
    <t>Smoking_Allpersons_period1_HB7_Observed</t>
  </si>
  <si>
    <t>Smoking_Males_period1_HB1_Observed</t>
  </si>
  <si>
    <t>Smoking_Males_period1_HB2_Observed</t>
  </si>
  <si>
    <t>Smoking_Males_period1_HB3_Observed</t>
  </si>
  <si>
    <t>Smoking_Males_period1_HB4_Observed</t>
  </si>
  <si>
    <t>Smoking_Males_period1_HB5_Observed</t>
  </si>
  <si>
    <t>Smoking_Males_period1_HB6_Observed</t>
  </si>
  <si>
    <t>Smoking_Males_period1_HB7_Observed</t>
  </si>
  <si>
    <t>Smoking_Females_period1_HB1_Observed</t>
  </si>
  <si>
    <t>Smoking_Females_period1_HB2_Observed</t>
  </si>
  <si>
    <t>Smoking_Females_period1_HB3_Observed</t>
  </si>
  <si>
    <t>Smoking_Females_period1_HB4_Observed</t>
  </si>
  <si>
    <t>Smoking_Females_period1_HB5_Observed</t>
  </si>
  <si>
    <t>Smoking_Females_period1_HB6_Observed</t>
  </si>
  <si>
    <t>Smoking_Females_period1_HB7_Observed</t>
  </si>
  <si>
    <t>Smoking_Allpersons_period1_Wales_Observed</t>
  </si>
  <si>
    <t>Smoking_Males_period1_Wales_Observed</t>
  </si>
  <si>
    <t>Smoking_Females_period1_Wales_Observed</t>
  </si>
  <si>
    <t>Smoking_Allpersons_period2_LA1_Observed</t>
  </si>
  <si>
    <t>Smoking_Allpersons_period2_LA2_Observed</t>
  </si>
  <si>
    <t>Smoking_Allpersons_period2_LA3_Observed</t>
  </si>
  <si>
    <t>Smoking_Allpersons_period2_LA4_Observed</t>
  </si>
  <si>
    <t>Smoking_Allpersons_period2_LA5_Observed</t>
  </si>
  <si>
    <t>Smoking_Allpersons_period2_LA6_Observed</t>
  </si>
  <si>
    <t>Smoking_Allpersons_period2_LA7_Observed</t>
  </si>
  <si>
    <t>Smoking_Allpersons_period2_LA8_Observed</t>
  </si>
  <si>
    <t>Smoking_Allpersons_period2_LA9_Observed</t>
  </si>
  <si>
    <t>Smoking_Allpersons_period2_LA10_Observed</t>
  </si>
  <si>
    <t>Smoking_Allpersons_period2_LA11_Observed</t>
  </si>
  <si>
    <t>Smoking_Allpersons_period2_LA12_Observed</t>
  </si>
  <si>
    <t>Smoking_Allpersons_period2_LA13_Observed</t>
  </si>
  <si>
    <t>Smoking_Allpersons_period2_LA14_Observed</t>
  </si>
  <si>
    <t>Smoking_Allpersons_period2_LA15_Observed</t>
  </si>
  <si>
    <t>Smoking_Allpersons_period2_LA16_Observed</t>
  </si>
  <si>
    <t>Smoking_Allpersons_period2_LA17_Observed</t>
  </si>
  <si>
    <t>Smoking_Allpersons_period2_LA18_Observed</t>
  </si>
  <si>
    <t>Smoking_Allpersons_period2_LA19_Observed</t>
  </si>
  <si>
    <t>Smoking_Allpersons_period2_LA20_Observed</t>
  </si>
  <si>
    <t>Smoking_Allpersons_period2_LA21_Observed</t>
  </si>
  <si>
    <t>Smoking_Allpersons_period2_LA22_Observed</t>
  </si>
  <si>
    <t>Smoking_Males_period2_LA1_Observed</t>
  </si>
  <si>
    <t>Smoking_Males_period2_LA2_Observed</t>
  </si>
  <si>
    <t>Smoking_Males_period2_LA3_Observed</t>
  </si>
  <si>
    <t>Smoking_Males_period2_LA4_Observed</t>
  </si>
  <si>
    <t>Smoking_Males_period2_LA5_Observed</t>
  </si>
  <si>
    <t>Smoking_Males_period2_LA6_Observed</t>
  </si>
  <si>
    <t>Smoking_Males_period2_LA7_Observed</t>
  </si>
  <si>
    <t>Smoking_Males_period2_LA8_Observed</t>
  </si>
  <si>
    <t>Smoking_Males_period2_LA9_Observed</t>
  </si>
  <si>
    <t>Smoking_Males_period2_LA10_Observed</t>
  </si>
  <si>
    <t>Smoking_Males_period2_LA11_Observed</t>
  </si>
  <si>
    <t>Smoking_Males_period2_LA12_Observed</t>
  </si>
  <si>
    <t>Smoking_Males_period2_LA13_Observed</t>
  </si>
  <si>
    <t>Smoking_Males_period2_LA14_Observed</t>
  </si>
  <si>
    <t>Smoking_Males_period2_LA15_Observed</t>
  </si>
  <si>
    <t>Smoking_Males_period2_LA16_Observed</t>
  </si>
  <si>
    <t>Smoking_Males_period2_LA17_Observed</t>
  </si>
  <si>
    <t>Smoking_Males_period2_LA18_Observed</t>
  </si>
  <si>
    <t>Smoking_Males_period2_LA19_Observed</t>
  </si>
  <si>
    <t>Smoking_Males_period2_LA20_Observed</t>
  </si>
  <si>
    <t>Smoking_Males_period2_LA21_Observed</t>
  </si>
  <si>
    <t>Smoking_Males_period2_LA22_Observed</t>
  </si>
  <si>
    <t>Smoking_Females_period2_LA1_Observed</t>
  </si>
  <si>
    <t>Smoking_Females_period2_LA2_Observed</t>
  </si>
  <si>
    <t>Smoking_Females_period2_LA3_Observed</t>
  </si>
  <si>
    <t>Smoking_Females_period2_LA4_Observed</t>
  </si>
  <si>
    <t>Smoking_Females_period2_LA5_Observed</t>
  </si>
  <si>
    <t>Smoking_Females_period2_LA6_Observed</t>
  </si>
  <si>
    <t>Smoking_Females_period2_LA7_Observed</t>
  </si>
  <si>
    <t>Smoking_Females_period2_LA8_Observed</t>
  </si>
  <si>
    <t>Smoking_Females_period2_LA9_Observed</t>
  </si>
  <si>
    <t>Smoking_Females_period2_LA10_Observed</t>
  </si>
  <si>
    <t>Smoking_Females_period2_LA11_Observed</t>
  </si>
  <si>
    <t>Smoking_Females_period2_LA12_Observed</t>
  </si>
  <si>
    <t>Smoking_Females_period2_LA13_Observed</t>
  </si>
  <si>
    <t>Smoking_Females_period2_LA14_Observed</t>
  </si>
  <si>
    <t>Smoking_Females_period2_LA15_Observed</t>
  </si>
  <si>
    <t>Smoking_Females_period2_LA16_Observed</t>
  </si>
  <si>
    <t>Smoking_Females_period2_LA17_Observed</t>
  </si>
  <si>
    <t>Smoking_Females_period2_LA18_Observed</t>
  </si>
  <si>
    <t>Smoking_Females_period2_LA19_Observed</t>
  </si>
  <si>
    <t>Smoking_Females_period2_LA20_Observed</t>
  </si>
  <si>
    <t>Smoking_Females_period2_LA21_Observed</t>
  </si>
  <si>
    <t>Smoking_Females_period2_LA22_Observed</t>
  </si>
  <si>
    <t>Smoking_Allpersons_period2_HB1_Observed</t>
  </si>
  <si>
    <t>Smoking_Allpersons_period2_HB2_Observed</t>
  </si>
  <si>
    <t>Smoking_Allpersons_period2_HB3_Observed</t>
  </si>
  <si>
    <t>Smoking_Allpersons_period2_HB4_Observed</t>
  </si>
  <si>
    <t>Smoking_Allpersons_period2_HB5_Observed</t>
  </si>
  <si>
    <t>Smoking_Allpersons_period2_HB6_Observed</t>
  </si>
  <si>
    <t>Smoking_Allpersons_period2_HB7_Observed</t>
  </si>
  <si>
    <t>Smoking_Males_period2_HB1_Observed</t>
  </si>
  <si>
    <t>Smoking_Males_period2_HB2_Observed</t>
  </si>
  <si>
    <t>Smoking_Males_period2_HB3_Observed</t>
  </si>
  <si>
    <t>Smoking_Males_period2_HB4_Observed</t>
  </si>
  <si>
    <t>Smoking_Males_period2_HB5_Observed</t>
  </si>
  <si>
    <t>Smoking_Males_period2_HB6_Observed</t>
  </si>
  <si>
    <t>Smoking_Males_period2_HB7_Observed</t>
  </si>
  <si>
    <t>Smoking_Females_period2_HB1_Observed</t>
  </si>
  <si>
    <t>Smoking_Females_period2_HB2_Observed</t>
  </si>
  <si>
    <t>Smoking_Females_period2_HB3_Observed</t>
  </si>
  <si>
    <t>Smoking_Females_period2_HB4_Observed</t>
  </si>
  <si>
    <t>Smoking_Females_period2_HB5_Observed</t>
  </si>
  <si>
    <t>Smoking_Females_period2_HB6_Observed</t>
  </si>
  <si>
    <t>Smoking_Females_period2_HB7_Observed</t>
  </si>
  <si>
    <t>Smoking_Allpersons_period2_Wales_Observed</t>
  </si>
  <si>
    <t>Smoking_Males_period2_Wales_Observed</t>
  </si>
  <si>
    <t>Smoking_Females_period2_Wales_Observed</t>
  </si>
  <si>
    <t>Smoking_Allpersons_period3_LA1_Observed</t>
  </si>
  <si>
    <t>Smoking_Allpersons_period3_LA2_Observed</t>
  </si>
  <si>
    <t>Smoking_Allpersons_period3_LA3_Observed</t>
  </si>
  <si>
    <t>Smoking_Allpersons_period3_LA4_Observed</t>
  </si>
  <si>
    <t>Smoking_Allpersons_period3_LA5_Observed</t>
  </si>
  <si>
    <t>Smoking_Allpersons_period3_LA6_Observed</t>
  </si>
  <si>
    <t>Smoking_Allpersons_period3_LA7_Observed</t>
  </si>
  <si>
    <t>Smoking_Allpersons_period3_LA8_Observed</t>
  </si>
  <si>
    <t>Smoking_Allpersons_period3_LA9_Observed</t>
  </si>
  <si>
    <t>Smoking_Allpersons_period3_LA10_Observed</t>
  </si>
  <si>
    <t>Smoking_Allpersons_period3_LA11_Observed</t>
  </si>
  <si>
    <t>Smoking_Allpersons_period3_LA12_Observed</t>
  </si>
  <si>
    <t>Smoking_Allpersons_period3_LA13_Observed</t>
  </si>
  <si>
    <t>Smoking_Allpersons_period3_LA14_Observed</t>
  </si>
  <si>
    <t>Smoking_Allpersons_period3_LA15_Observed</t>
  </si>
  <si>
    <t>Smoking_Allpersons_period3_LA16_Observed</t>
  </si>
  <si>
    <t>Smoking_Allpersons_period3_LA17_Observed</t>
  </si>
  <si>
    <t>Smoking_Allpersons_period3_LA18_Observed</t>
  </si>
  <si>
    <t>Smoking_Allpersons_period3_LA19_Observed</t>
  </si>
  <si>
    <t>Smoking_Allpersons_period3_LA20_Observed</t>
  </si>
  <si>
    <t>Smoking_Allpersons_period3_LA21_Observed</t>
  </si>
  <si>
    <t>Smoking_Allpersons_period3_LA22_Observed</t>
  </si>
  <si>
    <t>Smoking_Males_period3_LA1_Observed</t>
  </si>
  <si>
    <t>Smoking_Males_period3_LA2_Observed</t>
  </si>
  <si>
    <t>Smoking_Males_period3_LA3_Observed</t>
  </si>
  <si>
    <t>Smoking_Males_period3_LA4_Observed</t>
  </si>
  <si>
    <t>Smoking_Males_period3_LA5_Observed</t>
  </si>
  <si>
    <t>Smoking_Males_period3_LA6_Observed</t>
  </si>
  <si>
    <t>Smoking_Males_period3_LA7_Observed</t>
  </si>
  <si>
    <t>Smoking_Males_period3_LA8_Observed</t>
  </si>
  <si>
    <t>Smoking_Males_period3_LA9_Observed</t>
  </si>
  <si>
    <t>Smoking_Males_period3_LA10_Observed</t>
  </si>
  <si>
    <t>Smoking_Males_period3_LA11_Observed</t>
  </si>
  <si>
    <t>Smoking_Males_period3_LA12_Observed</t>
  </si>
  <si>
    <t>Smoking_Males_period3_LA13_Observed</t>
  </si>
  <si>
    <t>Smoking_Males_period3_LA14_Observed</t>
  </si>
  <si>
    <t>Smoking_Males_period3_LA15_Observed</t>
  </si>
  <si>
    <t>Smoking_Males_period3_LA16_Observed</t>
  </si>
  <si>
    <t>Smoking_Males_period3_LA17_Observed</t>
  </si>
  <si>
    <t>Smoking_Males_period3_LA18_Observed</t>
  </si>
  <si>
    <t>Smoking_Males_period3_LA19_Observed</t>
  </si>
  <si>
    <t>Smoking_Males_period3_LA20_Observed</t>
  </si>
  <si>
    <t>Smoking_Males_period3_LA21_Observed</t>
  </si>
  <si>
    <t>Smoking_Males_period3_LA22_Observed</t>
  </si>
  <si>
    <t>Smoking_Females_period3_LA1_Observed</t>
  </si>
  <si>
    <t>Smoking_Females_period3_LA2_Observed</t>
  </si>
  <si>
    <t>Smoking_Females_period3_LA3_Observed</t>
  </si>
  <si>
    <t>Smoking_Females_period3_LA4_Observed</t>
  </si>
  <si>
    <t>Smoking_Females_period3_LA5_Observed</t>
  </si>
  <si>
    <t>Smoking_Females_period3_LA6_Observed</t>
  </si>
  <si>
    <t>Smoking_Females_period3_LA7_Observed</t>
  </si>
  <si>
    <t>Smoking_Females_period3_LA8_Observed</t>
  </si>
  <si>
    <t>Smoking_Females_period3_LA9_Observed</t>
  </si>
  <si>
    <t>Smoking_Females_period3_LA10_Observed</t>
  </si>
  <si>
    <t>Smoking_Females_period3_LA11_Observed</t>
  </si>
  <si>
    <t>Smoking_Females_period3_LA12_Observed</t>
  </si>
  <si>
    <t>Smoking_Females_period3_LA13_Observed</t>
  </si>
  <si>
    <t>Smoking_Females_period3_LA14_Observed</t>
  </si>
  <si>
    <t>Smoking_Females_period3_LA15_Observed</t>
  </si>
  <si>
    <t>Smoking_Females_period3_LA16_Observed</t>
  </si>
  <si>
    <t>Smoking_Females_period3_LA17_Observed</t>
  </si>
  <si>
    <t>Smoking_Females_period3_LA18_Observed</t>
  </si>
  <si>
    <t>Smoking_Females_period3_LA19_Observed</t>
  </si>
  <si>
    <t>Smoking_Females_period3_LA20_Observed</t>
  </si>
  <si>
    <t>Smoking_Females_period3_LA21_Observed</t>
  </si>
  <si>
    <t>Smoking_Females_period3_LA22_Observed</t>
  </si>
  <si>
    <t>Smoking_Allpersons_period3_HB1_Observed</t>
  </si>
  <si>
    <t>Smoking_Allpersons_period3_HB2_Observed</t>
  </si>
  <si>
    <t>Smoking_Allpersons_period3_HB3_Observed</t>
  </si>
  <si>
    <t>Smoking_Allpersons_period3_HB4_Observed</t>
  </si>
  <si>
    <t>Smoking_Allpersons_period3_HB5_Observed</t>
  </si>
  <si>
    <t>Smoking_Allpersons_period3_HB6_Observed</t>
  </si>
  <si>
    <t>Smoking_Allpersons_period3_HB7_Observed</t>
  </si>
  <si>
    <t>Smoking_Males_period3_HB1_Observed</t>
  </si>
  <si>
    <t>Smoking_Males_period3_HB2_Observed</t>
  </si>
  <si>
    <t>Smoking_Males_period3_HB3_Observed</t>
  </si>
  <si>
    <t>Smoking_Males_period3_HB4_Observed</t>
  </si>
  <si>
    <t>Smoking_Males_period3_HB5_Observed</t>
  </si>
  <si>
    <t>Smoking_Males_period3_HB6_Observed</t>
  </si>
  <si>
    <t>Smoking_Males_period3_HB7_Observed</t>
  </si>
  <si>
    <t>Smoking_Females_period3_HB1_Observed</t>
  </si>
  <si>
    <t>Smoking_Females_period3_HB2_Observed</t>
  </si>
  <si>
    <t>Smoking_Females_period3_HB3_Observed</t>
  </si>
  <si>
    <t>Smoking_Females_period3_HB4_Observed</t>
  </si>
  <si>
    <t>Smoking_Females_period3_HB5_Observed</t>
  </si>
  <si>
    <t>Smoking_Females_period3_HB6_Observed</t>
  </si>
  <si>
    <t>Smoking_Females_period3_HB7_Observed</t>
  </si>
  <si>
    <t>Smoking_Allpersons_period3_Wales_Observed</t>
  </si>
  <si>
    <t>Smoking_Males_period3_Wales_Observed</t>
  </si>
  <si>
    <t>Smoking_Females_period3_Wales_Observed</t>
  </si>
  <si>
    <t>Smoking_Allpersons_period4_LA1_Observed</t>
  </si>
  <si>
    <t>Smoking_Allpersons_period4_LA2_Observed</t>
  </si>
  <si>
    <t>Smoking_Allpersons_period4_LA3_Observed</t>
  </si>
  <si>
    <t>Smoking_Allpersons_period4_LA4_Observed</t>
  </si>
  <si>
    <t>Smoking_Allpersons_period4_LA5_Observed</t>
  </si>
  <si>
    <t>Smoking_Allpersons_period4_LA6_Observed</t>
  </si>
  <si>
    <t>Smoking_Allpersons_period4_LA7_Observed</t>
  </si>
  <si>
    <t>Smoking_Allpersons_period4_LA8_Observed</t>
  </si>
  <si>
    <t>Smoking_Allpersons_period4_LA9_Observed</t>
  </si>
  <si>
    <t>Smoking_Allpersons_period4_LA10_Observed</t>
  </si>
  <si>
    <t>Smoking_Allpersons_period4_LA11_Observed</t>
  </si>
  <si>
    <t>Smoking_Allpersons_period4_LA12_Observed</t>
  </si>
  <si>
    <t>Smoking_Allpersons_period4_LA13_Observed</t>
  </si>
  <si>
    <t>Smoking_Allpersons_period4_LA14_Observed</t>
  </si>
  <si>
    <t>Smoking_Allpersons_period4_LA15_Observed</t>
  </si>
  <si>
    <t>Smoking_Allpersons_period4_LA16_Observed</t>
  </si>
  <si>
    <t>Smoking_Allpersons_period4_LA17_Observed</t>
  </si>
  <si>
    <t>Smoking_Allpersons_period4_LA18_Observed</t>
  </si>
  <si>
    <t>Smoking_Allpersons_period4_LA19_Observed</t>
  </si>
  <si>
    <t>Smoking_Allpersons_period4_LA20_Observed</t>
  </si>
  <si>
    <t>Smoking_Allpersons_period4_LA21_Observed</t>
  </si>
  <si>
    <t>Smoking_Allpersons_period4_LA22_Observed</t>
  </si>
  <si>
    <t>Smoking_Males_period4_LA1_Observed</t>
  </si>
  <si>
    <t>Smoking_Males_period4_LA2_Observed</t>
  </si>
  <si>
    <t>Smoking_Males_period4_LA3_Observed</t>
  </si>
  <si>
    <t>Smoking_Males_period4_LA4_Observed</t>
  </si>
  <si>
    <t>Smoking_Males_period4_LA5_Observed</t>
  </si>
  <si>
    <t>Smoking_Males_period4_LA6_Observed</t>
  </si>
  <si>
    <t>Smoking_Males_period4_LA7_Observed</t>
  </si>
  <si>
    <t>Smoking_Males_period4_LA8_Observed</t>
  </si>
  <si>
    <t>Smoking_Males_period4_LA9_Observed</t>
  </si>
  <si>
    <t>Smoking_Males_period4_LA10_Observed</t>
  </si>
  <si>
    <t>Smoking_Males_period4_LA11_Observed</t>
  </si>
  <si>
    <t>Smoking_Males_period4_LA12_Observed</t>
  </si>
  <si>
    <t>Smoking_Males_period4_LA13_Observed</t>
  </si>
  <si>
    <t>Smoking_Males_period4_LA14_Observed</t>
  </si>
  <si>
    <t>Smoking_Males_period4_LA15_Observed</t>
  </si>
  <si>
    <t>Smoking_Males_period4_LA16_Observed</t>
  </si>
  <si>
    <t>Smoking_Males_period4_LA17_Observed</t>
  </si>
  <si>
    <t>Smoking_Males_period4_LA18_Observed</t>
  </si>
  <si>
    <t>Smoking_Males_period4_LA19_Observed</t>
  </si>
  <si>
    <t>Smoking_Males_period4_LA20_Observed</t>
  </si>
  <si>
    <t>Smoking_Males_period4_LA21_Observed</t>
  </si>
  <si>
    <t>Smoking_Males_period4_LA22_Observed</t>
  </si>
  <si>
    <t>Smoking_Females_period4_LA1_Observed</t>
  </si>
  <si>
    <t>Smoking_Females_period4_LA2_Observed</t>
  </si>
  <si>
    <t>Smoking_Females_period4_LA3_Observed</t>
  </si>
  <si>
    <t>Smoking_Females_period4_LA4_Observed</t>
  </si>
  <si>
    <t>Smoking_Females_period4_LA5_Observed</t>
  </si>
  <si>
    <t>Smoking_Females_period4_LA6_Observed</t>
  </si>
  <si>
    <t>Smoking_Females_period4_LA7_Observed</t>
  </si>
  <si>
    <t>Smoking_Females_period4_LA8_Observed</t>
  </si>
  <si>
    <t>Smoking_Females_period4_LA9_Observed</t>
  </si>
  <si>
    <t>Smoking_Females_period4_LA10_Observed</t>
  </si>
  <si>
    <t>Smoking_Females_period4_LA11_Observed</t>
  </si>
  <si>
    <t>Smoking_Females_period4_LA12_Observed</t>
  </si>
  <si>
    <t>Smoking_Females_period4_LA13_Observed</t>
  </si>
  <si>
    <t>Smoking_Females_period4_LA14_Observed</t>
  </si>
  <si>
    <t>Smoking_Females_period4_LA15_Observed</t>
  </si>
  <si>
    <t>Smoking_Females_period4_LA16_Observed</t>
  </si>
  <si>
    <t>Smoking_Females_period4_LA17_Observed</t>
  </si>
  <si>
    <t>Smoking_Females_period4_LA18_Observed</t>
  </si>
  <si>
    <t>Smoking_Females_period4_LA19_Observed</t>
  </si>
  <si>
    <t>Smoking_Females_period4_LA20_Observed</t>
  </si>
  <si>
    <t>Smoking_Females_period4_LA21_Observed</t>
  </si>
  <si>
    <t>Smoking_Females_period4_LA22_Observed</t>
  </si>
  <si>
    <t>Smoking_Allpersons_period4_HB1_Observed</t>
  </si>
  <si>
    <t>Smoking_Allpersons_period4_HB2_Observed</t>
  </si>
  <si>
    <t>Smoking_Allpersons_period4_HB3_Observed</t>
  </si>
  <si>
    <t>Smoking_Allpersons_period4_HB4_Observed</t>
  </si>
  <si>
    <t>Smoking_Allpersons_period4_HB5_Observed</t>
  </si>
  <si>
    <t>Smoking_Allpersons_period4_HB6_Observed</t>
  </si>
  <si>
    <t>Smoking_Allpersons_period4_HB7_Observed</t>
  </si>
  <si>
    <t>Smoking_Males_period4_HB1_Observed</t>
  </si>
  <si>
    <t>Smoking_Males_period4_HB2_Observed</t>
  </si>
  <si>
    <t>Smoking_Males_period4_HB3_Observed</t>
  </si>
  <si>
    <t>Smoking_Males_period4_HB4_Observed</t>
  </si>
  <si>
    <t>Smoking_Males_period4_HB5_Observed</t>
  </si>
  <si>
    <t>Smoking_Males_period4_HB6_Observed</t>
  </si>
  <si>
    <t>Smoking_Males_period4_HB7_Observed</t>
  </si>
  <si>
    <t>Smoking_Females_period4_HB1_Observed</t>
  </si>
  <si>
    <t>Smoking_Females_period4_HB2_Observed</t>
  </si>
  <si>
    <t>Smoking_Females_period4_HB3_Observed</t>
  </si>
  <si>
    <t>Smoking_Females_period4_HB4_Observed</t>
  </si>
  <si>
    <t>Smoking_Females_period4_HB5_Observed</t>
  </si>
  <si>
    <t>Smoking_Females_period4_HB6_Observed</t>
  </si>
  <si>
    <t>Smoking_Females_period4_HB7_Observed</t>
  </si>
  <si>
    <t>Smoking_Allpersons_period4_Wales_Observed</t>
  </si>
  <si>
    <t>Smoking_Males_period4_Wales_Observed</t>
  </si>
  <si>
    <t>Smoking_Females_period4_Wales_Observed</t>
  </si>
  <si>
    <t>Smoking_Allpersons_period5_LA1_Observed</t>
  </si>
  <si>
    <t>Smoking_Allpersons_period5_LA2_Observed</t>
  </si>
  <si>
    <t>Smoking_Allpersons_period5_LA3_Observed</t>
  </si>
  <si>
    <t>Smoking_Allpersons_period5_LA4_Observed</t>
  </si>
  <si>
    <t>Smoking_Allpersons_period5_LA5_Observed</t>
  </si>
  <si>
    <t>Smoking_Allpersons_period5_LA6_Observed</t>
  </si>
  <si>
    <t>Smoking_Allpersons_period5_LA7_Observed</t>
  </si>
  <si>
    <t>Smoking_Allpersons_period5_LA8_Observed</t>
  </si>
  <si>
    <t>Smoking_Allpersons_period5_LA9_Observed</t>
  </si>
  <si>
    <t>Smoking_Allpersons_period5_LA10_Observed</t>
  </si>
  <si>
    <t>Smoking_Allpersons_period5_LA11_Observed</t>
  </si>
  <si>
    <t>Smoking_Allpersons_period5_LA12_Observed</t>
  </si>
  <si>
    <t>Smoking_Allpersons_period5_LA13_Observed</t>
  </si>
  <si>
    <t>Smoking_Allpersons_period5_LA14_Observed</t>
  </si>
  <si>
    <t>Smoking_Allpersons_period5_LA15_Observed</t>
  </si>
  <si>
    <t>Smoking_Allpersons_period5_LA16_Observed</t>
  </si>
  <si>
    <t>Smoking_Allpersons_period5_LA17_Observed</t>
  </si>
  <si>
    <t>Smoking_Allpersons_period5_LA18_Observed</t>
  </si>
  <si>
    <t>Smoking_Allpersons_period5_LA19_Observed</t>
  </si>
  <si>
    <t>Smoking_Allpersons_period5_LA20_Observed</t>
  </si>
  <si>
    <t>Smoking_Allpersons_period5_LA21_Observed</t>
  </si>
  <si>
    <t>Smoking_Allpersons_period5_LA22_Observed</t>
  </si>
  <si>
    <t>Smoking_Males_period5_LA1_Observed</t>
  </si>
  <si>
    <t>Smoking_Males_period5_LA2_Observed</t>
  </si>
  <si>
    <t>Smoking_Males_period5_LA3_Observed</t>
  </si>
  <si>
    <t>Smoking_Males_period5_LA4_Observed</t>
  </si>
  <si>
    <t>Smoking_Males_period5_LA5_Observed</t>
  </si>
  <si>
    <t>Smoking_Males_period5_LA6_Observed</t>
  </si>
  <si>
    <t>Smoking_Males_period5_LA7_Observed</t>
  </si>
  <si>
    <t>Smoking_Males_period5_LA8_Observed</t>
  </si>
  <si>
    <t>Smoking_Males_period5_LA9_Observed</t>
  </si>
  <si>
    <t>Smoking_Males_period5_LA10_Observed</t>
  </si>
  <si>
    <t>Smoking_Males_period5_LA11_Observed</t>
  </si>
  <si>
    <t>Smoking_Males_period5_LA12_Observed</t>
  </si>
  <si>
    <t>Smoking_Males_period5_LA13_Observed</t>
  </si>
  <si>
    <t>Smoking_Males_period5_LA14_Observed</t>
  </si>
  <si>
    <t>Smoking_Males_period5_LA15_Observed</t>
  </si>
  <si>
    <t>Smoking_Males_period5_LA16_Observed</t>
  </si>
  <si>
    <t>Smoking_Males_period5_LA17_Observed</t>
  </si>
  <si>
    <t>Smoking_Males_period5_LA18_Observed</t>
  </si>
  <si>
    <t>Smoking_Males_period5_LA19_Observed</t>
  </si>
  <si>
    <t>Smoking_Males_period5_LA20_Observed</t>
  </si>
  <si>
    <t>Smoking_Males_period5_LA21_Observed</t>
  </si>
  <si>
    <t>Smoking_Males_period5_LA22_Observed</t>
  </si>
  <si>
    <t>Smoking_Females_period5_LA1_Observed</t>
  </si>
  <si>
    <t>Smoking_Females_period5_LA2_Observed</t>
  </si>
  <si>
    <t>Smoking_Females_period5_LA3_Observed</t>
  </si>
  <si>
    <t>Smoking_Females_period5_LA4_Observed</t>
  </si>
  <si>
    <t>Smoking_Females_period5_LA5_Observed</t>
  </si>
  <si>
    <t>Smoking_Females_period5_LA6_Observed</t>
  </si>
  <si>
    <t>Smoking_Females_period5_LA7_Observed</t>
  </si>
  <si>
    <t>Smoking_Females_period5_LA8_Observed</t>
  </si>
  <si>
    <t>Smoking_Females_period5_LA9_Observed</t>
  </si>
  <si>
    <t>Smoking_Females_period5_LA10_Observed</t>
  </si>
  <si>
    <t>Smoking_Females_period5_LA11_Observed</t>
  </si>
  <si>
    <t>Smoking_Females_period5_LA12_Observed</t>
  </si>
  <si>
    <t>Smoking_Females_period5_LA13_Observed</t>
  </si>
  <si>
    <t>Smoking_Females_period5_LA14_Observed</t>
  </si>
  <si>
    <t>Smoking_Females_period5_LA15_Observed</t>
  </si>
  <si>
    <t>Smoking_Females_period5_LA16_Observed</t>
  </si>
  <si>
    <t>Smoking_Females_period5_LA17_Observed</t>
  </si>
  <si>
    <t>Smoking_Females_period5_LA18_Observed</t>
  </si>
  <si>
    <t>Smoking_Females_period5_LA19_Observed</t>
  </si>
  <si>
    <t>Smoking_Females_period5_LA20_Observed</t>
  </si>
  <si>
    <t>Smoking_Females_period5_LA21_Observed</t>
  </si>
  <si>
    <t>Smoking_Females_period5_LA22_Observed</t>
  </si>
  <si>
    <t>Smoking_Allpersons_period5_HB1_Observed</t>
  </si>
  <si>
    <t>Smoking_Allpersons_period5_HB2_Observed</t>
  </si>
  <si>
    <t>Smoking_Allpersons_period5_HB3_Observed</t>
  </si>
  <si>
    <t>Smoking_Allpersons_period5_HB4_Observed</t>
  </si>
  <si>
    <t>Smoking_Allpersons_period5_HB5_Observed</t>
  </si>
  <si>
    <t>Smoking_Allpersons_period5_HB6_Observed</t>
  </si>
  <si>
    <t>Smoking_Allpersons_period5_HB7_Observed</t>
  </si>
  <si>
    <t>Smoking_Males_period5_HB1_Observed</t>
  </si>
  <si>
    <t>Smoking_Males_period5_HB2_Observed</t>
  </si>
  <si>
    <t>Smoking_Males_period5_HB3_Observed</t>
  </si>
  <si>
    <t>Smoking_Males_period5_HB4_Observed</t>
  </si>
  <si>
    <t>Smoking_Males_period5_HB5_Observed</t>
  </si>
  <si>
    <t>Smoking_Males_period5_HB6_Observed</t>
  </si>
  <si>
    <t>Smoking_Males_period5_HB7_Observed</t>
  </si>
  <si>
    <t>Smoking_Females_period5_HB1_Observed</t>
  </si>
  <si>
    <t>Smoking_Females_period5_HB2_Observed</t>
  </si>
  <si>
    <t>Smoking_Females_period5_HB3_Observed</t>
  </si>
  <si>
    <t>Smoking_Females_period5_HB4_Observed</t>
  </si>
  <si>
    <t>Smoking_Females_period5_HB5_Observed</t>
  </si>
  <si>
    <t>Smoking_Females_period5_HB6_Observed</t>
  </si>
  <si>
    <t>Smoking_Females_period5_HB7_Observed</t>
  </si>
  <si>
    <t>Smoking_Allpersons_period5_Wales_Observed</t>
  </si>
  <si>
    <t>Smoking_Males_period5_Wales_Observed</t>
  </si>
  <si>
    <t>Smoking_Females_period5_Wales_Observed</t>
  </si>
  <si>
    <t>Smoking_Allpersons_period6_LA1_Observed</t>
  </si>
  <si>
    <t>Smoking_Allpersons_period6_LA2_Observed</t>
  </si>
  <si>
    <t>Smoking_Allpersons_period6_LA3_Observed</t>
  </si>
  <si>
    <t>Smoking_Allpersons_period6_LA4_Observed</t>
  </si>
  <si>
    <t>Smoking_Allpersons_period6_LA5_Observed</t>
  </si>
  <si>
    <t>Smoking_Allpersons_period6_LA6_Observed</t>
  </si>
  <si>
    <t>Smoking_Allpersons_period6_LA7_Observed</t>
  </si>
  <si>
    <t>Smoking_Allpersons_period6_LA8_Observed</t>
  </si>
  <si>
    <t>Smoking_Allpersons_period6_LA9_Observed</t>
  </si>
  <si>
    <t>Smoking_Allpersons_period6_LA10_Observed</t>
  </si>
  <si>
    <t>Smoking_Allpersons_period6_LA11_Observed</t>
  </si>
  <si>
    <t>Smoking_Allpersons_period6_LA12_Observed</t>
  </si>
  <si>
    <t>Smoking_Allpersons_period6_LA13_Observed</t>
  </si>
  <si>
    <t>Smoking_Allpersons_period6_LA14_Observed</t>
  </si>
  <si>
    <t>Smoking_Allpersons_period6_LA15_Observed</t>
  </si>
  <si>
    <t>Smoking_Allpersons_period6_LA16_Observed</t>
  </si>
  <si>
    <t>Smoking_Allpersons_period6_LA17_Observed</t>
  </si>
  <si>
    <t>Smoking_Allpersons_period6_LA18_Observed</t>
  </si>
  <si>
    <t>Smoking_Allpersons_period6_LA19_Observed</t>
  </si>
  <si>
    <t>Smoking_Allpersons_period6_LA20_Observed</t>
  </si>
  <si>
    <t>Smoking_Allpersons_period6_LA21_Observed</t>
  </si>
  <si>
    <t>Smoking_Allpersons_period6_LA22_Observed</t>
  </si>
  <si>
    <t>Smoking_Males_period6_LA1_Observed</t>
  </si>
  <si>
    <t>Smoking_Males_period6_LA2_Observed</t>
  </si>
  <si>
    <t>Smoking_Males_period6_LA3_Observed</t>
  </si>
  <si>
    <t>Smoking_Males_period6_LA4_Observed</t>
  </si>
  <si>
    <t>Smoking_Males_period6_LA5_Observed</t>
  </si>
  <si>
    <t>Smoking_Males_period6_LA6_Observed</t>
  </si>
  <si>
    <t>Smoking_Males_period6_LA7_Observed</t>
  </si>
  <si>
    <t>Smoking_Males_period6_LA8_Observed</t>
  </si>
  <si>
    <t>Smoking_Males_period6_LA9_Observed</t>
  </si>
  <si>
    <t>Smoking_Males_period6_LA10_Observed</t>
  </si>
  <si>
    <t>Smoking_Males_period6_LA11_Observed</t>
  </si>
  <si>
    <t>Smoking_Males_period6_LA12_Observed</t>
  </si>
  <si>
    <t>Smoking_Males_period6_LA13_Observed</t>
  </si>
  <si>
    <t>Smoking_Males_period6_LA14_Observed</t>
  </si>
  <si>
    <t>Smoking_Males_period6_LA15_Observed</t>
  </si>
  <si>
    <t>Smoking_Males_period6_LA16_Observed</t>
  </si>
  <si>
    <t>Smoking_Males_period6_LA17_Observed</t>
  </si>
  <si>
    <t>Smoking_Males_period6_LA18_Observed</t>
  </si>
  <si>
    <t>Smoking_Males_period6_LA19_Observed</t>
  </si>
  <si>
    <t>Smoking_Males_period6_LA20_Observed</t>
  </si>
  <si>
    <t>Smoking_Males_period6_LA21_Observed</t>
  </si>
  <si>
    <t>Smoking_Males_period6_LA22_Observed</t>
  </si>
  <si>
    <t>Smoking_Females_period6_LA1_Observed</t>
  </si>
  <si>
    <t>Smoking_Females_period6_LA2_Observed</t>
  </si>
  <si>
    <t>Smoking_Females_period6_LA3_Observed</t>
  </si>
  <si>
    <t>Smoking_Females_period6_LA4_Observed</t>
  </si>
  <si>
    <t>Smoking_Females_period6_LA5_Observed</t>
  </si>
  <si>
    <t>Smoking_Females_period6_LA6_Observed</t>
  </si>
  <si>
    <t>Smoking_Females_period6_LA7_Observed</t>
  </si>
  <si>
    <t>Smoking_Females_period6_LA8_Observed</t>
  </si>
  <si>
    <t>Smoking_Females_period6_LA9_Observed</t>
  </si>
  <si>
    <t>Smoking_Females_period6_LA10_Observed</t>
  </si>
  <si>
    <t>Smoking_Females_period6_LA11_Observed</t>
  </si>
  <si>
    <t>Smoking_Females_period6_LA12_Observed</t>
  </si>
  <si>
    <t>Smoking_Females_period6_LA13_Observed</t>
  </si>
  <si>
    <t>Smoking_Females_period6_LA14_Observed</t>
  </si>
  <si>
    <t>Smoking_Females_period6_LA15_Observed</t>
  </si>
  <si>
    <t>Smoking_Females_period6_LA16_Observed</t>
  </si>
  <si>
    <t>Smoking_Females_period6_LA17_Observed</t>
  </si>
  <si>
    <t>Smoking_Females_period6_LA18_Observed</t>
  </si>
  <si>
    <t>Smoking_Females_period6_LA19_Observed</t>
  </si>
  <si>
    <t>Smoking_Females_period6_LA20_Observed</t>
  </si>
  <si>
    <t>Smoking_Females_period6_LA21_Observed</t>
  </si>
  <si>
    <t>Smoking_Females_period6_LA22_Observed</t>
  </si>
  <si>
    <t>Smoking_Allpersons_period6_HB1_Observed</t>
  </si>
  <si>
    <t>Smoking_Allpersons_period6_HB2_Observed</t>
  </si>
  <si>
    <t>Smoking_Allpersons_period6_HB3_Observed</t>
  </si>
  <si>
    <t>Smoking_Allpersons_period6_HB4_Observed</t>
  </si>
  <si>
    <t>Smoking_Allpersons_period6_HB5_Observed</t>
  </si>
  <si>
    <t>Smoking_Allpersons_period6_HB6_Observed</t>
  </si>
  <si>
    <t>Smoking_Allpersons_period6_HB7_Observed</t>
  </si>
  <si>
    <t>Smoking_Males_period6_HB1_Observed</t>
  </si>
  <si>
    <t>Smoking_Males_period6_HB2_Observed</t>
  </si>
  <si>
    <t>Smoking_Males_period6_HB3_Observed</t>
  </si>
  <si>
    <t>Smoking_Males_period6_HB4_Observed</t>
  </si>
  <si>
    <t>Smoking_Males_period6_HB5_Observed</t>
  </si>
  <si>
    <t>Smoking_Males_period6_HB6_Observed</t>
  </si>
  <si>
    <t>Smoking_Males_period6_HB7_Observed</t>
  </si>
  <si>
    <t>Smoking_Females_period6_HB1_Observed</t>
  </si>
  <si>
    <t>Smoking_Females_period6_HB2_Observed</t>
  </si>
  <si>
    <t>Smoking_Females_period6_HB3_Observed</t>
  </si>
  <si>
    <t>Smoking_Females_period6_HB4_Observed</t>
  </si>
  <si>
    <t>Smoking_Females_period6_HB5_Observed</t>
  </si>
  <si>
    <t>Smoking_Females_period6_HB6_Observed</t>
  </si>
  <si>
    <t>Smoking_Females_period6_HB7_Observed</t>
  </si>
  <si>
    <t>Smoking_Allpersons_period6_Wales_Observed</t>
  </si>
  <si>
    <t>Smoking_Males_period6_Wales_Observed</t>
  </si>
  <si>
    <t>Smoking_Females_period6_Wales_Observed</t>
  </si>
  <si>
    <t>Smoking_Allpersons_period7_LA1_Observed</t>
  </si>
  <si>
    <t>Smoking_Allpersons_period7_LA2_Observed</t>
  </si>
  <si>
    <t>Smoking_Allpersons_period7_LA3_Observed</t>
  </si>
  <si>
    <t>Smoking_Allpersons_period7_LA4_Observed</t>
  </si>
  <si>
    <t>Smoking_Allpersons_period7_LA5_Observed</t>
  </si>
  <si>
    <t>Smoking_Allpersons_period7_LA6_Observed</t>
  </si>
  <si>
    <t>Smoking_Allpersons_period7_LA7_Observed</t>
  </si>
  <si>
    <t>Smoking_Allpersons_period7_LA8_Observed</t>
  </si>
  <si>
    <t>Smoking_Allpersons_period7_LA9_Observed</t>
  </si>
  <si>
    <t>Smoking_Allpersons_period7_LA10_Observed</t>
  </si>
  <si>
    <t>Smoking_Allpersons_period7_LA11_Observed</t>
  </si>
  <si>
    <t>Smoking_Allpersons_period7_LA12_Observed</t>
  </si>
  <si>
    <t>Smoking_Allpersons_period7_LA13_Observed</t>
  </si>
  <si>
    <t>Smoking_Allpersons_period7_LA14_Observed</t>
  </si>
  <si>
    <t>Smoking_Allpersons_period7_LA15_Observed</t>
  </si>
  <si>
    <t>Smoking_Allpersons_period7_LA16_Observed</t>
  </si>
  <si>
    <t>Smoking_Allpersons_period7_LA17_Observed</t>
  </si>
  <si>
    <t>Smoking_Allpersons_period7_LA18_Observed</t>
  </si>
  <si>
    <t>Smoking_Allpersons_period7_LA19_Observed</t>
  </si>
  <si>
    <t>Smoking_Allpersons_period7_LA20_Observed</t>
  </si>
  <si>
    <t>Smoking_Allpersons_period7_LA21_Observed</t>
  </si>
  <si>
    <t>Smoking_Allpersons_period7_LA22_Observed</t>
  </si>
  <si>
    <t>Smoking_Males_period7_LA1_Observed</t>
  </si>
  <si>
    <t>Smoking_Males_period7_LA2_Observed</t>
  </si>
  <si>
    <t>Smoking_Males_period7_LA3_Observed</t>
  </si>
  <si>
    <t>Smoking_Males_period7_LA4_Observed</t>
  </si>
  <si>
    <t>Smoking_Males_period7_LA5_Observed</t>
  </si>
  <si>
    <t>Smoking_Males_period7_LA6_Observed</t>
  </si>
  <si>
    <t>Smoking_Males_period7_LA7_Observed</t>
  </si>
  <si>
    <t>Smoking_Males_period7_LA8_Observed</t>
  </si>
  <si>
    <t>Smoking_Males_period7_LA9_Observed</t>
  </si>
  <si>
    <t>Smoking_Males_period7_LA10_Observed</t>
  </si>
  <si>
    <t>Smoking_Males_period7_LA11_Observed</t>
  </si>
  <si>
    <t>Smoking_Males_period7_LA12_Observed</t>
  </si>
  <si>
    <t>Smoking_Males_period7_LA13_Observed</t>
  </si>
  <si>
    <t>Smoking_Males_period7_LA14_Observed</t>
  </si>
  <si>
    <t>Smoking_Males_period7_LA15_Observed</t>
  </si>
  <si>
    <t>Smoking_Males_period7_LA16_Observed</t>
  </si>
  <si>
    <t>Smoking_Males_period7_LA17_Observed</t>
  </si>
  <si>
    <t>Smoking_Males_period7_LA18_Observed</t>
  </si>
  <si>
    <t>Smoking_Males_period7_LA19_Observed</t>
  </si>
  <si>
    <t>Smoking_Males_period7_LA20_Observed</t>
  </si>
  <si>
    <t>Smoking_Males_period7_LA21_Observed</t>
  </si>
  <si>
    <t>Smoking_Males_period7_LA22_Observed</t>
  </si>
  <si>
    <t>Smoking_Females_period7_LA1_Observed</t>
  </si>
  <si>
    <t>Smoking_Females_period7_LA2_Observed</t>
  </si>
  <si>
    <t>Smoking_Females_period7_LA3_Observed</t>
  </si>
  <si>
    <t>Smoking_Females_period7_LA4_Observed</t>
  </si>
  <si>
    <t>Smoking_Females_period7_LA5_Observed</t>
  </si>
  <si>
    <t>Smoking_Females_period7_LA6_Observed</t>
  </si>
  <si>
    <t>Smoking_Females_period7_LA7_Observed</t>
  </si>
  <si>
    <t>Smoking_Females_period7_LA8_Observed</t>
  </si>
  <si>
    <t>Smoking_Females_period7_LA9_Observed</t>
  </si>
  <si>
    <t>Smoking_Females_period7_LA10_Observed</t>
  </si>
  <si>
    <t>Smoking_Females_period7_LA11_Observed</t>
  </si>
  <si>
    <t>Smoking_Females_period7_LA12_Observed</t>
  </si>
  <si>
    <t>Smoking_Females_period7_LA13_Observed</t>
  </si>
  <si>
    <t>Smoking_Females_period7_LA14_Observed</t>
  </si>
  <si>
    <t>Smoking_Females_period7_LA15_Observed</t>
  </si>
  <si>
    <t>Smoking_Females_period7_LA16_Observed</t>
  </si>
  <si>
    <t>Smoking_Females_period7_LA17_Observed</t>
  </si>
  <si>
    <t>Smoking_Females_period7_LA18_Observed</t>
  </si>
  <si>
    <t>Smoking_Females_period7_LA19_Observed</t>
  </si>
  <si>
    <t>Smoking_Females_period7_LA20_Observed</t>
  </si>
  <si>
    <t>Smoking_Females_period7_LA21_Observed</t>
  </si>
  <si>
    <t>Smoking_Females_period7_LA22_Observed</t>
  </si>
  <si>
    <t>Smoking_Allpersons_period7_HB1_Observed</t>
  </si>
  <si>
    <t>Smoking_Allpersons_period7_HB2_Observed</t>
  </si>
  <si>
    <t>Smoking_Allpersons_period7_HB3_Observed</t>
  </si>
  <si>
    <t>Smoking_Allpersons_period7_HB4_Observed</t>
  </si>
  <si>
    <t>Smoking_Allpersons_period7_HB5_Observed</t>
  </si>
  <si>
    <t>Smoking_Allpersons_period7_HB6_Observed</t>
  </si>
  <si>
    <t>Smoking_Allpersons_period7_HB7_Observed</t>
  </si>
  <si>
    <t>Smoking_Males_period7_HB1_Observed</t>
  </si>
  <si>
    <t>Smoking_Males_period7_HB2_Observed</t>
  </si>
  <si>
    <t>Smoking_Males_period7_HB3_Observed</t>
  </si>
  <si>
    <t>Smoking_Males_period7_HB4_Observed</t>
  </si>
  <si>
    <t>Smoking_Males_period7_HB5_Observed</t>
  </si>
  <si>
    <t>Smoking_Males_period7_HB6_Observed</t>
  </si>
  <si>
    <t>Smoking_Males_period7_HB7_Observed</t>
  </si>
  <si>
    <t>Smoking_Females_period7_HB1_Observed</t>
  </si>
  <si>
    <t>Smoking_Females_period7_HB2_Observed</t>
  </si>
  <si>
    <t>Smoking_Females_period7_HB3_Observed</t>
  </si>
  <si>
    <t>Smoking_Females_period7_HB4_Observed</t>
  </si>
  <si>
    <t>Smoking_Females_period7_HB5_Observed</t>
  </si>
  <si>
    <t>Smoking_Females_period7_HB6_Observed</t>
  </si>
  <si>
    <t>Smoking_Females_period7_HB7_Observed</t>
  </si>
  <si>
    <t>Smoking_Allpersons_period7_Wales_Observed</t>
  </si>
  <si>
    <t>Smoking_Males_period7_Wales_Observed</t>
  </si>
  <si>
    <t>Smoking_Females_period7_Wales_Observed</t>
  </si>
  <si>
    <t>Smoking_Allpersons_period8_LA1_Observed</t>
  </si>
  <si>
    <t>Smoking_Allpersons_period8_LA2_Observed</t>
  </si>
  <si>
    <t>Smoking_Allpersons_period8_LA3_Observed</t>
  </si>
  <si>
    <t>Smoking_Allpersons_period8_LA4_Observed</t>
  </si>
  <si>
    <t>Smoking_Allpersons_period8_LA5_Observed</t>
  </si>
  <si>
    <t>Smoking_Allpersons_period8_LA6_Observed</t>
  </si>
  <si>
    <t>Smoking_Allpersons_period8_LA7_Observed</t>
  </si>
  <si>
    <t>Smoking_Allpersons_period8_LA8_Observed</t>
  </si>
  <si>
    <t>Smoking_Allpersons_period8_LA9_Observed</t>
  </si>
  <si>
    <t>Smoking_Allpersons_period8_LA10_Observed</t>
  </si>
  <si>
    <t>Smoking_Allpersons_period8_LA11_Observed</t>
  </si>
  <si>
    <t>Smoking_Allpersons_period8_LA12_Observed</t>
  </si>
  <si>
    <t>Smoking_Allpersons_period8_LA13_Observed</t>
  </si>
  <si>
    <t>Smoking_Allpersons_period8_LA14_Observed</t>
  </si>
  <si>
    <t>Smoking_Allpersons_period8_LA15_Observed</t>
  </si>
  <si>
    <t>Smoking_Allpersons_period8_LA16_Observed</t>
  </si>
  <si>
    <t>Smoking_Allpersons_period8_LA17_Observed</t>
  </si>
  <si>
    <t>Smoking_Allpersons_period8_LA18_Observed</t>
  </si>
  <si>
    <t>Smoking_Allpersons_period8_LA19_Observed</t>
  </si>
  <si>
    <t>Smoking_Allpersons_period8_LA20_Observed</t>
  </si>
  <si>
    <t>Smoking_Allpersons_period8_LA21_Observed</t>
  </si>
  <si>
    <t>Smoking_Allpersons_period8_LA22_Observed</t>
  </si>
  <si>
    <t>Smoking_Males_period8_LA1_Observed</t>
  </si>
  <si>
    <t>Smoking_Males_period8_LA2_Observed</t>
  </si>
  <si>
    <t>Smoking_Males_period8_LA3_Observed</t>
  </si>
  <si>
    <t>Smoking_Males_period8_LA4_Observed</t>
  </si>
  <si>
    <t>Smoking_Males_period8_LA5_Observed</t>
  </si>
  <si>
    <t>Smoking_Males_period8_LA6_Observed</t>
  </si>
  <si>
    <t>Smoking_Males_period8_LA7_Observed</t>
  </si>
  <si>
    <t>Smoking_Males_period8_LA8_Observed</t>
  </si>
  <si>
    <t>Smoking_Males_period8_LA9_Observed</t>
  </si>
  <si>
    <t>Smoking_Males_period8_LA10_Observed</t>
  </si>
  <si>
    <t>Smoking_Males_period8_LA11_Observed</t>
  </si>
  <si>
    <t>Smoking_Males_period8_LA12_Observed</t>
  </si>
  <si>
    <t>Smoking_Males_period8_LA13_Observed</t>
  </si>
  <si>
    <t>Smoking_Males_period8_LA14_Observed</t>
  </si>
  <si>
    <t>Smoking_Males_period8_LA15_Observed</t>
  </si>
  <si>
    <t>Smoking_Males_period8_LA16_Observed</t>
  </si>
  <si>
    <t>Smoking_Males_period8_LA17_Observed</t>
  </si>
  <si>
    <t>Smoking_Males_period8_LA18_Observed</t>
  </si>
  <si>
    <t>Smoking_Males_period8_LA19_Observed</t>
  </si>
  <si>
    <t>Smoking_Males_period8_LA20_Observed</t>
  </si>
  <si>
    <t>Smoking_Males_period8_LA21_Observed</t>
  </si>
  <si>
    <t>Smoking_Males_period8_LA22_Observed</t>
  </si>
  <si>
    <t>Smoking_Females_period8_LA1_Observed</t>
  </si>
  <si>
    <t>Smoking_Females_period8_LA2_Observed</t>
  </si>
  <si>
    <t>Smoking_Females_period8_LA3_Observed</t>
  </si>
  <si>
    <t>Smoking_Females_period8_LA4_Observed</t>
  </si>
  <si>
    <t>Smoking_Females_period8_LA5_Observed</t>
  </si>
  <si>
    <t>Smoking_Females_period8_LA6_Observed</t>
  </si>
  <si>
    <t>Smoking_Females_period8_LA7_Observed</t>
  </si>
  <si>
    <t>Smoking_Females_period8_LA8_Observed</t>
  </si>
  <si>
    <t>Smoking_Females_period8_LA9_Observed</t>
  </si>
  <si>
    <t>Smoking_Females_period8_LA10_Observed</t>
  </si>
  <si>
    <t>Smoking_Females_period8_LA11_Observed</t>
  </si>
  <si>
    <t>Smoking_Females_period8_LA12_Observed</t>
  </si>
  <si>
    <t>Smoking_Females_period8_LA13_Observed</t>
  </si>
  <si>
    <t>Smoking_Females_period8_LA14_Observed</t>
  </si>
  <si>
    <t>Smoking_Females_period8_LA15_Observed</t>
  </si>
  <si>
    <t>Smoking_Females_period8_LA16_Observed</t>
  </si>
  <si>
    <t>Smoking_Females_period8_LA17_Observed</t>
  </si>
  <si>
    <t>Smoking_Females_period8_LA18_Observed</t>
  </si>
  <si>
    <t>Smoking_Females_period8_LA19_Observed</t>
  </si>
  <si>
    <t>Smoking_Females_period8_LA20_Observed</t>
  </si>
  <si>
    <t>Smoking_Females_period8_LA21_Observed</t>
  </si>
  <si>
    <t>Smoking_Females_period8_LA22_Observed</t>
  </si>
  <si>
    <t>Smoking_Allpersons_period8_HB1_Observed</t>
  </si>
  <si>
    <t>Smoking_Allpersons_period8_HB2_Observed</t>
  </si>
  <si>
    <t>Smoking_Allpersons_period8_HB3_Observed</t>
  </si>
  <si>
    <t>Smoking_Allpersons_period8_HB4_Observed</t>
  </si>
  <si>
    <t>Smoking_Allpersons_period8_HB5_Observed</t>
  </si>
  <si>
    <t>Smoking_Allpersons_period8_HB6_Observed</t>
  </si>
  <si>
    <t>Smoking_Allpersons_period8_HB7_Observed</t>
  </si>
  <si>
    <t>Smoking_Males_period8_HB1_Observed</t>
  </si>
  <si>
    <t>Smoking_Males_period8_HB2_Observed</t>
  </si>
  <si>
    <t>Smoking_Males_period8_HB3_Observed</t>
  </si>
  <si>
    <t>Smoking_Males_period8_HB4_Observed</t>
  </si>
  <si>
    <t>Smoking_Males_period8_HB5_Observed</t>
  </si>
  <si>
    <t>Smoking_Males_period8_HB6_Observed</t>
  </si>
  <si>
    <t>Smoking_Males_period8_HB7_Observed</t>
  </si>
  <si>
    <t>Smoking_Females_period8_HB1_Observed</t>
  </si>
  <si>
    <t>Smoking_Females_period8_HB2_Observed</t>
  </si>
  <si>
    <t>Smoking_Females_period8_HB3_Observed</t>
  </si>
  <si>
    <t>Smoking_Females_period8_HB4_Observed</t>
  </si>
  <si>
    <t>Smoking_Females_period8_HB5_Observed</t>
  </si>
  <si>
    <t>Smoking_Females_period8_HB6_Observed</t>
  </si>
  <si>
    <t>Smoking_Females_period8_HB7_Observed</t>
  </si>
  <si>
    <t>Smoking_Allpersons_period8_Wales_Observed</t>
  </si>
  <si>
    <t>Smoking_Males_period8_Wales_Observed</t>
  </si>
  <si>
    <t>Smoking_Females_period8_Wales_Observed</t>
  </si>
  <si>
    <t>Smoking_Allpersons_period9_LA1_Observed</t>
  </si>
  <si>
    <t>Smoking_Allpersons_period9_LA2_Observed</t>
  </si>
  <si>
    <t>Smoking_Allpersons_period9_LA3_Observed</t>
  </si>
  <si>
    <t>Smoking_Allpersons_period9_LA4_Observed</t>
  </si>
  <si>
    <t>Smoking_Allpersons_period9_LA5_Observed</t>
  </si>
  <si>
    <t>Smoking_Allpersons_period9_LA6_Observed</t>
  </si>
  <si>
    <t>Smoking_Allpersons_period9_LA7_Observed</t>
  </si>
  <si>
    <t>Smoking_Allpersons_period9_LA8_Observed</t>
  </si>
  <si>
    <t>Smoking_Allpersons_period9_LA9_Observed</t>
  </si>
  <si>
    <t>Smoking_Allpersons_period9_LA10_Observed</t>
  </si>
  <si>
    <t>Smoking_Allpersons_period9_LA11_Observed</t>
  </si>
  <si>
    <t>Smoking_Allpersons_period9_LA12_Observed</t>
  </si>
  <si>
    <t>Smoking_Allpersons_period9_LA13_Observed</t>
  </si>
  <si>
    <t>Smoking_Allpersons_period9_LA14_Observed</t>
  </si>
  <si>
    <t>Smoking_Allpersons_period9_LA15_Observed</t>
  </si>
  <si>
    <t>Smoking_Allpersons_period9_LA16_Observed</t>
  </si>
  <si>
    <t>Smoking_Allpersons_period9_LA17_Observed</t>
  </si>
  <si>
    <t>Smoking_Allpersons_period9_LA18_Observed</t>
  </si>
  <si>
    <t>Smoking_Allpersons_period9_LA19_Observed</t>
  </si>
  <si>
    <t>Smoking_Allpersons_period9_LA20_Observed</t>
  </si>
  <si>
    <t>Smoking_Allpersons_period9_LA21_Observed</t>
  </si>
  <si>
    <t>Smoking_Allpersons_period9_LA22_Observed</t>
  </si>
  <si>
    <t>Smoking_Males_period9_LA1_Observed</t>
  </si>
  <si>
    <t>Smoking_Males_period9_LA2_Observed</t>
  </si>
  <si>
    <t>Smoking_Males_period9_LA3_Observed</t>
  </si>
  <si>
    <t>Smoking_Males_period9_LA4_Observed</t>
  </si>
  <si>
    <t>Smoking_Males_period9_LA5_Observed</t>
  </si>
  <si>
    <t>Smoking_Males_period9_LA6_Observed</t>
  </si>
  <si>
    <t>Smoking_Males_period9_LA7_Observed</t>
  </si>
  <si>
    <t>Smoking_Males_period9_LA8_Observed</t>
  </si>
  <si>
    <t>Smoking_Males_period9_LA9_Observed</t>
  </si>
  <si>
    <t>Smoking_Males_period9_LA10_Observed</t>
  </si>
  <si>
    <t>Smoking_Males_period9_LA11_Observed</t>
  </si>
  <si>
    <t>Smoking_Males_period9_LA12_Observed</t>
  </si>
  <si>
    <t>Smoking_Males_period9_LA13_Observed</t>
  </si>
  <si>
    <t>Smoking_Males_period9_LA14_Observed</t>
  </si>
  <si>
    <t>Smoking_Males_period9_LA15_Observed</t>
  </si>
  <si>
    <t>Smoking_Males_period9_LA16_Observed</t>
  </si>
  <si>
    <t>Smoking_Males_period9_LA17_Observed</t>
  </si>
  <si>
    <t>Smoking_Males_period9_LA18_Observed</t>
  </si>
  <si>
    <t>Smoking_Males_period9_LA19_Observed</t>
  </si>
  <si>
    <t>Smoking_Males_period9_LA20_Observed</t>
  </si>
  <si>
    <t>Smoking_Males_period9_LA21_Observed</t>
  </si>
  <si>
    <t>Smoking_Males_period9_LA22_Observed</t>
  </si>
  <si>
    <t>Smoking_Females_period9_LA1_Observed</t>
  </si>
  <si>
    <t>Smoking_Females_period9_LA2_Observed</t>
  </si>
  <si>
    <t>Smoking_Females_period9_LA3_Observed</t>
  </si>
  <si>
    <t>Smoking_Females_period9_LA4_Observed</t>
  </si>
  <si>
    <t>Smoking_Females_period9_LA5_Observed</t>
  </si>
  <si>
    <t>Smoking_Females_period9_LA6_Observed</t>
  </si>
  <si>
    <t>Smoking_Females_period9_LA7_Observed</t>
  </si>
  <si>
    <t>Smoking_Females_period9_LA8_Observed</t>
  </si>
  <si>
    <t>Smoking_Females_period9_LA9_Observed</t>
  </si>
  <si>
    <t>Smoking_Females_period9_LA10_Observed</t>
  </si>
  <si>
    <t>Smoking_Females_period9_LA11_Observed</t>
  </si>
  <si>
    <t>Smoking_Females_period9_LA12_Observed</t>
  </si>
  <si>
    <t>Smoking_Females_period9_LA13_Observed</t>
  </si>
  <si>
    <t>Smoking_Females_period9_LA14_Observed</t>
  </si>
  <si>
    <t>Smoking_Females_period9_LA15_Observed</t>
  </si>
  <si>
    <t>Smoking_Females_period9_LA16_Observed</t>
  </si>
  <si>
    <t>Smoking_Females_period9_LA17_Observed</t>
  </si>
  <si>
    <t>Smoking_Females_period9_LA18_Observed</t>
  </si>
  <si>
    <t>Smoking_Females_period9_LA19_Observed</t>
  </si>
  <si>
    <t>Smoking_Females_period9_LA20_Observed</t>
  </si>
  <si>
    <t>Smoking_Females_period9_LA21_Observed</t>
  </si>
  <si>
    <t>Smoking_Females_period9_LA22_Observed</t>
  </si>
  <si>
    <t>Smoking_Allpersons_period9_HB1_Observed</t>
  </si>
  <si>
    <t>Smoking_Allpersons_period9_HB2_Observed</t>
  </si>
  <si>
    <t>Smoking_Allpersons_period9_HB3_Observed</t>
  </si>
  <si>
    <t>Smoking_Allpersons_period9_HB4_Observed</t>
  </si>
  <si>
    <t>Smoking_Allpersons_period9_HB5_Observed</t>
  </si>
  <si>
    <t>Smoking_Allpersons_period9_HB6_Observed</t>
  </si>
  <si>
    <t>Smoking_Allpersons_period9_HB7_Observed</t>
  </si>
  <si>
    <t>Smoking_Males_period9_HB1_Observed</t>
  </si>
  <si>
    <t>Smoking_Males_period9_HB2_Observed</t>
  </si>
  <si>
    <t>Smoking_Males_period9_HB3_Observed</t>
  </si>
  <si>
    <t>Smoking_Males_period9_HB4_Observed</t>
  </si>
  <si>
    <t>Smoking_Males_period9_HB5_Observed</t>
  </si>
  <si>
    <t>Smoking_Males_period9_HB6_Observed</t>
  </si>
  <si>
    <t>Smoking_Males_period9_HB7_Observed</t>
  </si>
  <si>
    <t>Smoking_Females_period9_HB1_Observed</t>
  </si>
  <si>
    <t>Smoking_Females_period9_HB2_Observed</t>
  </si>
  <si>
    <t>Smoking_Females_period9_HB3_Observed</t>
  </si>
  <si>
    <t>Smoking_Females_period9_HB4_Observed</t>
  </si>
  <si>
    <t>Smoking_Females_period9_HB5_Observed</t>
  </si>
  <si>
    <t>Smoking_Females_period9_HB6_Observed</t>
  </si>
  <si>
    <t>Smoking_Females_period9_HB7_Observed</t>
  </si>
  <si>
    <t>Smoking_Allpersons_period9_Wales_Observed</t>
  </si>
  <si>
    <t>Smoking_Males_period9_Wales_Observed</t>
  </si>
  <si>
    <t>Smoking_Females_period9_Wales_Observed</t>
  </si>
  <si>
    <t>Smoking_</t>
  </si>
  <si>
    <t>Smoking_Allpersons_period1_LA1_Standardised</t>
  </si>
  <si>
    <t>Smoking_Allpersons_period1_LA2_Standardised</t>
  </si>
  <si>
    <t>Smoking_Allpersons_period1_LA3_Standardised</t>
  </si>
  <si>
    <t>Smoking_Allpersons_period1_LA4_Standardised</t>
  </si>
  <si>
    <t>Smoking_Allpersons_period1_LA5_Standardised</t>
  </si>
  <si>
    <t>Smoking_Allpersons_period1_LA6_Standardised</t>
  </si>
  <si>
    <t>Smoking_Allpersons_period1_LA7_Standardised</t>
  </si>
  <si>
    <t>Smoking_Allpersons_period1_LA8_Standardised</t>
  </si>
  <si>
    <t>Smoking_Allpersons_period1_LA9_Standardised</t>
  </si>
  <si>
    <t>Smoking_Allpersons_period1_LA10_Standardised</t>
  </si>
  <si>
    <t>Smoking_Allpersons_period1_LA11_Standardised</t>
  </si>
  <si>
    <t>Smoking_Allpersons_period1_LA12_Standardised</t>
  </si>
  <si>
    <t>Smoking_Allpersons_period1_LA13_Standardised</t>
  </si>
  <si>
    <t>Smoking_Allpersons_period1_LA14_Standardised</t>
  </si>
  <si>
    <t>Smoking_Allpersons_period1_LA15_Standardised</t>
  </si>
  <si>
    <t>Smoking_Allpersons_period1_LA16_Standardised</t>
  </si>
  <si>
    <t>Smoking_Allpersons_period1_LA17_Standardised</t>
  </si>
  <si>
    <t>Smoking_Allpersons_period1_LA18_Standardised</t>
  </si>
  <si>
    <t>Smoking_Allpersons_period1_LA19_Standardised</t>
  </si>
  <si>
    <t>Smoking_Allpersons_period1_LA20_Standardised</t>
  </si>
  <si>
    <t>Smoking_Allpersons_period1_LA21_Standardised</t>
  </si>
  <si>
    <t>Smoking_Allpersons_period1_LA22_Standardised</t>
  </si>
  <si>
    <t>Smoking_Males_period1_LA1_Standardised</t>
  </si>
  <si>
    <t>Smoking_Males_period1_LA2_Standardised</t>
  </si>
  <si>
    <t>Smoking_Males_period1_LA3_Standardised</t>
  </si>
  <si>
    <t>Smoking_Males_period1_LA4_Standardised</t>
  </si>
  <si>
    <t>Smoking_Males_period1_LA5_Standardised</t>
  </si>
  <si>
    <t>Smoking_Males_period1_LA6_Standardised</t>
  </si>
  <si>
    <t>Smoking_Males_period1_LA7_Standardised</t>
  </si>
  <si>
    <t>Smoking_Males_period1_LA8_Standardised</t>
  </si>
  <si>
    <t>Smoking_Males_period1_LA9_Standardised</t>
  </si>
  <si>
    <t>Smoking_Males_period1_LA10_Standardised</t>
  </si>
  <si>
    <t>Smoking_Males_period1_LA11_Standardised</t>
  </si>
  <si>
    <t>Smoking_Males_period1_LA12_Standardised</t>
  </si>
  <si>
    <t>Smoking_Males_period1_LA13_Standardised</t>
  </si>
  <si>
    <t>Smoking_Males_period1_LA14_Standardised</t>
  </si>
  <si>
    <t>Smoking_Males_period1_LA15_Standardised</t>
  </si>
  <si>
    <t>Smoking_Males_period1_LA16_Standardised</t>
  </si>
  <si>
    <t>Smoking_Males_period1_LA17_Standardised</t>
  </si>
  <si>
    <t>Smoking_Males_period1_LA18_Standardised</t>
  </si>
  <si>
    <t>Smoking_Males_period1_LA19_Standardised</t>
  </si>
  <si>
    <t>Smoking_Males_period1_LA20_Standardised</t>
  </si>
  <si>
    <t>Smoking_Males_period1_LA21_Standardised</t>
  </si>
  <si>
    <t>Smoking_Males_period1_LA22_Standardised</t>
  </si>
  <si>
    <t>Smoking_Females_period1_LA1_Standardised</t>
  </si>
  <si>
    <t>Smoking_Females_period1_LA2_Standardised</t>
  </si>
  <si>
    <t>Smoking_Females_period1_LA3_Standardised</t>
  </si>
  <si>
    <t>Smoking_Females_period1_LA4_Standardised</t>
  </si>
  <si>
    <t>Smoking_Females_period1_LA5_Standardised</t>
  </si>
  <si>
    <t>Smoking_Females_period1_LA6_Standardised</t>
  </si>
  <si>
    <t>Smoking_Females_period1_LA7_Standardised</t>
  </si>
  <si>
    <t>Smoking_Females_period1_LA8_Standardised</t>
  </si>
  <si>
    <t>Smoking_Females_period1_LA9_Standardised</t>
  </si>
  <si>
    <t>Smoking_Females_period1_LA10_Standardised</t>
  </si>
  <si>
    <t>Smoking_Females_period1_LA11_Standardised</t>
  </si>
  <si>
    <t>Smoking_Females_period1_LA12_Standardised</t>
  </si>
  <si>
    <t>Smoking_Females_period1_LA13_Standardised</t>
  </si>
  <si>
    <t>Smoking_Females_period1_LA14_Standardised</t>
  </si>
  <si>
    <t>Smoking_Females_period1_LA15_Standardised</t>
  </si>
  <si>
    <t>Smoking_Females_period1_LA16_Standardised</t>
  </si>
  <si>
    <t>Smoking_Females_period1_LA17_Standardised</t>
  </si>
  <si>
    <t>Smoking_Females_period1_LA18_Standardised</t>
  </si>
  <si>
    <t>Smoking_Females_period1_LA19_Standardised</t>
  </si>
  <si>
    <t>Smoking_Females_period1_LA20_Standardised</t>
  </si>
  <si>
    <t>Smoking_Females_period1_LA21_Standardised</t>
  </si>
  <si>
    <t>Smoking_Females_period1_LA22_Standardised</t>
  </si>
  <si>
    <t>Smoking_Allpersons_period1_HB1_Standardised</t>
  </si>
  <si>
    <t>Smoking_Allpersons_period1_HB2_Standardised</t>
  </si>
  <si>
    <t>Smoking_Allpersons_period1_HB3_Standardised</t>
  </si>
  <si>
    <t>Smoking_Allpersons_period1_HB4_Standardised</t>
  </si>
  <si>
    <t>Smoking_Allpersons_period1_HB5_Standardised</t>
  </si>
  <si>
    <t>Smoking_Allpersons_period1_HB6_Standardised</t>
  </si>
  <si>
    <t>Smoking_Allpersons_period1_HB7_Standardised</t>
  </si>
  <si>
    <t>Smoking_Males_period1_HB1_Standardised</t>
  </si>
  <si>
    <t>Smoking_Males_period1_HB2_Standardised</t>
  </si>
  <si>
    <t>Smoking_Males_period1_HB3_Standardised</t>
  </si>
  <si>
    <t>Smoking_Males_period1_HB4_Standardised</t>
  </si>
  <si>
    <t>Smoking_Males_period1_HB5_Standardised</t>
  </si>
  <si>
    <t>Smoking_Males_period1_HB6_Standardised</t>
  </si>
  <si>
    <t>Smoking_Males_period1_HB7_Standardised</t>
  </si>
  <si>
    <t>Smoking_Females_period1_HB1_Standardised</t>
  </si>
  <si>
    <t>Smoking_Females_period1_HB2_Standardised</t>
  </si>
  <si>
    <t>Smoking_Females_period1_HB3_Standardised</t>
  </si>
  <si>
    <t>Smoking_Females_period1_HB4_Standardised</t>
  </si>
  <si>
    <t>Smoking_Females_period1_HB5_Standardised</t>
  </si>
  <si>
    <t>Smoking_Females_period1_HB6_Standardised</t>
  </si>
  <si>
    <t>Smoking_Females_period1_HB7_Standardised</t>
  </si>
  <si>
    <t>Smoking_Allpersons_period1_Wales_Standardised</t>
  </si>
  <si>
    <t>Smoking_Males_period1_Wales_Standardised</t>
  </si>
  <si>
    <t>Smoking_Females_period1_Wales_Standardised</t>
  </si>
  <si>
    <t>Smoking_Allpersons_period2_LA1_Standardised</t>
  </si>
  <si>
    <t>Smoking_Allpersons_period2_LA2_Standardised</t>
  </si>
  <si>
    <t>Smoking_Allpersons_period2_LA3_Standardised</t>
  </si>
  <si>
    <t>Smoking_Allpersons_period2_LA4_Standardised</t>
  </si>
  <si>
    <t>Smoking_Allpersons_period2_LA5_Standardised</t>
  </si>
  <si>
    <t>Smoking_Allpersons_period2_LA6_Standardised</t>
  </si>
  <si>
    <t>Smoking_Allpersons_period2_LA7_Standardised</t>
  </si>
  <si>
    <t>Smoking_Allpersons_period2_LA8_Standardised</t>
  </si>
  <si>
    <t>Smoking_Allpersons_period2_LA9_Standardised</t>
  </si>
  <si>
    <t>Smoking_Allpersons_period2_LA10_Standardised</t>
  </si>
  <si>
    <t>Smoking_Allpersons_period2_LA11_Standardised</t>
  </si>
  <si>
    <t>Smoking_Allpersons_period2_LA12_Standardised</t>
  </si>
  <si>
    <t>Smoking_Allpersons_period2_LA13_Standardised</t>
  </si>
  <si>
    <t>Smoking_Allpersons_period2_LA14_Standardised</t>
  </si>
  <si>
    <t>Smoking_Allpersons_period2_LA15_Standardised</t>
  </si>
  <si>
    <t>Smoking_Allpersons_period2_LA16_Standardised</t>
  </si>
  <si>
    <t>Smoking_Allpersons_period2_LA17_Standardised</t>
  </si>
  <si>
    <t>Smoking_Allpersons_period2_LA18_Standardised</t>
  </si>
  <si>
    <t>Smoking_Allpersons_period2_LA19_Standardised</t>
  </si>
  <si>
    <t>Smoking_Allpersons_period2_LA20_Standardised</t>
  </si>
  <si>
    <t>Smoking_Allpersons_period2_LA21_Standardised</t>
  </si>
  <si>
    <t>Smoking_Allpersons_period2_LA22_Standardised</t>
  </si>
  <si>
    <t>Smoking_Males_period2_LA1_Standardised</t>
  </si>
  <si>
    <t>Smoking_Males_period2_LA2_Standardised</t>
  </si>
  <si>
    <t>Smoking_Males_period2_LA3_Standardised</t>
  </si>
  <si>
    <t>Smoking_Males_period2_LA4_Standardised</t>
  </si>
  <si>
    <t>Smoking_Males_period2_LA5_Standardised</t>
  </si>
  <si>
    <t>Smoking_Males_period2_LA6_Standardised</t>
  </si>
  <si>
    <t>Smoking_Males_period2_LA7_Standardised</t>
  </si>
  <si>
    <t>Smoking_Males_period2_LA8_Standardised</t>
  </si>
  <si>
    <t>Smoking_Males_period2_LA9_Standardised</t>
  </si>
  <si>
    <t>Smoking_Males_period2_LA10_Standardised</t>
  </si>
  <si>
    <t>Smoking_Males_period2_LA11_Standardised</t>
  </si>
  <si>
    <t>Smoking_Males_period2_LA12_Standardised</t>
  </si>
  <si>
    <t>Smoking_Males_period2_LA13_Standardised</t>
  </si>
  <si>
    <t>Smoking_Males_period2_LA14_Standardised</t>
  </si>
  <si>
    <t>Smoking_Males_period2_LA15_Standardised</t>
  </si>
  <si>
    <t>Smoking_Males_period2_LA16_Standardised</t>
  </si>
  <si>
    <t>Smoking_Males_period2_LA17_Standardised</t>
  </si>
  <si>
    <t>Smoking_Males_period2_LA18_Standardised</t>
  </si>
  <si>
    <t>Smoking_Males_period2_LA19_Standardised</t>
  </si>
  <si>
    <t>Smoking_Males_period2_LA20_Standardised</t>
  </si>
  <si>
    <t>Smoking_Males_period2_LA21_Standardised</t>
  </si>
  <si>
    <t>Smoking_Males_period2_LA22_Standardised</t>
  </si>
  <si>
    <t>Smoking_Females_period2_LA1_Standardised</t>
  </si>
  <si>
    <t>Smoking_Females_period2_LA2_Standardised</t>
  </si>
  <si>
    <t>Smoking_Females_period2_LA3_Standardised</t>
  </si>
  <si>
    <t>Smoking_Females_period2_LA4_Standardised</t>
  </si>
  <si>
    <t>Smoking_Females_period2_LA5_Standardised</t>
  </si>
  <si>
    <t>Smoking_Females_period2_LA6_Standardised</t>
  </si>
  <si>
    <t>Smoking_Females_period2_LA7_Standardised</t>
  </si>
  <si>
    <t>Smoking_Females_period2_LA8_Standardised</t>
  </si>
  <si>
    <t>Smoking_Females_period2_LA9_Standardised</t>
  </si>
  <si>
    <t>Smoking_Females_period2_LA10_Standardised</t>
  </si>
  <si>
    <t>Smoking_Females_period2_LA11_Standardised</t>
  </si>
  <si>
    <t>Smoking_Females_period2_LA12_Standardised</t>
  </si>
  <si>
    <t>Smoking_Females_period2_LA13_Standardised</t>
  </si>
  <si>
    <t>Smoking_Females_period2_LA14_Standardised</t>
  </si>
  <si>
    <t>Smoking_Females_period2_LA15_Standardised</t>
  </si>
  <si>
    <t>Smoking_Females_period2_LA16_Standardised</t>
  </si>
  <si>
    <t>Smoking_Females_period2_LA17_Standardised</t>
  </si>
  <si>
    <t>Smoking_Females_period2_LA18_Standardised</t>
  </si>
  <si>
    <t>Smoking_Females_period2_LA19_Standardised</t>
  </si>
  <si>
    <t>Smoking_Females_period2_LA20_Standardised</t>
  </si>
  <si>
    <t>Smoking_Females_period2_LA21_Standardised</t>
  </si>
  <si>
    <t>Smoking_Females_period2_LA22_Standardised</t>
  </si>
  <si>
    <t>Smoking_Allpersons_period2_HB1_Standardised</t>
  </si>
  <si>
    <t>Smoking_Allpersons_period2_HB2_Standardised</t>
  </si>
  <si>
    <t>Smoking_Allpersons_period2_HB3_Standardised</t>
  </si>
  <si>
    <t>Smoking_Allpersons_period2_HB4_Standardised</t>
  </si>
  <si>
    <t>Smoking_Allpersons_period2_HB5_Standardised</t>
  </si>
  <si>
    <t>Smoking_Allpersons_period2_HB6_Standardised</t>
  </si>
  <si>
    <t>Smoking_Allpersons_period2_HB7_Standardised</t>
  </si>
  <si>
    <t>Smoking_Males_period2_HB1_Standardised</t>
  </si>
  <si>
    <t>Smoking_Males_period2_HB2_Standardised</t>
  </si>
  <si>
    <t>Smoking_Males_period2_HB3_Standardised</t>
  </si>
  <si>
    <t>Smoking_Males_period2_HB4_Standardised</t>
  </si>
  <si>
    <t>Smoking_Males_period2_HB5_Standardised</t>
  </si>
  <si>
    <t>Smoking_Males_period2_HB6_Standardised</t>
  </si>
  <si>
    <t>Smoking_Males_period2_HB7_Standardised</t>
  </si>
  <si>
    <t>Smoking_Females_period2_HB1_Standardised</t>
  </si>
  <si>
    <t>Smoking_Females_period2_HB2_Standardised</t>
  </si>
  <si>
    <t>Smoking_Females_period2_HB3_Standardised</t>
  </si>
  <si>
    <t>Smoking_Females_period2_HB4_Standardised</t>
  </si>
  <si>
    <t>Smoking_Females_period2_HB5_Standardised</t>
  </si>
  <si>
    <t>Smoking_Females_period2_HB6_Standardised</t>
  </si>
  <si>
    <t>Smoking_Females_period2_HB7_Standardised</t>
  </si>
  <si>
    <t>Smoking_Allpersons_period2_Wales_Standardised</t>
  </si>
  <si>
    <t>Smoking_Males_period2_Wales_Standardised</t>
  </si>
  <si>
    <t>Smoking_Females_period2_Wales_Standardised</t>
  </si>
  <si>
    <t>Smoking_Allpersons_period3_LA1_Standardised</t>
  </si>
  <si>
    <t>Smoking_Allpersons_period3_LA2_Standardised</t>
  </si>
  <si>
    <t>Smoking_Allpersons_period3_LA3_Standardised</t>
  </si>
  <si>
    <t>Smoking_Allpersons_period3_LA4_Standardised</t>
  </si>
  <si>
    <t>Smoking_Allpersons_period3_LA5_Standardised</t>
  </si>
  <si>
    <t>Smoking_Allpersons_period3_LA6_Standardised</t>
  </si>
  <si>
    <t>Smoking_Allpersons_period3_LA7_Standardised</t>
  </si>
  <si>
    <t>Smoking_Allpersons_period3_LA8_Standardised</t>
  </si>
  <si>
    <t>Smoking_Allpersons_period3_LA9_Standardised</t>
  </si>
  <si>
    <t>Smoking_Allpersons_period3_LA10_Standardised</t>
  </si>
  <si>
    <t>Smoking_Allpersons_period3_LA11_Standardised</t>
  </si>
  <si>
    <t>Smoking_Allpersons_period3_LA12_Standardised</t>
  </si>
  <si>
    <t>Smoking_Allpersons_period3_LA13_Standardised</t>
  </si>
  <si>
    <t>Smoking_Allpersons_period3_LA14_Standardised</t>
  </si>
  <si>
    <t>Smoking_Allpersons_period3_LA15_Standardised</t>
  </si>
  <si>
    <t>Smoking_Allpersons_period3_LA16_Standardised</t>
  </si>
  <si>
    <t>Smoking_Allpersons_period3_LA17_Standardised</t>
  </si>
  <si>
    <t>Smoking_Allpersons_period3_LA18_Standardised</t>
  </si>
  <si>
    <t>Smoking_Allpersons_period3_LA19_Standardised</t>
  </si>
  <si>
    <t>Smoking_Allpersons_period3_LA20_Standardised</t>
  </si>
  <si>
    <t>Smoking_Allpersons_period3_LA21_Standardised</t>
  </si>
  <si>
    <t>Smoking_Allpersons_period3_LA22_Standardised</t>
  </si>
  <si>
    <t>Smoking_Males_period3_LA1_Standardised</t>
  </si>
  <si>
    <t>Smoking_Males_period3_LA2_Standardised</t>
  </si>
  <si>
    <t>Smoking_Males_period3_LA3_Standardised</t>
  </si>
  <si>
    <t>Smoking_Males_period3_LA4_Standardised</t>
  </si>
  <si>
    <t>Smoking_Males_period3_LA5_Standardised</t>
  </si>
  <si>
    <t>Smoking_Males_period3_LA6_Standardised</t>
  </si>
  <si>
    <t>Smoking_Males_period3_LA7_Standardised</t>
  </si>
  <si>
    <t>Smoking_Males_period3_LA8_Standardised</t>
  </si>
  <si>
    <t>Smoking_Males_period3_LA9_Standardised</t>
  </si>
  <si>
    <t>Smoking_Males_period3_LA10_Standardised</t>
  </si>
  <si>
    <t>Smoking_Males_period3_LA11_Standardised</t>
  </si>
  <si>
    <t>Smoking_Males_period3_LA12_Standardised</t>
  </si>
  <si>
    <t>Smoking_Males_period3_LA13_Standardised</t>
  </si>
  <si>
    <t>Smoking_Males_period3_LA14_Standardised</t>
  </si>
  <si>
    <t>Smoking_Males_period3_LA15_Standardised</t>
  </si>
  <si>
    <t>Smoking_Males_period3_LA16_Standardised</t>
  </si>
  <si>
    <t>Smoking_Males_period3_LA17_Standardised</t>
  </si>
  <si>
    <t>Smoking_Males_period3_LA18_Standardised</t>
  </si>
  <si>
    <t>Smoking_Males_period3_LA19_Standardised</t>
  </si>
  <si>
    <t>Smoking_Males_period3_LA20_Standardised</t>
  </si>
  <si>
    <t>Smoking_Males_period3_LA21_Standardised</t>
  </si>
  <si>
    <t>Smoking_Males_period3_LA22_Standardised</t>
  </si>
  <si>
    <t>Smoking_Females_period3_LA1_Standardised</t>
  </si>
  <si>
    <t>Smoking_Females_period3_LA2_Standardised</t>
  </si>
  <si>
    <t>Smoking_Females_period3_LA3_Standardised</t>
  </si>
  <si>
    <t>Smoking_Females_period3_LA4_Standardised</t>
  </si>
  <si>
    <t>Smoking_Females_period3_LA5_Standardised</t>
  </si>
  <si>
    <t>Smoking_Females_period3_LA6_Standardised</t>
  </si>
  <si>
    <t>Smoking_Females_period3_LA7_Standardised</t>
  </si>
  <si>
    <t>Smoking_Females_period3_LA8_Standardised</t>
  </si>
  <si>
    <t>Smoking_Females_period3_LA9_Standardised</t>
  </si>
  <si>
    <t>Smoking_Females_period3_LA10_Standardised</t>
  </si>
  <si>
    <t>Smoking_Females_period3_LA11_Standardised</t>
  </si>
  <si>
    <t>Smoking_Females_period3_LA12_Standardised</t>
  </si>
  <si>
    <t>Smoking_Females_period3_LA13_Standardised</t>
  </si>
  <si>
    <t>Smoking_Females_period3_LA14_Standardised</t>
  </si>
  <si>
    <t>Smoking_Females_period3_LA15_Standardised</t>
  </si>
  <si>
    <t>Smoking_Females_period3_LA16_Standardised</t>
  </si>
  <si>
    <t>Smoking_Females_period3_LA17_Standardised</t>
  </si>
  <si>
    <t>Smoking_Females_period3_LA18_Standardised</t>
  </si>
  <si>
    <t>Smoking_Females_period3_LA19_Standardised</t>
  </si>
  <si>
    <t>Smoking_Females_period3_LA20_Standardised</t>
  </si>
  <si>
    <t>Smoking_Females_period3_LA21_Standardised</t>
  </si>
  <si>
    <t>Smoking_Females_period3_LA22_Standardised</t>
  </si>
  <si>
    <t>Smoking_Allpersons_period3_HB1_Standardised</t>
  </si>
  <si>
    <t>Smoking_Allpersons_period3_HB2_Standardised</t>
  </si>
  <si>
    <t>Smoking_Allpersons_period3_HB3_Standardised</t>
  </si>
  <si>
    <t>Smoking_Allpersons_period3_HB4_Standardised</t>
  </si>
  <si>
    <t>Smoking_Allpersons_period3_HB5_Standardised</t>
  </si>
  <si>
    <t>Smoking_Allpersons_period3_HB6_Standardised</t>
  </si>
  <si>
    <t>Smoking_Allpersons_period3_HB7_Standardised</t>
  </si>
  <si>
    <t>Smoking_Males_period3_HB1_Standardised</t>
  </si>
  <si>
    <t>Smoking_Males_period3_HB2_Standardised</t>
  </si>
  <si>
    <t>Smoking_Males_period3_HB3_Standardised</t>
  </si>
  <si>
    <t>Smoking_Males_period3_HB4_Standardised</t>
  </si>
  <si>
    <t>Smoking_Males_period3_HB5_Standardised</t>
  </si>
  <si>
    <t>Smoking_Males_period3_HB6_Standardised</t>
  </si>
  <si>
    <t>Smoking_Males_period3_HB7_Standardised</t>
  </si>
  <si>
    <t>Smoking_Females_period3_HB1_Standardised</t>
  </si>
  <si>
    <t>Smoking_Females_period3_HB2_Standardised</t>
  </si>
  <si>
    <t>Smoking_Females_period3_HB3_Standardised</t>
  </si>
  <si>
    <t>Smoking_Females_period3_HB4_Standardised</t>
  </si>
  <si>
    <t>Smoking_Females_period3_HB5_Standardised</t>
  </si>
  <si>
    <t>Smoking_Females_period3_HB6_Standardised</t>
  </si>
  <si>
    <t>Smoking_Females_period3_HB7_Standardised</t>
  </si>
  <si>
    <t>Smoking_Allpersons_period3_Wales_Standardised</t>
  </si>
  <si>
    <t>Smoking_Males_period3_Wales_Standardised</t>
  </si>
  <si>
    <t>Smoking_Females_period3_Wales_Standardised</t>
  </si>
  <si>
    <t>Smoking_Allpersons_period4_LA1_Standardised</t>
  </si>
  <si>
    <t>Smoking_Allpersons_period4_LA2_Standardised</t>
  </si>
  <si>
    <t>Smoking_Allpersons_period4_LA3_Standardised</t>
  </si>
  <si>
    <t>Smoking_Allpersons_period4_LA4_Standardised</t>
  </si>
  <si>
    <t>Smoking_Allpersons_period4_LA5_Standardised</t>
  </si>
  <si>
    <t>Smoking_Allpersons_period4_LA6_Standardised</t>
  </si>
  <si>
    <t>Smoking_Allpersons_period4_LA7_Standardised</t>
  </si>
  <si>
    <t>Smoking_Allpersons_period4_LA8_Standardised</t>
  </si>
  <si>
    <t>Smoking_Allpersons_period4_LA9_Standardised</t>
  </si>
  <si>
    <t>Smoking_Allpersons_period4_LA10_Standardised</t>
  </si>
  <si>
    <t>Smoking_Allpersons_period4_LA11_Standardised</t>
  </si>
  <si>
    <t>Smoking_Allpersons_period4_LA12_Standardised</t>
  </si>
  <si>
    <t>Smoking_Allpersons_period4_LA13_Standardised</t>
  </si>
  <si>
    <t>Smoking_Allpersons_period4_LA14_Standardised</t>
  </si>
  <si>
    <t>Smoking_Allpersons_period4_LA15_Standardised</t>
  </si>
  <si>
    <t>Smoking_Allpersons_period4_LA16_Standardised</t>
  </si>
  <si>
    <t>Smoking_Allpersons_period4_LA17_Standardised</t>
  </si>
  <si>
    <t>Smoking_Allpersons_period4_LA18_Standardised</t>
  </si>
  <si>
    <t>Smoking_Allpersons_period4_LA19_Standardised</t>
  </si>
  <si>
    <t>Smoking_Allpersons_period4_LA20_Standardised</t>
  </si>
  <si>
    <t>Smoking_Allpersons_period4_LA21_Standardised</t>
  </si>
  <si>
    <t>Smoking_Allpersons_period4_LA22_Standardised</t>
  </si>
  <si>
    <t>Smoking_Males_period4_LA1_Standardised</t>
  </si>
  <si>
    <t>Smoking_Males_period4_LA2_Standardised</t>
  </si>
  <si>
    <t>Smoking_Males_period4_LA3_Standardised</t>
  </si>
  <si>
    <t>Smoking_Males_period4_LA4_Standardised</t>
  </si>
  <si>
    <t>Smoking_Males_period4_LA5_Standardised</t>
  </si>
  <si>
    <t>Smoking_Males_period4_LA6_Standardised</t>
  </si>
  <si>
    <t>Smoking_Males_period4_LA7_Standardised</t>
  </si>
  <si>
    <t>Smoking_Males_period4_LA8_Standardised</t>
  </si>
  <si>
    <t>Smoking_Males_period4_LA9_Standardised</t>
  </si>
  <si>
    <t>Smoking_Males_period4_LA10_Standardised</t>
  </si>
  <si>
    <t>Smoking_Males_period4_LA11_Standardised</t>
  </si>
  <si>
    <t>Smoking_Males_period4_LA12_Standardised</t>
  </si>
  <si>
    <t>Smoking_Males_period4_LA13_Standardised</t>
  </si>
  <si>
    <t>Smoking_Males_period4_LA14_Standardised</t>
  </si>
  <si>
    <t>Smoking_Males_period4_LA15_Standardised</t>
  </si>
  <si>
    <t>Smoking_Males_period4_LA16_Standardised</t>
  </si>
  <si>
    <t>Smoking_Males_period4_LA17_Standardised</t>
  </si>
  <si>
    <t>Smoking_Males_period4_LA18_Standardised</t>
  </si>
  <si>
    <t>Smoking_Males_period4_LA19_Standardised</t>
  </si>
  <si>
    <t>Smoking_Males_period4_LA20_Standardised</t>
  </si>
  <si>
    <t>Smoking_Males_period4_LA21_Standardised</t>
  </si>
  <si>
    <t>Smoking_Males_period4_LA22_Standardised</t>
  </si>
  <si>
    <t>Smoking_Females_period4_LA1_Standardised</t>
  </si>
  <si>
    <t>Smoking_Females_period4_LA2_Standardised</t>
  </si>
  <si>
    <t>Smoking_Females_period4_LA3_Standardised</t>
  </si>
  <si>
    <t>Smoking_Females_period4_LA4_Standardised</t>
  </si>
  <si>
    <t>Smoking_Females_period4_LA5_Standardised</t>
  </si>
  <si>
    <t>Smoking_Females_period4_LA6_Standardised</t>
  </si>
  <si>
    <t>Smoking_Females_period4_LA7_Standardised</t>
  </si>
  <si>
    <t>Smoking_Females_period4_LA8_Standardised</t>
  </si>
  <si>
    <t>Smoking_Females_period4_LA9_Standardised</t>
  </si>
  <si>
    <t>Smoking_Females_period4_LA10_Standardised</t>
  </si>
  <si>
    <t>Smoking_Females_period4_LA11_Standardised</t>
  </si>
  <si>
    <t>Smoking_Females_period4_LA12_Standardised</t>
  </si>
  <si>
    <t>Smoking_Females_period4_LA13_Standardised</t>
  </si>
  <si>
    <t>Smoking_Females_period4_LA14_Standardised</t>
  </si>
  <si>
    <t>Smoking_Females_period4_LA15_Standardised</t>
  </si>
  <si>
    <t>Smoking_Females_period4_LA16_Standardised</t>
  </si>
  <si>
    <t>Smoking_Females_period4_LA17_Standardised</t>
  </si>
  <si>
    <t>Smoking_Females_period4_LA18_Standardised</t>
  </si>
  <si>
    <t>Smoking_Females_period4_LA19_Standardised</t>
  </si>
  <si>
    <t>Smoking_Females_period4_LA20_Standardised</t>
  </si>
  <si>
    <t>Smoking_Females_period4_LA21_Standardised</t>
  </si>
  <si>
    <t>Smoking_Females_period4_LA22_Standardised</t>
  </si>
  <si>
    <t>Smoking_Allpersons_period4_HB1_Standardised</t>
  </si>
  <si>
    <t>Smoking_Allpersons_period4_HB2_Standardised</t>
  </si>
  <si>
    <t>Smoking_Allpersons_period4_HB3_Standardised</t>
  </si>
  <si>
    <t>Smoking_Allpersons_period4_HB4_Standardised</t>
  </si>
  <si>
    <t>Smoking_Allpersons_period4_HB5_Standardised</t>
  </si>
  <si>
    <t>Smoking_Allpersons_period4_HB6_Standardised</t>
  </si>
  <si>
    <t>Smoking_Allpersons_period4_HB7_Standardised</t>
  </si>
  <si>
    <t>Smoking_Males_period4_HB1_Standardised</t>
  </si>
  <si>
    <t>Smoking_Males_period4_HB2_Standardised</t>
  </si>
  <si>
    <t>Smoking_Males_period4_HB3_Standardised</t>
  </si>
  <si>
    <t>Smoking_Males_period4_HB4_Standardised</t>
  </si>
  <si>
    <t>Smoking_Males_period4_HB5_Standardised</t>
  </si>
  <si>
    <t>Smoking_Males_period4_HB6_Standardised</t>
  </si>
  <si>
    <t>Smoking_Males_period4_HB7_Standardised</t>
  </si>
  <si>
    <t>Smoking_Females_period4_HB1_Standardised</t>
  </si>
  <si>
    <t>Smoking_Females_period4_HB2_Standardised</t>
  </si>
  <si>
    <t>Smoking_Females_period4_HB3_Standardised</t>
  </si>
  <si>
    <t>Smoking_Females_period4_HB4_Standardised</t>
  </si>
  <si>
    <t>Smoking_Females_period4_HB5_Standardised</t>
  </si>
  <si>
    <t>Smoking_Females_period4_HB6_Standardised</t>
  </si>
  <si>
    <t>Smoking_Females_period4_HB7_Standardised</t>
  </si>
  <si>
    <t>Smoking_Allpersons_period4_Wales_Standardised</t>
  </si>
  <si>
    <t>Smoking_Males_period4_Wales_Standardised</t>
  </si>
  <si>
    <t>Smoking_Females_period4_Wales_Standardised</t>
  </si>
  <si>
    <t>Smoking_Allpersons_period5_LA1_Standardised</t>
  </si>
  <si>
    <t>Smoking_Allpersons_period5_LA2_Standardised</t>
  </si>
  <si>
    <t>Smoking_Allpersons_period5_LA3_Standardised</t>
  </si>
  <si>
    <t>Smoking_Allpersons_period5_LA4_Standardised</t>
  </si>
  <si>
    <t>Smoking_Allpersons_period5_LA5_Standardised</t>
  </si>
  <si>
    <t>Smoking_Allpersons_period5_LA6_Standardised</t>
  </si>
  <si>
    <t>Smoking_Allpersons_period5_LA7_Standardised</t>
  </si>
  <si>
    <t>Smoking_Allpersons_period5_LA8_Standardised</t>
  </si>
  <si>
    <t>Smoking_Allpersons_period5_LA9_Standardised</t>
  </si>
  <si>
    <t>Smoking_Allpersons_period5_LA10_Standardised</t>
  </si>
  <si>
    <t>Smoking_Allpersons_period5_LA11_Standardised</t>
  </si>
  <si>
    <t>Smoking_Allpersons_period5_LA12_Standardised</t>
  </si>
  <si>
    <t>Smoking_Allpersons_period5_LA13_Standardised</t>
  </si>
  <si>
    <t>Smoking_Allpersons_period5_LA14_Standardised</t>
  </si>
  <si>
    <t>Smoking_Allpersons_period5_LA15_Standardised</t>
  </si>
  <si>
    <t>Smoking_Allpersons_period5_LA16_Standardised</t>
  </si>
  <si>
    <t>Smoking_Allpersons_period5_LA17_Standardised</t>
  </si>
  <si>
    <t>Smoking_Allpersons_period5_LA18_Standardised</t>
  </si>
  <si>
    <t>Smoking_Allpersons_period5_LA19_Standardised</t>
  </si>
  <si>
    <t>Smoking_Allpersons_period5_LA20_Standardised</t>
  </si>
  <si>
    <t>Smoking_Allpersons_period5_LA21_Standardised</t>
  </si>
  <si>
    <t>Smoking_Allpersons_period5_LA22_Standardised</t>
  </si>
  <si>
    <t>Smoking_Males_period5_LA1_Standardised</t>
  </si>
  <si>
    <t>Smoking_Males_period5_LA2_Standardised</t>
  </si>
  <si>
    <t>Smoking_Males_period5_LA3_Standardised</t>
  </si>
  <si>
    <t>Smoking_Males_period5_LA4_Standardised</t>
  </si>
  <si>
    <t>Smoking_Males_period5_LA5_Standardised</t>
  </si>
  <si>
    <t>Smoking_Males_period5_LA6_Standardised</t>
  </si>
  <si>
    <t>Smoking_Males_period5_LA7_Standardised</t>
  </si>
  <si>
    <t>Smoking_Males_period5_LA8_Standardised</t>
  </si>
  <si>
    <t>Smoking_Males_period5_LA9_Standardised</t>
  </si>
  <si>
    <t>Smoking_Males_period5_LA10_Standardised</t>
  </si>
  <si>
    <t>Smoking_Males_period5_LA11_Standardised</t>
  </si>
  <si>
    <t>Smoking_Males_period5_LA12_Standardised</t>
  </si>
  <si>
    <t>Smoking_Males_period5_LA13_Standardised</t>
  </si>
  <si>
    <t>Smoking_Males_period5_LA14_Standardised</t>
  </si>
  <si>
    <t>Smoking_Males_period5_LA15_Standardised</t>
  </si>
  <si>
    <t>Smoking_Males_period5_LA16_Standardised</t>
  </si>
  <si>
    <t>Smoking_Males_period5_LA17_Standardised</t>
  </si>
  <si>
    <t>Smoking_Males_period5_LA18_Standardised</t>
  </si>
  <si>
    <t>Smoking_Males_period5_LA19_Standardised</t>
  </si>
  <si>
    <t>Smoking_Males_period5_LA20_Standardised</t>
  </si>
  <si>
    <t>Smoking_Males_period5_LA21_Standardised</t>
  </si>
  <si>
    <t>Smoking_Males_period5_LA22_Standardised</t>
  </si>
  <si>
    <t>Smoking_Females_period5_LA1_Standardised</t>
  </si>
  <si>
    <t>Smoking_Females_period5_LA2_Standardised</t>
  </si>
  <si>
    <t>Smoking_Females_period5_LA3_Standardised</t>
  </si>
  <si>
    <t>Smoking_Females_period5_LA4_Standardised</t>
  </si>
  <si>
    <t>Smoking_Females_period5_LA5_Standardised</t>
  </si>
  <si>
    <t>Smoking_Females_period5_LA6_Standardised</t>
  </si>
  <si>
    <t>Smoking_Females_period5_LA7_Standardised</t>
  </si>
  <si>
    <t>Smoking_Females_period5_LA8_Standardised</t>
  </si>
  <si>
    <t>Smoking_Females_period5_LA9_Standardised</t>
  </si>
  <si>
    <t>Smoking_Females_period5_LA10_Standardised</t>
  </si>
  <si>
    <t>Smoking_Females_period5_LA11_Standardised</t>
  </si>
  <si>
    <t>Smoking_Females_period5_LA12_Standardised</t>
  </si>
  <si>
    <t>Smoking_Females_period5_LA13_Standardised</t>
  </si>
  <si>
    <t>Smoking_Females_period5_LA14_Standardised</t>
  </si>
  <si>
    <t>Smoking_Females_period5_LA15_Standardised</t>
  </si>
  <si>
    <t>Smoking_Females_period5_LA16_Standardised</t>
  </si>
  <si>
    <t>Smoking_Females_period5_LA17_Standardised</t>
  </si>
  <si>
    <t>Smoking_Females_period5_LA18_Standardised</t>
  </si>
  <si>
    <t>Smoking_Females_period5_LA19_Standardised</t>
  </si>
  <si>
    <t>Smoking_Females_period5_LA20_Standardised</t>
  </si>
  <si>
    <t>Smoking_Females_period5_LA21_Standardised</t>
  </si>
  <si>
    <t>Smoking_Females_period5_LA22_Standardised</t>
  </si>
  <si>
    <t>Smoking_Allpersons_period5_HB1_Standardised</t>
  </si>
  <si>
    <t>Smoking_Allpersons_period5_HB2_Standardised</t>
  </si>
  <si>
    <t>Smoking_Allpersons_period5_HB3_Standardised</t>
  </si>
  <si>
    <t>Smoking_Allpersons_period5_HB4_Standardised</t>
  </si>
  <si>
    <t>Smoking_Allpersons_period5_HB5_Standardised</t>
  </si>
  <si>
    <t>Smoking_Allpersons_period5_HB6_Standardised</t>
  </si>
  <si>
    <t>Smoking_Allpersons_period5_HB7_Standardised</t>
  </si>
  <si>
    <t>Smoking_Males_period5_HB1_Standardised</t>
  </si>
  <si>
    <t>Smoking_Males_period5_HB2_Standardised</t>
  </si>
  <si>
    <t>Smoking_Males_period5_HB3_Standardised</t>
  </si>
  <si>
    <t>Smoking_Males_period5_HB4_Standardised</t>
  </si>
  <si>
    <t>Smoking_Males_period5_HB5_Standardised</t>
  </si>
  <si>
    <t>Smoking_Males_period5_HB6_Standardised</t>
  </si>
  <si>
    <t>Smoking_Males_period5_HB7_Standardised</t>
  </si>
  <si>
    <t>Smoking_Females_period5_HB1_Standardised</t>
  </si>
  <si>
    <t>Smoking_Females_period5_HB2_Standardised</t>
  </si>
  <si>
    <t>Smoking_Females_period5_HB3_Standardised</t>
  </si>
  <si>
    <t>Smoking_Females_period5_HB4_Standardised</t>
  </si>
  <si>
    <t>Smoking_Females_period5_HB5_Standardised</t>
  </si>
  <si>
    <t>Smoking_Females_period5_HB6_Standardised</t>
  </si>
  <si>
    <t>Smoking_Females_period5_HB7_Standardised</t>
  </si>
  <si>
    <t>Smoking_Allpersons_period5_Wales_Standardised</t>
  </si>
  <si>
    <t>Smoking_Males_period5_Wales_Standardised</t>
  </si>
  <si>
    <t>Smoking_Females_period5_Wales_Standardised</t>
  </si>
  <si>
    <t>Smoking_Allpersons_period6_LA1_Standardised</t>
  </si>
  <si>
    <t>Smoking_Allpersons_period6_LA2_Standardised</t>
  </si>
  <si>
    <t>Smoking_Allpersons_period6_LA3_Standardised</t>
  </si>
  <si>
    <t>Smoking_Allpersons_period6_LA4_Standardised</t>
  </si>
  <si>
    <t>Smoking_Allpersons_period6_LA5_Standardised</t>
  </si>
  <si>
    <t>Smoking_Allpersons_period6_LA6_Standardised</t>
  </si>
  <si>
    <t>Smoking_Allpersons_period6_LA7_Standardised</t>
  </si>
  <si>
    <t>Smoking_Allpersons_period6_LA8_Standardised</t>
  </si>
  <si>
    <t>Smoking_Allpersons_period6_LA9_Standardised</t>
  </si>
  <si>
    <t>Smoking_Allpersons_period6_LA10_Standardised</t>
  </si>
  <si>
    <t>Smoking_Allpersons_period6_LA11_Standardised</t>
  </si>
  <si>
    <t>Smoking_Allpersons_period6_LA12_Standardised</t>
  </si>
  <si>
    <t>Smoking_Allpersons_period6_LA13_Standardised</t>
  </si>
  <si>
    <t>Smoking_Allpersons_period6_LA14_Standardised</t>
  </si>
  <si>
    <t>Smoking_Allpersons_period6_LA15_Standardised</t>
  </si>
  <si>
    <t>Smoking_Allpersons_period6_LA16_Standardised</t>
  </si>
  <si>
    <t>Smoking_Allpersons_period6_LA17_Standardised</t>
  </si>
  <si>
    <t>Smoking_Allpersons_period6_LA18_Standardised</t>
  </si>
  <si>
    <t>Smoking_Allpersons_period6_LA19_Standardised</t>
  </si>
  <si>
    <t>Smoking_Allpersons_period6_LA20_Standardised</t>
  </si>
  <si>
    <t>Smoking_Allpersons_period6_LA21_Standardised</t>
  </si>
  <si>
    <t>Smoking_Allpersons_period6_LA22_Standardised</t>
  </si>
  <si>
    <t>Smoking_Males_period6_LA1_Standardised</t>
  </si>
  <si>
    <t>Smoking_Males_period6_LA2_Standardised</t>
  </si>
  <si>
    <t>Smoking_Males_period6_LA3_Standardised</t>
  </si>
  <si>
    <t>Smoking_Males_period6_LA4_Standardised</t>
  </si>
  <si>
    <t>Smoking_Males_period6_LA5_Standardised</t>
  </si>
  <si>
    <t>Smoking_Males_period6_LA6_Standardised</t>
  </si>
  <si>
    <t>Smoking_Males_period6_LA7_Standardised</t>
  </si>
  <si>
    <t>Smoking_Males_period6_LA8_Standardised</t>
  </si>
  <si>
    <t>Smoking_Males_period6_LA9_Standardised</t>
  </si>
  <si>
    <t>Smoking_Males_period6_LA10_Standardised</t>
  </si>
  <si>
    <t>Smoking_Males_period6_LA11_Standardised</t>
  </si>
  <si>
    <t>Smoking_Males_period6_LA12_Standardised</t>
  </si>
  <si>
    <t>Smoking_Males_period6_LA13_Standardised</t>
  </si>
  <si>
    <t>Smoking_Males_period6_LA14_Standardised</t>
  </si>
  <si>
    <t>Smoking_Males_period6_LA15_Standardised</t>
  </si>
  <si>
    <t>Smoking_Males_period6_LA16_Standardised</t>
  </si>
  <si>
    <t>Smoking_Males_period6_LA17_Standardised</t>
  </si>
  <si>
    <t>Smoking_Males_period6_LA18_Standardised</t>
  </si>
  <si>
    <t>Smoking_Males_period6_LA19_Standardised</t>
  </si>
  <si>
    <t>Smoking_Males_period6_LA20_Standardised</t>
  </si>
  <si>
    <t>Smoking_Males_period6_LA21_Standardised</t>
  </si>
  <si>
    <t>Smoking_Males_period6_LA22_Standardised</t>
  </si>
  <si>
    <t>Smoking_Females_period6_LA1_Standardised</t>
  </si>
  <si>
    <t>Smoking_Females_period6_LA2_Standardised</t>
  </si>
  <si>
    <t>Smoking_Females_period6_LA3_Standardised</t>
  </si>
  <si>
    <t>Smoking_Females_period6_LA4_Standardised</t>
  </si>
  <si>
    <t>Smoking_Females_period6_LA5_Standardised</t>
  </si>
  <si>
    <t>Smoking_Females_period6_LA6_Standardised</t>
  </si>
  <si>
    <t>Smoking_Females_period6_LA7_Standardised</t>
  </si>
  <si>
    <t>Smoking_Females_period6_LA8_Standardised</t>
  </si>
  <si>
    <t>Smoking_Females_period6_LA9_Standardised</t>
  </si>
  <si>
    <t>Smoking_Females_period6_LA10_Standardised</t>
  </si>
  <si>
    <t>Smoking_Females_period6_LA11_Standardised</t>
  </si>
  <si>
    <t>Smoking_Females_period6_LA12_Standardised</t>
  </si>
  <si>
    <t>Smoking_Females_period6_LA13_Standardised</t>
  </si>
  <si>
    <t>Smoking_Females_period6_LA14_Standardised</t>
  </si>
  <si>
    <t>Smoking_Females_period6_LA15_Standardised</t>
  </si>
  <si>
    <t>Smoking_Females_period6_LA16_Standardised</t>
  </si>
  <si>
    <t>Smoking_Females_period6_LA17_Standardised</t>
  </si>
  <si>
    <t>Smoking_Females_period6_LA18_Standardised</t>
  </si>
  <si>
    <t>Smoking_Females_period6_LA19_Standardised</t>
  </si>
  <si>
    <t>Smoking_Females_period6_LA20_Standardised</t>
  </si>
  <si>
    <t>Smoking_Females_period6_LA21_Standardised</t>
  </si>
  <si>
    <t>Smoking_Females_period6_LA22_Standardised</t>
  </si>
  <si>
    <t>Smoking_Allpersons_period6_HB1_Standardised</t>
  </si>
  <si>
    <t>Smoking_Allpersons_period6_HB2_Standardised</t>
  </si>
  <si>
    <t>Smoking_Allpersons_period6_HB3_Standardised</t>
  </si>
  <si>
    <t>Smoking_Allpersons_period6_HB4_Standardised</t>
  </si>
  <si>
    <t>Smoking_Allpersons_period6_HB5_Standardised</t>
  </si>
  <si>
    <t>Smoking_Allpersons_period6_HB6_Standardised</t>
  </si>
  <si>
    <t>Smoking_Allpersons_period6_HB7_Standardised</t>
  </si>
  <si>
    <t>Smoking_Males_period6_HB1_Standardised</t>
  </si>
  <si>
    <t>Smoking_Males_period6_HB2_Standardised</t>
  </si>
  <si>
    <t>Smoking_Males_period6_HB3_Standardised</t>
  </si>
  <si>
    <t>Smoking_Males_period6_HB4_Standardised</t>
  </si>
  <si>
    <t>Smoking_Males_period6_HB5_Standardised</t>
  </si>
  <si>
    <t>Smoking_Males_period6_HB6_Standardised</t>
  </si>
  <si>
    <t>Smoking_Males_period6_HB7_Standardised</t>
  </si>
  <si>
    <t>Smoking_Females_period6_HB1_Standardised</t>
  </si>
  <si>
    <t>Smoking_Females_period6_HB2_Standardised</t>
  </si>
  <si>
    <t>Smoking_Females_period6_HB3_Standardised</t>
  </si>
  <si>
    <t>Smoking_Females_period6_HB4_Standardised</t>
  </si>
  <si>
    <t>Smoking_Females_period6_HB5_Standardised</t>
  </si>
  <si>
    <t>Smoking_Females_period6_HB6_Standardised</t>
  </si>
  <si>
    <t>Smoking_Females_period6_HB7_Standardised</t>
  </si>
  <si>
    <t>Smoking_Allpersons_period6_Wales_Standardised</t>
  </si>
  <si>
    <t>Smoking_Males_period6_Wales_Standardised</t>
  </si>
  <si>
    <t>Smoking_Females_period6_Wales_Standardised</t>
  </si>
  <si>
    <t>Smoking_Allpersons_period7_LA1_Standardised</t>
  </si>
  <si>
    <t>Smoking_Allpersons_period7_LA2_Standardised</t>
  </si>
  <si>
    <t>Smoking_Allpersons_period7_LA3_Standardised</t>
  </si>
  <si>
    <t>Smoking_Allpersons_period7_LA4_Standardised</t>
  </si>
  <si>
    <t>Smoking_Allpersons_period7_LA5_Standardised</t>
  </si>
  <si>
    <t>Smoking_Allpersons_period7_LA6_Standardised</t>
  </si>
  <si>
    <t>Smoking_Allpersons_period7_LA7_Standardised</t>
  </si>
  <si>
    <t>Smoking_Allpersons_period7_LA8_Standardised</t>
  </si>
  <si>
    <t>Smoking_Allpersons_period7_LA9_Standardised</t>
  </si>
  <si>
    <t>Smoking_Allpersons_period7_LA10_Standardised</t>
  </si>
  <si>
    <t>Smoking_Allpersons_period7_LA11_Standardised</t>
  </si>
  <si>
    <t>Smoking_Allpersons_period7_LA12_Standardised</t>
  </si>
  <si>
    <t>Smoking_Allpersons_period7_LA13_Standardised</t>
  </si>
  <si>
    <t>Smoking_Allpersons_period7_LA14_Standardised</t>
  </si>
  <si>
    <t>Smoking_Allpersons_period7_LA15_Standardised</t>
  </si>
  <si>
    <t>Smoking_Allpersons_period7_LA16_Standardised</t>
  </si>
  <si>
    <t>Smoking_Allpersons_period7_LA17_Standardised</t>
  </si>
  <si>
    <t>Smoking_Allpersons_period7_LA18_Standardised</t>
  </si>
  <si>
    <t>Smoking_Allpersons_period7_LA19_Standardised</t>
  </si>
  <si>
    <t>Smoking_Allpersons_period7_LA20_Standardised</t>
  </si>
  <si>
    <t>Smoking_Allpersons_period7_LA21_Standardised</t>
  </si>
  <si>
    <t>Smoking_Allpersons_period7_LA22_Standardised</t>
  </si>
  <si>
    <t>Smoking_Males_period7_LA1_Standardised</t>
  </si>
  <si>
    <t>Smoking_Males_period7_LA2_Standardised</t>
  </si>
  <si>
    <t>Smoking_Males_period7_LA3_Standardised</t>
  </si>
  <si>
    <t>Smoking_Males_period7_LA4_Standardised</t>
  </si>
  <si>
    <t>Smoking_Males_period7_LA5_Standardised</t>
  </si>
  <si>
    <t>Smoking_Males_period7_LA6_Standardised</t>
  </si>
  <si>
    <t>Smoking_Males_period7_LA7_Standardised</t>
  </si>
  <si>
    <t>Smoking_Males_period7_LA8_Standardised</t>
  </si>
  <si>
    <t>Smoking_Males_period7_LA9_Standardised</t>
  </si>
  <si>
    <t>Smoking_Males_period7_LA10_Standardised</t>
  </si>
  <si>
    <t>Smoking_Males_period7_LA11_Standardised</t>
  </si>
  <si>
    <t>Smoking_Males_period7_LA12_Standardised</t>
  </si>
  <si>
    <t>Smoking_Males_period7_LA13_Standardised</t>
  </si>
  <si>
    <t>Smoking_Males_period7_LA14_Standardised</t>
  </si>
  <si>
    <t>Smoking_Males_period7_LA15_Standardised</t>
  </si>
  <si>
    <t>Smoking_Males_period7_LA16_Standardised</t>
  </si>
  <si>
    <t>Smoking_Males_period7_LA17_Standardised</t>
  </si>
  <si>
    <t>Smoking_Males_period7_LA18_Standardised</t>
  </si>
  <si>
    <t>Smoking_Males_period7_LA19_Standardised</t>
  </si>
  <si>
    <t>Smoking_Males_period7_LA20_Standardised</t>
  </si>
  <si>
    <t>Smoking_Males_period7_LA21_Standardised</t>
  </si>
  <si>
    <t>Smoking_Males_period7_LA22_Standardised</t>
  </si>
  <si>
    <t>Smoking_Females_period7_LA1_Standardised</t>
  </si>
  <si>
    <t>Smoking_Females_period7_LA2_Standardised</t>
  </si>
  <si>
    <t>Smoking_Females_period7_LA3_Standardised</t>
  </si>
  <si>
    <t>Smoking_Females_period7_LA4_Standardised</t>
  </si>
  <si>
    <t>Smoking_Females_period7_LA5_Standardised</t>
  </si>
  <si>
    <t>Smoking_Females_period7_LA6_Standardised</t>
  </si>
  <si>
    <t>Smoking_Females_period7_LA7_Standardised</t>
  </si>
  <si>
    <t>Smoking_Females_period7_LA8_Standardised</t>
  </si>
  <si>
    <t>Smoking_Females_period7_LA9_Standardised</t>
  </si>
  <si>
    <t>Smoking_Females_period7_LA10_Standardised</t>
  </si>
  <si>
    <t>Smoking_Females_period7_LA11_Standardised</t>
  </si>
  <si>
    <t>Smoking_Females_period7_LA12_Standardised</t>
  </si>
  <si>
    <t>Smoking_Females_period7_LA13_Standardised</t>
  </si>
  <si>
    <t>Smoking_Females_period7_LA14_Standardised</t>
  </si>
  <si>
    <t>Smoking_Females_period7_LA15_Standardised</t>
  </si>
  <si>
    <t>Smoking_Females_period7_LA16_Standardised</t>
  </si>
  <si>
    <t>Smoking_Females_period7_LA17_Standardised</t>
  </si>
  <si>
    <t>Smoking_Females_period7_LA18_Standardised</t>
  </si>
  <si>
    <t>Smoking_Females_period7_LA19_Standardised</t>
  </si>
  <si>
    <t>Smoking_Females_period7_LA20_Standardised</t>
  </si>
  <si>
    <t>Smoking_Females_period7_LA21_Standardised</t>
  </si>
  <si>
    <t>Smoking_Females_period7_LA22_Standardised</t>
  </si>
  <si>
    <t>Smoking_Allpersons_period7_HB1_Standardised</t>
  </si>
  <si>
    <t>Smoking_Allpersons_period7_HB2_Standardised</t>
  </si>
  <si>
    <t>Smoking_Allpersons_period7_HB3_Standardised</t>
  </si>
  <si>
    <t>Smoking_Allpersons_period7_HB4_Standardised</t>
  </si>
  <si>
    <t>Smoking_Allpersons_period7_HB5_Standardised</t>
  </si>
  <si>
    <t>Smoking_Allpersons_period7_HB6_Standardised</t>
  </si>
  <si>
    <t>Smoking_Allpersons_period7_HB7_Standardised</t>
  </si>
  <si>
    <t>Smoking_Males_period7_HB1_Standardised</t>
  </si>
  <si>
    <t>Smoking_Males_period7_HB2_Standardised</t>
  </si>
  <si>
    <t>Smoking_Males_period7_HB3_Standardised</t>
  </si>
  <si>
    <t>Smoking_Males_period7_HB4_Standardised</t>
  </si>
  <si>
    <t>Smoking_Males_period7_HB5_Standardised</t>
  </si>
  <si>
    <t>Smoking_Males_period7_HB6_Standardised</t>
  </si>
  <si>
    <t>Smoking_Males_period7_HB7_Standardised</t>
  </si>
  <si>
    <t>Smoking_Females_period7_HB1_Standardised</t>
  </si>
  <si>
    <t>Smoking_Females_period7_HB2_Standardised</t>
  </si>
  <si>
    <t>Smoking_Females_period7_HB3_Standardised</t>
  </si>
  <si>
    <t>Smoking_Females_period7_HB4_Standardised</t>
  </si>
  <si>
    <t>Smoking_Females_period7_HB5_Standardised</t>
  </si>
  <si>
    <t>Smoking_Females_period7_HB6_Standardised</t>
  </si>
  <si>
    <t>Smoking_Females_period7_HB7_Standardised</t>
  </si>
  <si>
    <t>Smoking_Allpersons_period7_Wales_Standardised</t>
  </si>
  <si>
    <t>Smoking_Males_period7_Wales_Standardised</t>
  </si>
  <si>
    <t>Smoking_Females_period7_Wales_Standardised</t>
  </si>
  <si>
    <t>Smoking_Allpersons_period8_LA1_Standardised</t>
  </si>
  <si>
    <t>Smoking_Allpersons_period8_LA2_Standardised</t>
  </si>
  <si>
    <t>Smoking_Allpersons_period8_LA3_Standardised</t>
  </si>
  <si>
    <t>Smoking_Allpersons_period8_LA4_Standardised</t>
  </si>
  <si>
    <t>Smoking_Allpersons_period8_LA5_Standardised</t>
  </si>
  <si>
    <t>Smoking_Allpersons_period8_LA6_Standardised</t>
  </si>
  <si>
    <t>Smoking_Allpersons_period8_LA7_Standardised</t>
  </si>
  <si>
    <t>Smoking_Allpersons_period8_LA8_Standardised</t>
  </si>
  <si>
    <t>Smoking_Allpersons_period8_LA9_Standardised</t>
  </si>
  <si>
    <t>Smoking_Allpersons_period8_LA10_Standardised</t>
  </si>
  <si>
    <t>Smoking_Allpersons_period8_LA11_Standardised</t>
  </si>
  <si>
    <t>Smoking_Allpersons_period8_LA12_Standardised</t>
  </si>
  <si>
    <t>Smoking_Allpersons_period8_LA13_Standardised</t>
  </si>
  <si>
    <t>Smoking_Allpersons_period8_LA14_Standardised</t>
  </si>
  <si>
    <t>Smoking_Allpersons_period8_LA15_Standardised</t>
  </si>
  <si>
    <t>Smoking_Allpersons_period8_LA16_Standardised</t>
  </si>
  <si>
    <t>Smoking_Allpersons_period8_LA17_Standardised</t>
  </si>
  <si>
    <t>Smoking_Allpersons_period8_LA18_Standardised</t>
  </si>
  <si>
    <t>Smoking_Allpersons_period8_LA19_Standardised</t>
  </si>
  <si>
    <t>Smoking_Allpersons_period8_LA20_Standardised</t>
  </si>
  <si>
    <t>Smoking_Allpersons_period8_LA21_Standardised</t>
  </si>
  <si>
    <t>Smoking_Allpersons_period8_LA22_Standardised</t>
  </si>
  <si>
    <t>Smoking_Males_period8_LA1_Standardised</t>
  </si>
  <si>
    <t>Smoking_Males_period8_LA2_Standardised</t>
  </si>
  <si>
    <t>Smoking_Males_period8_LA3_Standardised</t>
  </si>
  <si>
    <t>Smoking_Males_period8_LA4_Standardised</t>
  </si>
  <si>
    <t>Smoking_Males_period8_LA5_Standardised</t>
  </si>
  <si>
    <t>Smoking_Males_period8_LA6_Standardised</t>
  </si>
  <si>
    <t>Smoking_Males_period8_LA7_Standardised</t>
  </si>
  <si>
    <t>Smoking_Males_period8_LA8_Standardised</t>
  </si>
  <si>
    <t>Smoking_Males_period8_LA9_Standardised</t>
  </si>
  <si>
    <t>Smoking_Males_period8_LA10_Standardised</t>
  </si>
  <si>
    <t>Smoking_Males_period8_LA11_Standardised</t>
  </si>
  <si>
    <t>Smoking_Males_period8_LA12_Standardised</t>
  </si>
  <si>
    <t>Smoking_Males_period8_LA13_Standardised</t>
  </si>
  <si>
    <t>Smoking_Males_period8_LA14_Standardised</t>
  </si>
  <si>
    <t>Smoking_Males_period8_LA15_Standardised</t>
  </si>
  <si>
    <t>Smoking_Males_period8_LA16_Standardised</t>
  </si>
  <si>
    <t>Smoking_Males_period8_LA17_Standardised</t>
  </si>
  <si>
    <t>Smoking_Males_period8_LA18_Standardised</t>
  </si>
  <si>
    <t>Smoking_Males_period8_LA19_Standardised</t>
  </si>
  <si>
    <t>Smoking_Males_period8_LA20_Standardised</t>
  </si>
  <si>
    <t>Smoking_Males_period8_LA21_Standardised</t>
  </si>
  <si>
    <t>Smoking_Males_period8_LA22_Standardised</t>
  </si>
  <si>
    <t>Smoking_Females_period8_LA1_Standardised</t>
  </si>
  <si>
    <t>Smoking_Females_period8_LA2_Standardised</t>
  </si>
  <si>
    <t>Smoking_Females_period8_LA3_Standardised</t>
  </si>
  <si>
    <t>Smoking_Females_period8_LA4_Standardised</t>
  </si>
  <si>
    <t>Smoking_Females_period8_LA5_Standardised</t>
  </si>
  <si>
    <t>Smoking_Females_period8_LA6_Standardised</t>
  </si>
  <si>
    <t>Smoking_Females_period8_LA7_Standardised</t>
  </si>
  <si>
    <t>Smoking_Females_period8_LA8_Standardised</t>
  </si>
  <si>
    <t>Smoking_Females_period8_LA9_Standardised</t>
  </si>
  <si>
    <t>Smoking_Females_period8_LA10_Standardised</t>
  </si>
  <si>
    <t>Smoking_Females_period8_LA11_Standardised</t>
  </si>
  <si>
    <t>Smoking_Females_period8_LA12_Standardised</t>
  </si>
  <si>
    <t>Smoking_Females_period8_LA13_Standardised</t>
  </si>
  <si>
    <t>Smoking_Females_period8_LA14_Standardised</t>
  </si>
  <si>
    <t>Smoking_Females_period8_LA15_Standardised</t>
  </si>
  <si>
    <t>Smoking_Females_period8_LA16_Standardised</t>
  </si>
  <si>
    <t>Smoking_Females_period8_LA17_Standardised</t>
  </si>
  <si>
    <t>Smoking_Females_period8_LA18_Standardised</t>
  </si>
  <si>
    <t>Smoking_Females_period8_LA19_Standardised</t>
  </si>
  <si>
    <t>Smoking_Females_period8_LA20_Standardised</t>
  </si>
  <si>
    <t>Smoking_Females_period8_LA21_Standardised</t>
  </si>
  <si>
    <t>Smoking_Females_period8_LA22_Standardised</t>
  </si>
  <si>
    <t>Smoking_Allpersons_period8_HB1_Standardised</t>
  </si>
  <si>
    <t>Smoking_Allpersons_period8_HB2_Standardised</t>
  </si>
  <si>
    <t>Smoking_Allpersons_period8_HB3_Standardised</t>
  </si>
  <si>
    <t>Smoking_Allpersons_period8_HB4_Standardised</t>
  </si>
  <si>
    <t>Smoking_Allpersons_period8_HB5_Standardised</t>
  </si>
  <si>
    <t>Smoking_Allpersons_period8_HB6_Standardised</t>
  </si>
  <si>
    <t>Smoking_Allpersons_period8_HB7_Standardised</t>
  </si>
  <si>
    <t>Smoking_Males_period8_HB1_Standardised</t>
  </si>
  <si>
    <t>Smoking_Males_period8_HB2_Standardised</t>
  </si>
  <si>
    <t>Smoking_Males_period8_HB3_Standardised</t>
  </si>
  <si>
    <t>Smoking_Males_period8_HB4_Standardised</t>
  </si>
  <si>
    <t>Smoking_Males_period8_HB5_Standardised</t>
  </si>
  <si>
    <t>Smoking_Males_period8_HB6_Standardised</t>
  </si>
  <si>
    <t>Smoking_Males_period8_HB7_Standardised</t>
  </si>
  <si>
    <t>Smoking_Females_period8_HB1_Standardised</t>
  </si>
  <si>
    <t>Smoking_Females_period8_HB2_Standardised</t>
  </si>
  <si>
    <t>Smoking_Females_period8_HB3_Standardised</t>
  </si>
  <si>
    <t>Smoking_Females_period8_HB4_Standardised</t>
  </si>
  <si>
    <t>Smoking_Females_period8_HB5_Standardised</t>
  </si>
  <si>
    <t>Smoking_Females_period8_HB6_Standardised</t>
  </si>
  <si>
    <t>Smoking_Females_period8_HB7_Standardised</t>
  </si>
  <si>
    <t>Smoking_Allpersons_period8_Wales_Standardised</t>
  </si>
  <si>
    <t>Smoking_Males_period8_Wales_Standardised</t>
  </si>
  <si>
    <t>Smoking_Females_period8_Wales_Standardised</t>
  </si>
  <si>
    <t>Smoking_Allpersons_period9_LA1_Standardised</t>
  </si>
  <si>
    <t>Smoking_Allpersons_period9_LA2_Standardised</t>
  </si>
  <si>
    <t>Smoking_Allpersons_period9_LA3_Standardised</t>
  </si>
  <si>
    <t>Smoking_Allpersons_period9_LA4_Standardised</t>
  </si>
  <si>
    <t>Smoking_Allpersons_period9_LA5_Standardised</t>
  </si>
  <si>
    <t>Smoking_Allpersons_period9_LA6_Standardised</t>
  </si>
  <si>
    <t>Smoking_Allpersons_period9_LA7_Standardised</t>
  </si>
  <si>
    <t>Smoking_Allpersons_period9_LA8_Standardised</t>
  </si>
  <si>
    <t>Smoking_Allpersons_period9_LA9_Standardised</t>
  </si>
  <si>
    <t>Smoking_Allpersons_period9_LA10_Standardised</t>
  </si>
  <si>
    <t>Smoking_Allpersons_period9_LA11_Standardised</t>
  </si>
  <si>
    <t>Smoking_Allpersons_period9_LA12_Standardised</t>
  </si>
  <si>
    <t>Smoking_Allpersons_period9_LA13_Standardised</t>
  </si>
  <si>
    <t>Smoking_Allpersons_period9_LA14_Standardised</t>
  </si>
  <si>
    <t>Smoking_Allpersons_period9_LA15_Standardised</t>
  </si>
  <si>
    <t>Smoking_Allpersons_period9_LA16_Standardised</t>
  </si>
  <si>
    <t>Smoking_Allpersons_period9_LA17_Standardised</t>
  </si>
  <si>
    <t>Smoking_Allpersons_period9_LA18_Standardised</t>
  </si>
  <si>
    <t>Smoking_Allpersons_period9_LA19_Standardised</t>
  </si>
  <si>
    <t>Smoking_Allpersons_period9_LA20_Standardised</t>
  </si>
  <si>
    <t>Smoking_Allpersons_period9_LA21_Standardised</t>
  </si>
  <si>
    <t>Smoking_Allpersons_period9_LA22_Standardised</t>
  </si>
  <si>
    <t>Smoking_Males_period9_LA1_Standardised</t>
  </si>
  <si>
    <t>Smoking_Males_period9_LA2_Standardised</t>
  </si>
  <si>
    <t>Smoking_Males_period9_LA3_Standardised</t>
  </si>
  <si>
    <t>Smoking_Males_period9_LA4_Standardised</t>
  </si>
  <si>
    <t>Smoking_Males_period9_LA5_Standardised</t>
  </si>
  <si>
    <t>Smoking_Males_period9_LA6_Standardised</t>
  </si>
  <si>
    <t>Smoking_Males_period9_LA7_Standardised</t>
  </si>
  <si>
    <t>Smoking_Males_period9_LA8_Standardised</t>
  </si>
  <si>
    <t>Smoking_Males_period9_LA9_Standardised</t>
  </si>
  <si>
    <t>Smoking_Males_period9_LA10_Standardised</t>
  </si>
  <si>
    <t>Smoking_Males_period9_LA11_Standardised</t>
  </si>
  <si>
    <t>Smoking_Males_period9_LA12_Standardised</t>
  </si>
  <si>
    <t>Smoking_Males_period9_LA13_Standardised</t>
  </si>
  <si>
    <t>Smoking_Males_period9_LA14_Standardised</t>
  </si>
  <si>
    <t>Smoking_Males_period9_LA15_Standardised</t>
  </si>
  <si>
    <t>Smoking_Males_period9_LA16_Standardised</t>
  </si>
  <si>
    <t>Smoking_Males_period9_LA17_Standardised</t>
  </si>
  <si>
    <t>Smoking_Males_period9_LA18_Standardised</t>
  </si>
  <si>
    <t>Smoking_Males_period9_LA19_Standardised</t>
  </si>
  <si>
    <t>Smoking_Males_period9_LA20_Standardised</t>
  </si>
  <si>
    <t>Smoking_Males_period9_LA21_Standardised</t>
  </si>
  <si>
    <t>Smoking_Males_period9_LA22_Standardised</t>
  </si>
  <si>
    <t>Smoking_Females_period9_LA1_Standardised</t>
  </si>
  <si>
    <t>Smoking_Females_period9_LA2_Standardised</t>
  </si>
  <si>
    <t>Smoking_Females_period9_LA3_Standardised</t>
  </si>
  <si>
    <t>Smoking_Females_period9_LA4_Standardised</t>
  </si>
  <si>
    <t>Smoking_Females_period9_LA5_Standardised</t>
  </si>
  <si>
    <t>Smoking_Females_period9_LA6_Standardised</t>
  </si>
  <si>
    <t>Smoking_Females_period9_LA7_Standardised</t>
  </si>
  <si>
    <t>Smoking_Females_period9_LA8_Standardised</t>
  </si>
  <si>
    <t>Smoking_Females_period9_LA9_Standardised</t>
  </si>
  <si>
    <t>Smoking_Females_period9_LA10_Standardised</t>
  </si>
  <si>
    <t>Smoking_Females_period9_LA11_Standardised</t>
  </si>
  <si>
    <t>Smoking_Females_period9_LA12_Standardised</t>
  </si>
  <si>
    <t>Smoking_Females_period9_LA13_Standardised</t>
  </si>
  <si>
    <t>Smoking_Females_period9_LA14_Standardised</t>
  </si>
  <si>
    <t>Smoking_Females_period9_LA15_Standardised</t>
  </si>
  <si>
    <t>Smoking_Females_period9_LA16_Standardised</t>
  </si>
  <si>
    <t>Smoking_Females_period9_LA17_Standardised</t>
  </si>
  <si>
    <t>Smoking_Females_period9_LA18_Standardised</t>
  </si>
  <si>
    <t>Smoking_Females_period9_LA19_Standardised</t>
  </si>
  <si>
    <t>Smoking_Females_period9_LA20_Standardised</t>
  </si>
  <si>
    <t>Smoking_Females_period9_LA21_Standardised</t>
  </si>
  <si>
    <t>Smoking_Females_period9_LA22_Standardised</t>
  </si>
  <si>
    <t>Smoking_Allpersons_period9_HB1_Standardised</t>
  </si>
  <si>
    <t>Smoking_Allpersons_period9_HB2_Standardised</t>
  </si>
  <si>
    <t>Smoking_Allpersons_period9_HB3_Standardised</t>
  </si>
  <si>
    <t>Smoking_Allpersons_period9_HB4_Standardised</t>
  </si>
  <si>
    <t>Smoking_Allpersons_period9_HB5_Standardised</t>
  </si>
  <si>
    <t>Smoking_Allpersons_period9_HB6_Standardised</t>
  </si>
  <si>
    <t>Smoking_Allpersons_period9_HB7_Standardised</t>
  </si>
  <si>
    <t>Smoking_Males_period9_HB1_Standardised</t>
  </si>
  <si>
    <t>Smoking_Males_period9_HB2_Standardised</t>
  </si>
  <si>
    <t>Smoking_Males_period9_HB3_Standardised</t>
  </si>
  <si>
    <t>Smoking_Males_period9_HB4_Standardised</t>
  </si>
  <si>
    <t>Smoking_Males_period9_HB5_Standardised</t>
  </si>
  <si>
    <t>Smoking_Males_period9_HB6_Standardised</t>
  </si>
  <si>
    <t>Smoking_Males_period9_HB7_Standardised</t>
  </si>
  <si>
    <t>Smoking_Females_period9_HB1_Standardised</t>
  </si>
  <si>
    <t>Smoking_Females_period9_HB2_Standardised</t>
  </si>
  <si>
    <t>Smoking_Females_period9_HB3_Standardised</t>
  </si>
  <si>
    <t>Smoking_Females_period9_HB4_Standardised</t>
  </si>
  <si>
    <t>Smoking_Females_period9_HB5_Standardised</t>
  </si>
  <si>
    <t>Smoking_Females_period9_HB6_Standardised</t>
  </si>
  <si>
    <t>Smoking_Females_period9_HB7_Standardised</t>
  </si>
  <si>
    <t>Smoking_Allpersons_period9_Wales_Standardised</t>
  </si>
  <si>
    <t>Smoking_Males_period9_Wales_Standardised</t>
  </si>
  <si>
    <t>Smoking_Females_period9_Wales_Standardised</t>
  </si>
  <si>
    <t>NoExercise_Allpersons_period1_LA1_Observed</t>
  </si>
  <si>
    <t>NoExercise_Allpersons_period1_LA2_Observed</t>
  </si>
  <si>
    <t>NoExercise_Allpersons_period1_LA3_Observed</t>
  </si>
  <si>
    <t>NoExercise_Allpersons_period1_LA4_Observed</t>
  </si>
  <si>
    <t>NoExercise_Allpersons_period1_LA5_Observed</t>
  </si>
  <si>
    <t>NoExercise_Allpersons_period1_LA6_Observed</t>
  </si>
  <si>
    <t>NoExercise_Allpersons_period1_LA7_Observed</t>
  </si>
  <si>
    <t>NoExercise_Allpersons_period1_LA8_Observed</t>
  </si>
  <si>
    <t>NoExercise_Allpersons_period1_LA9_Observed</t>
  </si>
  <si>
    <t>NoExercise_Allpersons_period1_LA10_Observed</t>
  </si>
  <si>
    <t>NoExercise_Allpersons_period1_LA11_Observed</t>
  </si>
  <si>
    <t>NoExercise_Allpersons_period1_LA12_Observed</t>
  </si>
  <si>
    <t>NoExercise_Allpersons_period1_LA13_Observed</t>
  </si>
  <si>
    <t>NoExercise_Allpersons_period1_LA14_Observed</t>
  </si>
  <si>
    <t>NoExercise_Allpersons_period1_LA15_Observed</t>
  </si>
  <si>
    <t>NoExercise_Allpersons_period1_LA16_Observed</t>
  </si>
  <si>
    <t>NoExercise_Allpersons_period1_LA17_Observed</t>
  </si>
  <si>
    <t>NoExercise_Allpersons_period1_LA18_Observed</t>
  </si>
  <si>
    <t>NoExercise_Allpersons_period1_LA19_Observed</t>
  </si>
  <si>
    <t>NoExercise_Allpersons_period1_LA20_Observed</t>
  </si>
  <si>
    <t>NoExercise_Allpersons_period1_LA21_Observed</t>
  </si>
  <si>
    <t>NoExercise_Allpersons_period1_LA22_Observed</t>
  </si>
  <si>
    <t>NoExercise_Males_period1_LA1_Observed</t>
  </si>
  <si>
    <t>NoExercise_Males_period1_LA2_Observed</t>
  </si>
  <si>
    <t>NoExercise_Males_period1_LA3_Observed</t>
  </si>
  <si>
    <t>NoExercise_Males_period1_LA4_Observed</t>
  </si>
  <si>
    <t>NoExercise_Males_period1_LA5_Observed</t>
  </si>
  <si>
    <t>NoExercise_Males_period1_LA6_Observed</t>
  </si>
  <si>
    <t>NoExercise_Males_period1_LA7_Observed</t>
  </si>
  <si>
    <t>NoExercise_Males_period1_LA8_Observed</t>
  </si>
  <si>
    <t>NoExercise_Males_period1_LA9_Observed</t>
  </si>
  <si>
    <t>NoExercise_Males_period1_LA10_Observed</t>
  </si>
  <si>
    <t>NoExercise_Males_period1_LA11_Observed</t>
  </si>
  <si>
    <t>NoExercise_Males_period1_LA12_Observed</t>
  </si>
  <si>
    <t>NoExercise_Males_period1_LA13_Observed</t>
  </si>
  <si>
    <t>NoExercise_Males_period1_LA14_Observed</t>
  </si>
  <si>
    <t>NoExercise_Males_period1_LA15_Observed</t>
  </si>
  <si>
    <t>NoExercise_Males_period1_LA16_Observed</t>
  </si>
  <si>
    <t>NoExercise_Males_period1_LA17_Observed</t>
  </si>
  <si>
    <t>NoExercise_Males_period1_LA18_Observed</t>
  </si>
  <si>
    <t>NoExercise_Males_period1_LA19_Observed</t>
  </si>
  <si>
    <t>NoExercise_Males_period1_LA20_Observed</t>
  </si>
  <si>
    <t>NoExercise_Males_period1_LA21_Observed</t>
  </si>
  <si>
    <t>NoExercise_Males_period1_LA22_Observed</t>
  </si>
  <si>
    <t>NoExercise_Females_period1_LA1_Observed</t>
  </si>
  <si>
    <t>NoExercise_Females_period1_LA2_Observed</t>
  </si>
  <si>
    <t>NoExercise_Females_period1_LA3_Observed</t>
  </si>
  <si>
    <t>NoExercise_Females_period1_LA4_Observed</t>
  </si>
  <si>
    <t>NoExercise_Females_period1_LA5_Observed</t>
  </si>
  <si>
    <t>NoExercise_Females_period1_LA6_Observed</t>
  </si>
  <si>
    <t>NoExercise_Females_period1_LA7_Observed</t>
  </si>
  <si>
    <t>NoExercise_Females_period1_LA8_Observed</t>
  </si>
  <si>
    <t>NoExercise_Females_period1_LA9_Observed</t>
  </si>
  <si>
    <t>NoExercise_Females_period1_LA10_Observed</t>
  </si>
  <si>
    <t>NoExercise_Females_period1_LA11_Observed</t>
  </si>
  <si>
    <t>NoExercise_Females_period1_LA12_Observed</t>
  </si>
  <si>
    <t>NoExercise_Females_period1_LA13_Observed</t>
  </si>
  <si>
    <t>NoExercise_Females_period1_LA14_Observed</t>
  </si>
  <si>
    <t>NoExercise_Females_period1_LA15_Observed</t>
  </si>
  <si>
    <t>NoExercise_Females_period1_LA16_Observed</t>
  </si>
  <si>
    <t>NoExercise_Females_period1_LA17_Observed</t>
  </si>
  <si>
    <t>NoExercise_Females_period1_LA18_Observed</t>
  </si>
  <si>
    <t>NoExercise_Females_period1_LA19_Observed</t>
  </si>
  <si>
    <t>NoExercise_Females_period1_LA20_Observed</t>
  </si>
  <si>
    <t>NoExercise_Females_period1_LA21_Observed</t>
  </si>
  <si>
    <t>NoExercise_Females_period1_LA22_Observed</t>
  </si>
  <si>
    <t>NoExercise_Allpersons_period1_HB1_Observed</t>
  </si>
  <si>
    <t>NoExercise_Allpersons_period1_HB2_Observed</t>
  </si>
  <si>
    <t>NoExercise_Allpersons_period1_HB3_Observed</t>
  </si>
  <si>
    <t>NoExercise_Allpersons_period1_HB4_Observed</t>
  </si>
  <si>
    <t>NoExercise_Allpersons_period1_HB5_Observed</t>
  </si>
  <si>
    <t>NoExercise_Allpersons_period1_HB6_Observed</t>
  </si>
  <si>
    <t>NoExercise_Allpersons_period1_HB7_Observed</t>
  </si>
  <si>
    <t>NoExercise_Males_period1_HB1_Observed</t>
  </si>
  <si>
    <t>NoExercise_Males_period1_HB2_Observed</t>
  </si>
  <si>
    <t>NoExercise_Males_period1_HB3_Observed</t>
  </si>
  <si>
    <t>NoExercise_Males_period1_HB4_Observed</t>
  </si>
  <si>
    <t>NoExercise_Males_period1_HB5_Observed</t>
  </si>
  <si>
    <t>NoExercise_Males_period1_HB6_Observed</t>
  </si>
  <si>
    <t>NoExercise_Males_period1_HB7_Observed</t>
  </si>
  <si>
    <t>NoExercise_Females_period1_HB1_Observed</t>
  </si>
  <si>
    <t>NoExercise_Females_period1_HB2_Observed</t>
  </si>
  <si>
    <t>NoExercise_Females_period1_HB3_Observed</t>
  </si>
  <si>
    <t>NoExercise_Females_period1_HB4_Observed</t>
  </si>
  <si>
    <t>NoExercise_Females_period1_HB5_Observed</t>
  </si>
  <si>
    <t>NoExercise_Females_period1_HB6_Observed</t>
  </si>
  <si>
    <t>NoExercise_Females_period1_HB7_Observed</t>
  </si>
  <si>
    <t>NoExercise_Allpersons_period1_Wales_Observed</t>
  </si>
  <si>
    <t>NoExercise_Males_period1_Wales_Observed</t>
  </si>
  <si>
    <t>NoExercise_Females_period1_Wales_Observed</t>
  </si>
  <si>
    <t>NoExercise_Allpersons_period2_LA1_Observed</t>
  </si>
  <si>
    <t>NoExercise_Allpersons_period2_LA2_Observed</t>
  </si>
  <si>
    <t>NoExercise_Allpersons_period2_LA3_Observed</t>
  </si>
  <si>
    <t>NoExercise_Allpersons_period2_LA4_Observed</t>
  </si>
  <si>
    <t>NoExercise_Allpersons_period2_LA5_Observed</t>
  </si>
  <si>
    <t>NoExercise_Allpersons_period2_LA6_Observed</t>
  </si>
  <si>
    <t>NoExercise_Allpersons_period2_LA7_Observed</t>
  </si>
  <si>
    <t>NoExercise_Allpersons_period2_LA8_Observed</t>
  </si>
  <si>
    <t>NoExercise_Allpersons_period2_LA9_Observed</t>
  </si>
  <si>
    <t>NoExercise_Allpersons_period2_LA10_Observed</t>
  </si>
  <si>
    <t>NoExercise_Allpersons_period2_LA11_Observed</t>
  </si>
  <si>
    <t>NoExercise_Allpersons_period2_LA12_Observed</t>
  </si>
  <si>
    <t>NoExercise_Allpersons_period2_LA13_Observed</t>
  </si>
  <si>
    <t>NoExercise_Allpersons_period2_LA14_Observed</t>
  </si>
  <si>
    <t>NoExercise_Allpersons_period2_LA15_Observed</t>
  </si>
  <si>
    <t>NoExercise_Allpersons_period2_LA16_Observed</t>
  </si>
  <si>
    <t>NoExercise_Allpersons_period2_LA17_Observed</t>
  </si>
  <si>
    <t>NoExercise_Allpersons_period2_LA18_Observed</t>
  </si>
  <si>
    <t>NoExercise_Allpersons_period2_LA19_Observed</t>
  </si>
  <si>
    <t>NoExercise_Allpersons_period2_LA20_Observed</t>
  </si>
  <si>
    <t>NoExercise_Allpersons_period2_LA21_Observed</t>
  </si>
  <si>
    <t>NoExercise_Allpersons_period2_LA22_Observed</t>
  </si>
  <si>
    <t>NoExercise_Males_period2_LA1_Observed</t>
  </si>
  <si>
    <t>NoExercise_Males_period2_LA2_Observed</t>
  </si>
  <si>
    <t>NoExercise_Males_period2_LA3_Observed</t>
  </si>
  <si>
    <t>NoExercise_Males_period2_LA4_Observed</t>
  </si>
  <si>
    <t>NoExercise_Males_period2_LA5_Observed</t>
  </si>
  <si>
    <t>NoExercise_Males_period2_LA6_Observed</t>
  </si>
  <si>
    <t>NoExercise_Males_period2_LA7_Observed</t>
  </si>
  <si>
    <t>NoExercise_Males_period2_LA8_Observed</t>
  </si>
  <si>
    <t>NoExercise_Males_period2_LA9_Observed</t>
  </si>
  <si>
    <t>NoExercise_Males_period2_LA10_Observed</t>
  </si>
  <si>
    <t>NoExercise_Males_period2_LA11_Observed</t>
  </si>
  <si>
    <t>NoExercise_Males_period2_LA12_Observed</t>
  </si>
  <si>
    <t>NoExercise_Males_period2_LA13_Observed</t>
  </si>
  <si>
    <t>NoExercise_Males_period2_LA14_Observed</t>
  </si>
  <si>
    <t>NoExercise_Males_period2_LA15_Observed</t>
  </si>
  <si>
    <t>NoExercise_Males_period2_LA16_Observed</t>
  </si>
  <si>
    <t>NoExercise_Males_period2_LA17_Observed</t>
  </si>
  <si>
    <t>NoExercise_Males_period2_LA18_Observed</t>
  </si>
  <si>
    <t>NoExercise_Males_period2_LA19_Observed</t>
  </si>
  <si>
    <t>NoExercise_Males_period2_LA20_Observed</t>
  </si>
  <si>
    <t>NoExercise_Males_period2_LA21_Observed</t>
  </si>
  <si>
    <t>NoExercise_Males_period2_LA22_Observed</t>
  </si>
  <si>
    <t>NoExercise_Females_period2_LA1_Observed</t>
  </si>
  <si>
    <t>NoExercise_Females_period2_LA2_Observed</t>
  </si>
  <si>
    <t>NoExercise_Females_period2_LA3_Observed</t>
  </si>
  <si>
    <t>NoExercise_Females_period2_LA4_Observed</t>
  </si>
  <si>
    <t>NoExercise_Females_period2_LA5_Observed</t>
  </si>
  <si>
    <t>NoExercise_Females_period2_LA6_Observed</t>
  </si>
  <si>
    <t>NoExercise_Females_period2_LA7_Observed</t>
  </si>
  <si>
    <t>NoExercise_Females_period2_LA8_Observed</t>
  </si>
  <si>
    <t>NoExercise_Females_period2_LA9_Observed</t>
  </si>
  <si>
    <t>NoExercise_Females_period2_LA10_Observed</t>
  </si>
  <si>
    <t>NoExercise_Females_period2_LA11_Observed</t>
  </si>
  <si>
    <t>NoExercise_Females_period2_LA12_Observed</t>
  </si>
  <si>
    <t>NoExercise_Females_period2_LA13_Observed</t>
  </si>
  <si>
    <t>NoExercise_Females_period2_LA14_Observed</t>
  </si>
  <si>
    <t>NoExercise_Females_period2_LA15_Observed</t>
  </si>
  <si>
    <t>NoExercise_Females_period2_LA16_Observed</t>
  </si>
  <si>
    <t>NoExercise_Females_period2_LA17_Observed</t>
  </si>
  <si>
    <t>NoExercise_Females_period2_LA18_Observed</t>
  </si>
  <si>
    <t>NoExercise_Females_period2_LA19_Observed</t>
  </si>
  <si>
    <t>NoExercise_Females_period2_LA20_Observed</t>
  </si>
  <si>
    <t>NoExercise_Females_period2_LA21_Observed</t>
  </si>
  <si>
    <t>NoExercise_Females_period2_LA22_Observed</t>
  </si>
  <si>
    <t>NoExercise_Allpersons_period2_HB1_Observed</t>
  </si>
  <si>
    <t>NoExercise_Allpersons_period2_HB2_Observed</t>
  </si>
  <si>
    <t>NoExercise_Allpersons_period2_HB3_Observed</t>
  </si>
  <si>
    <t>NoExercise_Allpersons_period2_HB4_Observed</t>
  </si>
  <si>
    <t>NoExercise_Allpersons_period2_HB5_Observed</t>
  </si>
  <si>
    <t>NoExercise_Allpersons_period2_HB6_Observed</t>
  </si>
  <si>
    <t>NoExercise_Allpersons_period2_HB7_Observed</t>
  </si>
  <si>
    <t>NoExercise_Males_period2_HB1_Observed</t>
  </si>
  <si>
    <t>NoExercise_Males_period2_HB2_Observed</t>
  </si>
  <si>
    <t>NoExercise_Males_period2_HB3_Observed</t>
  </si>
  <si>
    <t>NoExercise_Males_period2_HB4_Observed</t>
  </si>
  <si>
    <t>NoExercise_Males_period2_HB5_Observed</t>
  </si>
  <si>
    <t>NoExercise_Males_period2_HB6_Observed</t>
  </si>
  <si>
    <t>NoExercise_Males_period2_HB7_Observed</t>
  </si>
  <si>
    <t>NoExercise_Females_period2_HB1_Observed</t>
  </si>
  <si>
    <t>NoExercise_Females_period2_HB2_Observed</t>
  </si>
  <si>
    <t>NoExercise_Females_period2_HB3_Observed</t>
  </si>
  <si>
    <t>NoExercise_Females_period2_HB4_Observed</t>
  </si>
  <si>
    <t>NoExercise_Females_period2_HB5_Observed</t>
  </si>
  <si>
    <t>NoExercise_Females_period2_HB6_Observed</t>
  </si>
  <si>
    <t>NoExercise_Females_period2_HB7_Observed</t>
  </si>
  <si>
    <t>NoExercise_Allpersons_period2_Wales_Observed</t>
  </si>
  <si>
    <t>NoExercise_Males_period2_Wales_Observed</t>
  </si>
  <si>
    <t>NoExercise_Females_period2_Wales_Observed</t>
  </si>
  <si>
    <t>NoExercise_Allpersons_period3_LA1_Observed</t>
  </si>
  <si>
    <t>NoExercise_Allpersons_period3_LA2_Observed</t>
  </si>
  <si>
    <t>NoExercise_Allpersons_period3_LA3_Observed</t>
  </si>
  <si>
    <t>NoExercise_Allpersons_period3_LA4_Observed</t>
  </si>
  <si>
    <t>NoExercise_Allpersons_period3_LA5_Observed</t>
  </si>
  <si>
    <t>NoExercise_Allpersons_period3_LA6_Observed</t>
  </si>
  <si>
    <t>NoExercise_Allpersons_period3_LA7_Observed</t>
  </si>
  <si>
    <t>NoExercise_Allpersons_period3_LA8_Observed</t>
  </si>
  <si>
    <t>NoExercise_Allpersons_period3_LA9_Observed</t>
  </si>
  <si>
    <t>NoExercise_Allpersons_period3_LA10_Observed</t>
  </si>
  <si>
    <t>NoExercise_Allpersons_period3_LA11_Observed</t>
  </si>
  <si>
    <t>NoExercise_Allpersons_period3_LA12_Observed</t>
  </si>
  <si>
    <t>NoExercise_Allpersons_period3_LA13_Observed</t>
  </si>
  <si>
    <t>NoExercise_Allpersons_period3_LA14_Observed</t>
  </si>
  <si>
    <t>NoExercise_Allpersons_period3_LA15_Observed</t>
  </si>
  <si>
    <t>NoExercise_Allpersons_period3_LA16_Observed</t>
  </si>
  <si>
    <t>NoExercise_Allpersons_period3_LA17_Observed</t>
  </si>
  <si>
    <t>NoExercise_Allpersons_period3_LA18_Observed</t>
  </si>
  <si>
    <t>NoExercise_Allpersons_period3_LA19_Observed</t>
  </si>
  <si>
    <t>NoExercise_Allpersons_period3_LA20_Observed</t>
  </si>
  <si>
    <t>NoExercise_Allpersons_period3_LA21_Observed</t>
  </si>
  <si>
    <t>NoExercise_Allpersons_period3_LA22_Observed</t>
  </si>
  <si>
    <t>NoExercise_Males_period3_LA1_Observed</t>
  </si>
  <si>
    <t>NoExercise_Males_period3_LA2_Observed</t>
  </si>
  <si>
    <t>NoExercise_Males_period3_LA3_Observed</t>
  </si>
  <si>
    <t>NoExercise_Males_period3_LA4_Observed</t>
  </si>
  <si>
    <t>NoExercise_Males_period3_LA5_Observed</t>
  </si>
  <si>
    <t>NoExercise_Males_period3_LA6_Observed</t>
  </si>
  <si>
    <t>NoExercise_Males_period3_LA7_Observed</t>
  </si>
  <si>
    <t>NoExercise_Males_period3_LA8_Observed</t>
  </si>
  <si>
    <t>NoExercise_Males_period3_LA9_Observed</t>
  </si>
  <si>
    <t>NoExercise_Males_period3_LA10_Observed</t>
  </si>
  <si>
    <t>NoExercise_Males_period3_LA11_Observed</t>
  </si>
  <si>
    <t>NoExercise_Males_period3_LA12_Observed</t>
  </si>
  <si>
    <t>NoExercise_Males_period3_LA13_Observed</t>
  </si>
  <si>
    <t>NoExercise_Males_period3_LA14_Observed</t>
  </si>
  <si>
    <t>NoExercise_Males_period3_LA15_Observed</t>
  </si>
  <si>
    <t>NoExercise_Males_period3_LA16_Observed</t>
  </si>
  <si>
    <t>NoExercise_Males_period3_LA17_Observed</t>
  </si>
  <si>
    <t>NoExercise_Males_period3_LA18_Observed</t>
  </si>
  <si>
    <t>NoExercise_Males_period3_LA19_Observed</t>
  </si>
  <si>
    <t>NoExercise_Males_period3_LA20_Observed</t>
  </si>
  <si>
    <t>NoExercise_Males_period3_LA21_Observed</t>
  </si>
  <si>
    <t>NoExercise_Males_period3_LA22_Observed</t>
  </si>
  <si>
    <t>NoExercise_Females_period3_LA1_Observed</t>
  </si>
  <si>
    <t>NoExercise_Females_period3_LA2_Observed</t>
  </si>
  <si>
    <t>NoExercise_Females_period3_LA3_Observed</t>
  </si>
  <si>
    <t>NoExercise_Females_period3_LA4_Observed</t>
  </si>
  <si>
    <t>NoExercise_Females_period3_LA5_Observed</t>
  </si>
  <si>
    <t>NoExercise_Females_period3_LA6_Observed</t>
  </si>
  <si>
    <t>NoExercise_Females_period3_LA7_Observed</t>
  </si>
  <si>
    <t>NoExercise_Females_period3_LA8_Observed</t>
  </si>
  <si>
    <t>NoExercise_Females_period3_LA9_Observed</t>
  </si>
  <si>
    <t>NoExercise_Females_period3_LA10_Observed</t>
  </si>
  <si>
    <t>NoExercise_Females_period3_LA11_Observed</t>
  </si>
  <si>
    <t>NoExercise_Females_period3_LA12_Observed</t>
  </si>
  <si>
    <t>NoExercise_Females_period3_LA13_Observed</t>
  </si>
  <si>
    <t>NoExercise_Females_period3_LA14_Observed</t>
  </si>
  <si>
    <t>NoExercise_Females_period3_LA15_Observed</t>
  </si>
  <si>
    <t>NoExercise_Females_period3_LA16_Observed</t>
  </si>
  <si>
    <t>NoExercise_Females_period3_LA17_Observed</t>
  </si>
  <si>
    <t>NoExercise_Females_period3_LA18_Observed</t>
  </si>
  <si>
    <t>NoExercise_Females_period3_LA19_Observed</t>
  </si>
  <si>
    <t>NoExercise_Females_period3_LA20_Observed</t>
  </si>
  <si>
    <t>NoExercise_Females_period3_LA21_Observed</t>
  </si>
  <si>
    <t>NoExercise_Females_period3_LA22_Observed</t>
  </si>
  <si>
    <t>NoExercise_Allpersons_period3_HB1_Observed</t>
  </si>
  <si>
    <t>NoExercise_Allpersons_period3_HB2_Observed</t>
  </si>
  <si>
    <t>NoExercise_Allpersons_period3_HB3_Observed</t>
  </si>
  <si>
    <t>NoExercise_Allpersons_period3_HB4_Observed</t>
  </si>
  <si>
    <t>NoExercise_Allpersons_period3_HB5_Observed</t>
  </si>
  <si>
    <t>NoExercise_Allpersons_period3_HB6_Observed</t>
  </si>
  <si>
    <t>NoExercise_Allpersons_period3_HB7_Observed</t>
  </si>
  <si>
    <t>NoExercise_Males_period3_HB1_Observed</t>
  </si>
  <si>
    <t>NoExercise_Males_period3_HB2_Observed</t>
  </si>
  <si>
    <t>NoExercise_Males_period3_HB3_Observed</t>
  </si>
  <si>
    <t>NoExercise_Males_period3_HB4_Observed</t>
  </si>
  <si>
    <t>NoExercise_Males_period3_HB5_Observed</t>
  </si>
  <si>
    <t>NoExercise_Males_period3_HB6_Observed</t>
  </si>
  <si>
    <t>NoExercise_Males_period3_HB7_Observed</t>
  </si>
  <si>
    <t>NoExercise_Females_period3_HB1_Observed</t>
  </si>
  <si>
    <t>NoExercise_Females_period3_HB2_Observed</t>
  </si>
  <si>
    <t>NoExercise_Females_period3_HB3_Observed</t>
  </si>
  <si>
    <t>NoExercise_Females_period3_HB4_Observed</t>
  </si>
  <si>
    <t>NoExercise_Females_period3_HB5_Observed</t>
  </si>
  <si>
    <t>NoExercise_Females_period3_HB6_Observed</t>
  </si>
  <si>
    <t>NoExercise_Females_period3_HB7_Observed</t>
  </si>
  <si>
    <t>NoExercise_Allpersons_period3_Wales_Observed</t>
  </si>
  <si>
    <t>NoExercise_Males_period3_Wales_Observed</t>
  </si>
  <si>
    <t>NoExercise_Females_period3_Wales_Observed</t>
  </si>
  <si>
    <t>NoExercise_Allpersons_period4_LA1_Observed</t>
  </si>
  <si>
    <t>NoExercise_Allpersons_period4_LA2_Observed</t>
  </si>
  <si>
    <t>NoExercise_Allpersons_period4_LA3_Observed</t>
  </si>
  <si>
    <t>NoExercise_Allpersons_period4_LA4_Observed</t>
  </si>
  <si>
    <t>NoExercise_Allpersons_period4_LA5_Observed</t>
  </si>
  <si>
    <t>NoExercise_Allpersons_period4_LA6_Observed</t>
  </si>
  <si>
    <t>NoExercise_Allpersons_period4_LA7_Observed</t>
  </si>
  <si>
    <t>NoExercise_Allpersons_period4_LA8_Observed</t>
  </si>
  <si>
    <t>NoExercise_Allpersons_period4_LA9_Observed</t>
  </si>
  <si>
    <t>NoExercise_Allpersons_period4_LA10_Observed</t>
  </si>
  <si>
    <t>NoExercise_Allpersons_period4_LA11_Observed</t>
  </si>
  <si>
    <t>NoExercise_Allpersons_period4_LA12_Observed</t>
  </si>
  <si>
    <t>NoExercise_Allpersons_period4_LA13_Observed</t>
  </si>
  <si>
    <t>NoExercise_Allpersons_period4_LA14_Observed</t>
  </si>
  <si>
    <t>NoExercise_Allpersons_period4_LA15_Observed</t>
  </si>
  <si>
    <t>NoExercise_Allpersons_period4_LA16_Observed</t>
  </si>
  <si>
    <t>NoExercise_Allpersons_period4_LA17_Observed</t>
  </si>
  <si>
    <t>NoExercise_Allpersons_period4_LA18_Observed</t>
  </si>
  <si>
    <t>NoExercise_Allpersons_period4_LA19_Observed</t>
  </si>
  <si>
    <t>NoExercise_Allpersons_period4_LA20_Observed</t>
  </si>
  <si>
    <t>NoExercise_Allpersons_period4_LA21_Observed</t>
  </si>
  <si>
    <t>NoExercise_Allpersons_period4_LA22_Observed</t>
  </si>
  <si>
    <t>NoExercise_Males_period4_LA1_Observed</t>
  </si>
  <si>
    <t>NoExercise_Males_period4_LA2_Observed</t>
  </si>
  <si>
    <t>NoExercise_Males_period4_LA3_Observed</t>
  </si>
  <si>
    <t>NoExercise_Males_period4_LA4_Observed</t>
  </si>
  <si>
    <t>NoExercise_Males_period4_LA5_Observed</t>
  </si>
  <si>
    <t>NoExercise_Males_period4_LA6_Observed</t>
  </si>
  <si>
    <t>NoExercise_Males_period4_LA7_Observed</t>
  </si>
  <si>
    <t>NoExercise_Males_period4_LA8_Observed</t>
  </si>
  <si>
    <t>NoExercise_Males_period4_LA9_Observed</t>
  </si>
  <si>
    <t>NoExercise_Males_period4_LA10_Observed</t>
  </si>
  <si>
    <t>NoExercise_Males_period4_LA11_Observed</t>
  </si>
  <si>
    <t>NoExercise_Males_period4_LA12_Observed</t>
  </si>
  <si>
    <t>NoExercise_Males_period4_LA13_Observed</t>
  </si>
  <si>
    <t>NoExercise_Males_period4_LA14_Observed</t>
  </si>
  <si>
    <t>NoExercise_Males_period4_LA15_Observed</t>
  </si>
  <si>
    <t>NoExercise_Males_period4_LA16_Observed</t>
  </si>
  <si>
    <t>NoExercise_Males_period4_LA17_Observed</t>
  </si>
  <si>
    <t>NoExercise_Males_period4_LA18_Observed</t>
  </si>
  <si>
    <t>NoExercise_Males_period4_LA19_Observed</t>
  </si>
  <si>
    <t>NoExercise_Males_period4_LA20_Observed</t>
  </si>
  <si>
    <t>NoExercise_Males_period4_LA21_Observed</t>
  </si>
  <si>
    <t>NoExercise_Males_period4_LA22_Observed</t>
  </si>
  <si>
    <t>NoExercise_Females_period4_LA1_Observed</t>
  </si>
  <si>
    <t>NoExercise_Females_period4_LA2_Observed</t>
  </si>
  <si>
    <t>NoExercise_Females_period4_LA3_Observed</t>
  </si>
  <si>
    <t>NoExercise_Females_period4_LA4_Observed</t>
  </si>
  <si>
    <t>NoExercise_Females_period4_LA5_Observed</t>
  </si>
  <si>
    <t>NoExercise_Females_period4_LA6_Observed</t>
  </si>
  <si>
    <t>NoExercise_Females_period4_LA7_Observed</t>
  </si>
  <si>
    <t>NoExercise_Females_period4_LA8_Observed</t>
  </si>
  <si>
    <t>NoExercise_Females_period4_LA9_Observed</t>
  </si>
  <si>
    <t>NoExercise_Females_period4_LA10_Observed</t>
  </si>
  <si>
    <t>NoExercise_Females_period4_LA11_Observed</t>
  </si>
  <si>
    <t>NoExercise_Females_period4_LA12_Observed</t>
  </si>
  <si>
    <t>NoExercise_Females_period4_LA13_Observed</t>
  </si>
  <si>
    <t>NoExercise_Females_period4_LA14_Observed</t>
  </si>
  <si>
    <t>NoExercise_Females_period4_LA15_Observed</t>
  </si>
  <si>
    <t>NoExercise_Females_period4_LA16_Observed</t>
  </si>
  <si>
    <t>NoExercise_Females_period4_LA17_Observed</t>
  </si>
  <si>
    <t>NoExercise_Females_period4_LA18_Observed</t>
  </si>
  <si>
    <t>NoExercise_Females_period4_LA19_Observed</t>
  </si>
  <si>
    <t>NoExercise_Females_period4_LA20_Observed</t>
  </si>
  <si>
    <t>NoExercise_Females_period4_LA21_Observed</t>
  </si>
  <si>
    <t>NoExercise_Females_period4_LA22_Observed</t>
  </si>
  <si>
    <t>NoExercise_Allpersons_period4_HB1_Observed</t>
  </si>
  <si>
    <t>NoExercise_Allpersons_period4_HB2_Observed</t>
  </si>
  <si>
    <t>NoExercise_Allpersons_period4_HB3_Observed</t>
  </si>
  <si>
    <t>NoExercise_Allpersons_period4_HB4_Observed</t>
  </si>
  <si>
    <t>NoExercise_Allpersons_period4_HB5_Observed</t>
  </si>
  <si>
    <t>NoExercise_Allpersons_period4_HB6_Observed</t>
  </si>
  <si>
    <t>NoExercise_Allpersons_period4_HB7_Observed</t>
  </si>
  <si>
    <t>NoExercise_Males_period4_HB1_Observed</t>
  </si>
  <si>
    <t>NoExercise_Males_period4_HB2_Observed</t>
  </si>
  <si>
    <t>NoExercise_Males_period4_HB3_Observed</t>
  </si>
  <si>
    <t>NoExercise_Males_period4_HB4_Observed</t>
  </si>
  <si>
    <t>NoExercise_Males_period4_HB5_Observed</t>
  </si>
  <si>
    <t>NoExercise_Males_period4_HB6_Observed</t>
  </si>
  <si>
    <t>NoExercise_Males_period4_HB7_Observed</t>
  </si>
  <si>
    <t>NoExercise_Females_period4_HB1_Observed</t>
  </si>
  <si>
    <t>NoExercise_Females_period4_HB2_Observed</t>
  </si>
  <si>
    <t>NoExercise_Females_period4_HB3_Observed</t>
  </si>
  <si>
    <t>NoExercise_Females_period4_HB4_Observed</t>
  </si>
  <si>
    <t>NoExercise_Females_period4_HB5_Observed</t>
  </si>
  <si>
    <t>NoExercise_Females_period4_HB6_Observed</t>
  </si>
  <si>
    <t>NoExercise_Females_period4_HB7_Observed</t>
  </si>
  <si>
    <t>NoExercise_Allpersons_period4_Wales_Observed</t>
  </si>
  <si>
    <t>NoExercise_Males_period4_Wales_Observed</t>
  </si>
  <si>
    <t>NoExercise_Females_period4_Wales_Observed</t>
  </si>
  <si>
    <t>NoExercise_Allpersons_period5_LA1_Observed</t>
  </si>
  <si>
    <t>NoExercise_Allpersons_period5_LA2_Observed</t>
  </si>
  <si>
    <t>NoExercise_Allpersons_period5_LA3_Observed</t>
  </si>
  <si>
    <t>NoExercise_Allpersons_period5_LA4_Observed</t>
  </si>
  <si>
    <t>NoExercise_Allpersons_period5_LA5_Observed</t>
  </si>
  <si>
    <t>NoExercise_Allpersons_period5_LA6_Observed</t>
  </si>
  <si>
    <t>NoExercise_Allpersons_period5_LA7_Observed</t>
  </si>
  <si>
    <t>NoExercise_Allpersons_period5_LA8_Observed</t>
  </si>
  <si>
    <t>NoExercise_Allpersons_period5_LA9_Observed</t>
  </si>
  <si>
    <t>NoExercise_Allpersons_period5_LA10_Observed</t>
  </si>
  <si>
    <t>NoExercise_Allpersons_period5_LA11_Observed</t>
  </si>
  <si>
    <t>NoExercise_Allpersons_period5_LA12_Observed</t>
  </si>
  <si>
    <t>NoExercise_Allpersons_period5_LA13_Observed</t>
  </si>
  <si>
    <t>NoExercise_Allpersons_period5_LA14_Observed</t>
  </si>
  <si>
    <t>NoExercise_Allpersons_period5_LA15_Observed</t>
  </si>
  <si>
    <t>NoExercise_Allpersons_period5_LA16_Observed</t>
  </si>
  <si>
    <t>NoExercise_Allpersons_period5_LA17_Observed</t>
  </si>
  <si>
    <t>NoExercise_Allpersons_period5_LA18_Observed</t>
  </si>
  <si>
    <t>NoExercise_Allpersons_period5_LA19_Observed</t>
  </si>
  <si>
    <t>NoExercise_Allpersons_period5_LA20_Observed</t>
  </si>
  <si>
    <t>NoExercise_Allpersons_period5_LA21_Observed</t>
  </si>
  <si>
    <t>NoExercise_Allpersons_period5_LA22_Observed</t>
  </si>
  <si>
    <t>NoExercise_Males_period5_LA1_Observed</t>
  </si>
  <si>
    <t>NoExercise_Males_period5_LA2_Observed</t>
  </si>
  <si>
    <t>NoExercise_Males_period5_LA3_Observed</t>
  </si>
  <si>
    <t>NoExercise_Males_period5_LA4_Observed</t>
  </si>
  <si>
    <t>NoExercise_Males_period5_LA5_Observed</t>
  </si>
  <si>
    <t>NoExercise_Males_period5_LA6_Observed</t>
  </si>
  <si>
    <t>NoExercise_Males_period5_LA7_Observed</t>
  </si>
  <si>
    <t>NoExercise_Males_period5_LA8_Observed</t>
  </si>
  <si>
    <t>NoExercise_Males_period5_LA9_Observed</t>
  </si>
  <si>
    <t>NoExercise_Males_period5_LA10_Observed</t>
  </si>
  <si>
    <t>NoExercise_Males_period5_LA11_Observed</t>
  </si>
  <si>
    <t>NoExercise_Males_period5_LA12_Observed</t>
  </si>
  <si>
    <t>NoExercise_Males_period5_LA13_Observed</t>
  </si>
  <si>
    <t>NoExercise_Males_period5_LA14_Observed</t>
  </si>
  <si>
    <t>NoExercise_Males_period5_LA15_Observed</t>
  </si>
  <si>
    <t>NoExercise_Males_period5_LA16_Observed</t>
  </si>
  <si>
    <t>NoExercise_Males_period5_LA17_Observed</t>
  </si>
  <si>
    <t>NoExercise_Males_period5_LA18_Observed</t>
  </si>
  <si>
    <t>NoExercise_Males_period5_LA19_Observed</t>
  </si>
  <si>
    <t>NoExercise_Males_period5_LA20_Observed</t>
  </si>
  <si>
    <t>NoExercise_Males_period5_LA21_Observed</t>
  </si>
  <si>
    <t>NoExercise_Males_period5_LA22_Observed</t>
  </si>
  <si>
    <t>NoExercise_Females_period5_LA1_Observed</t>
  </si>
  <si>
    <t>NoExercise_Females_period5_LA2_Observed</t>
  </si>
  <si>
    <t>NoExercise_Females_period5_LA3_Observed</t>
  </si>
  <si>
    <t>NoExercise_Females_period5_LA4_Observed</t>
  </si>
  <si>
    <t>NoExercise_Females_period5_LA5_Observed</t>
  </si>
  <si>
    <t>NoExercise_Females_period5_LA6_Observed</t>
  </si>
  <si>
    <t>NoExercise_Females_period5_LA7_Observed</t>
  </si>
  <si>
    <t>NoExercise_Females_period5_LA8_Observed</t>
  </si>
  <si>
    <t>NoExercise_Females_period5_LA9_Observed</t>
  </si>
  <si>
    <t>NoExercise_Females_period5_LA10_Observed</t>
  </si>
  <si>
    <t>NoExercise_Females_period5_LA11_Observed</t>
  </si>
  <si>
    <t>NoExercise_Females_period5_LA12_Observed</t>
  </si>
  <si>
    <t>NoExercise_Females_period5_LA13_Observed</t>
  </si>
  <si>
    <t>NoExercise_Females_period5_LA14_Observed</t>
  </si>
  <si>
    <t>NoExercise_Females_period5_LA15_Observed</t>
  </si>
  <si>
    <t>NoExercise_Females_period5_LA16_Observed</t>
  </si>
  <si>
    <t>NoExercise_Females_period5_LA17_Observed</t>
  </si>
  <si>
    <t>NoExercise_Females_period5_LA18_Observed</t>
  </si>
  <si>
    <t>NoExercise_Females_period5_LA19_Observed</t>
  </si>
  <si>
    <t>NoExercise_Females_period5_LA20_Observed</t>
  </si>
  <si>
    <t>NoExercise_Females_period5_LA21_Observed</t>
  </si>
  <si>
    <t>NoExercise_Females_period5_LA22_Observed</t>
  </si>
  <si>
    <t>NoExercise_Allpersons_period5_HB1_Observed</t>
  </si>
  <si>
    <t>NoExercise_Allpersons_period5_HB2_Observed</t>
  </si>
  <si>
    <t>NoExercise_Allpersons_period5_HB3_Observed</t>
  </si>
  <si>
    <t>NoExercise_Allpersons_period5_HB4_Observed</t>
  </si>
  <si>
    <t>NoExercise_Allpersons_period5_HB5_Observed</t>
  </si>
  <si>
    <t>NoExercise_Allpersons_period5_HB6_Observed</t>
  </si>
  <si>
    <t>NoExercise_Allpersons_period5_HB7_Observed</t>
  </si>
  <si>
    <t>NoExercise_Males_period5_HB1_Observed</t>
  </si>
  <si>
    <t>NoExercise_Males_period5_HB2_Observed</t>
  </si>
  <si>
    <t>NoExercise_Males_period5_HB3_Observed</t>
  </si>
  <si>
    <t>NoExercise_Males_period5_HB4_Observed</t>
  </si>
  <si>
    <t>NoExercise_Males_period5_HB5_Observed</t>
  </si>
  <si>
    <t>NoExercise_Males_period5_HB6_Observed</t>
  </si>
  <si>
    <t>NoExercise_Males_period5_HB7_Observed</t>
  </si>
  <si>
    <t>NoExercise_Females_period5_HB1_Observed</t>
  </si>
  <si>
    <t>NoExercise_Females_period5_HB2_Observed</t>
  </si>
  <si>
    <t>NoExercise_Females_period5_HB3_Observed</t>
  </si>
  <si>
    <t>NoExercise_Females_period5_HB4_Observed</t>
  </si>
  <si>
    <t>NoExercise_Females_period5_HB5_Observed</t>
  </si>
  <si>
    <t>NoExercise_Females_period5_HB6_Observed</t>
  </si>
  <si>
    <t>NoExercise_Females_period5_HB7_Observed</t>
  </si>
  <si>
    <t>NoExercise_Allpersons_period5_Wales_Observed</t>
  </si>
  <si>
    <t>NoExercise_Males_period5_Wales_Observed</t>
  </si>
  <si>
    <t>NoExercise_Females_period5_Wales_Observed</t>
  </si>
  <si>
    <t>NoExercise_Allpersons_period6_LA1_Observed</t>
  </si>
  <si>
    <t>NoExercise_Allpersons_period6_LA2_Observed</t>
  </si>
  <si>
    <t>NoExercise_Allpersons_period6_LA3_Observed</t>
  </si>
  <si>
    <t>NoExercise_Allpersons_period6_LA4_Observed</t>
  </si>
  <si>
    <t>NoExercise_Allpersons_period6_LA5_Observed</t>
  </si>
  <si>
    <t>NoExercise_Allpersons_period6_LA6_Observed</t>
  </si>
  <si>
    <t>NoExercise_Allpersons_period6_LA7_Observed</t>
  </si>
  <si>
    <t>NoExercise_Allpersons_period6_LA8_Observed</t>
  </si>
  <si>
    <t>NoExercise_Allpersons_period6_LA9_Observed</t>
  </si>
  <si>
    <t>NoExercise_Allpersons_period6_LA10_Observed</t>
  </si>
  <si>
    <t>NoExercise_Allpersons_period6_LA11_Observed</t>
  </si>
  <si>
    <t>NoExercise_Allpersons_period6_LA12_Observed</t>
  </si>
  <si>
    <t>NoExercise_Allpersons_period6_LA13_Observed</t>
  </si>
  <si>
    <t>NoExercise_Allpersons_period6_LA14_Observed</t>
  </si>
  <si>
    <t>NoExercise_Allpersons_period6_LA15_Observed</t>
  </si>
  <si>
    <t>NoExercise_Allpersons_period6_LA16_Observed</t>
  </si>
  <si>
    <t>NoExercise_Allpersons_period6_LA17_Observed</t>
  </si>
  <si>
    <t>NoExercise_Allpersons_period6_LA18_Observed</t>
  </si>
  <si>
    <t>NoExercise_Allpersons_period6_LA19_Observed</t>
  </si>
  <si>
    <t>NoExercise_Allpersons_period6_LA20_Observed</t>
  </si>
  <si>
    <t>NoExercise_Allpersons_period6_LA21_Observed</t>
  </si>
  <si>
    <t>NoExercise_Allpersons_period6_LA22_Observed</t>
  </si>
  <si>
    <t>NoExercise_Males_period6_LA1_Observed</t>
  </si>
  <si>
    <t>NoExercise_Males_period6_LA2_Observed</t>
  </si>
  <si>
    <t>NoExercise_Males_period6_LA3_Observed</t>
  </si>
  <si>
    <t>NoExercise_Males_period6_LA4_Observed</t>
  </si>
  <si>
    <t>NoExercise_Males_period6_LA5_Observed</t>
  </si>
  <si>
    <t>NoExercise_Males_period6_LA6_Observed</t>
  </si>
  <si>
    <t>NoExercise_Males_period6_LA7_Observed</t>
  </si>
  <si>
    <t>NoExercise_Males_period6_LA8_Observed</t>
  </si>
  <si>
    <t>NoExercise_Males_period6_LA9_Observed</t>
  </si>
  <si>
    <t>NoExercise_Males_period6_LA10_Observed</t>
  </si>
  <si>
    <t>NoExercise_Males_period6_LA11_Observed</t>
  </si>
  <si>
    <t>NoExercise_Males_period6_LA12_Observed</t>
  </si>
  <si>
    <t>NoExercise_Males_period6_LA13_Observed</t>
  </si>
  <si>
    <t>NoExercise_Males_period6_LA14_Observed</t>
  </si>
  <si>
    <t>NoExercise_Males_period6_LA15_Observed</t>
  </si>
  <si>
    <t>NoExercise_Males_period6_LA16_Observed</t>
  </si>
  <si>
    <t>NoExercise_Males_period6_LA17_Observed</t>
  </si>
  <si>
    <t>NoExercise_Males_period6_LA18_Observed</t>
  </si>
  <si>
    <t>NoExercise_Males_period6_LA19_Observed</t>
  </si>
  <si>
    <t>NoExercise_Males_period6_LA20_Observed</t>
  </si>
  <si>
    <t>NoExercise_Males_period6_LA21_Observed</t>
  </si>
  <si>
    <t>NoExercise_Males_period6_LA22_Observed</t>
  </si>
  <si>
    <t>NoExercise_Females_period6_LA1_Observed</t>
  </si>
  <si>
    <t>NoExercise_Females_period6_LA2_Observed</t>
  </si>
  <si>
    <t>NoExercise_Females_period6_LA3_Observed</t>
  </si>
  <si>
    <t>NoExercise_Females_period6_LA4_Observed</t>
  </si>
  <si>
    <t>NoExercise_Females_period6_LA5_Observed</t>
  </si>
  <si>
    <t>NoExercise_Females_period6_LA6_Observed</t>
  </si>
  <si>
    <t>NoExercise_Females_period6_LA7_Observed</t>
  </si>
  <si>
    <t>NoExercise_Females_period6_LA8_Observed</t>
  </si>
  <si>
    <t>NoExercise_Females_period6_LA9_Observed</t>
  </si>
  <si>
    <t>NoExercise_Females_period6_LA10_Observed</t>
  </si>
  <si>
    <t>NoExercise_Females_period6_LA11_Observed</t>
  </si>
  <si>
    <t>NoExercise_Females_period6_LA12_Observed</t>
  </si>
  <si>
    <t>NoExercise_Females_period6_LA13_Observed</t>
  </si>
  <si>
    <t>NoExercise_Females_period6_LA14_Observed</t>
  </si>
  <si>
    <t>NoExercise_Females_period6_LA15_Observed</t>
  </si>
  <si>
    <t>NoExercise_Females_period6_LA16_Observed</t>
  </si>
  <si>
    <t>NoExercise_Females_period6_LA17_Observed</t>
  </si>
  <si>
    <t>NoExercise_Females_period6_LA18_Observed</t>
  </si>
  <si>
    <t>NoExercise_Females_period6_LA19_Observed</t>
  </si>
  <si>
    <t>NoExercise_Females_period6_LA20_Observed</t>
  </si>
  <si>
    <t>NoExercise_Females_period6_LA21_Observed</t>
  </si>
  <si>
    <t>NoExercise_Females_period6_LA22_Observed</t>
  </si>
  <si>
    <t>NoExercise_Allpersons_period6_HB1_Observed</t>
  </si>
  <si>
    <t>NoExercise_Allpersons_period6_HB2_Observed</t>
  </si>
  <si>
    <t>NoExercise_Allpersons_period6_HB3_Observed</t>
  </si>
  <si>
    <t>NoExercise_Allpersons_period6_HB4_Observed</t>
  </si>
  <si>
    <t>NoExercise_Allpersons_period6_HB5_Observed</t>
  </si>
  <si>
    <t>NoExercise_Allpersons_period6_HB6_Observed</t>
  </si>
  <si>
    <t>NoExercise_Allpersons_period6_HB7_Observed</t>
  </si>
  <si>
    <t>NoExercise_Males_period6_HB1_Observed</t>
  </si>
  <si>
    <t>NoExercise_Males_period6_HB2_Observed</t>
  </si>
  <si>
    <t>NoExercise_Males_period6_HB3_Observed</t>
  </si>
  <si>
    <t>NoExercise_Males_period6_HB4_Observed</t>
  </si>
  <si>
    <t>NoExercise_Males_period6_HB5_Observed</t>
  </si>
  <si>
    <t>NoExercise_Males_period6_HB6_Observed</t>
  </si>
  <si>
    <t>NoExercise_Males_period6_HB7_Observed</t>
  </si>
  <si>
    <t>NoExercise_Females_period6_HB1_Observed</t>
  </si>
  <si>
    <t>NoExercise_Females_period6_HB2_Observed</t>
  </si>
  <si>
    <t>NoExercise_Females_period6_HB3_Observed</t>
  </si>
  <si>
    <t>NoExercise_Females_period6_HB4_Observed</t>
  </si>
  <si>
    <t>NoExercise_Females_period6_HB5_Observed</t>
  </si>
  <si>
    <t>NoExercise_Females_period6_HB6_Observed</t>
  </si>
  <si>
    <t>NoExercise_Females_period6_HB7_Observed</t>
  </si>
  <si>
    <t>NoExercise_Allpersons_period6_Wales_Observed</t>
  </si>
  <si>
    <t>NoExercise_Males_period6_Wales_Observed</t>
  </si>
  <si>
    <t>NoExercise_Females_period6_Wales_Observed</t>
  </si>
  <si>
    <t>NoExercise_Allpersons_period7_LA1_Observed</t>
  </si>
  <si>
    <t>NoExercise_Allpersons_period7_LA2_Observed</t>
  </si>
  <si>
    <t>NoExercise_Allpersons_period7_LA3_Observed</t>
  </si>
  <si>
    <t>NoExercise_Allpersons_period7_LA4_Observed</t>
  </si>
  <si>
    <t>NoExercise_Allpersons_period7_LA5_Observed</t>
  </si>
  <si>
    <t>NoExercise_Allpersons_period7_LA6_Observed</t>
  </si>
  <si>
    <t>NoExercise_Allpersons_period7_LA7_Observed</t>
  </si>
  <si>
    <t>NoExercise_Allpersons_period7_LA8_Observed</t>
  </si>
  <si>
    <t>NoExercise_Allpersons_period7_LA9_Observed</t>
  </si>
  <si>
    <t>NoExercise_Allpersons_period7_LA10_Observed</t>
  </si>
  <si>
    <t>NoExercise_Allpersons_period7_LA11_Observed</t>
  </si>
  <si>
    <t>NoExercise_Allpersons_period7_LA12_Observed</t>
  </si>
  <si>
    <t>NoExercise_Allpersons_period7_LA13_Observed</t>
  </si>
  <si>
    <t>NoExercise_Allpersons_period7_LA14_Observed</t>
  </si>
  <si>
    <t>NoExercise_Allpersons_period7_LA15_Observed</t>
  </si>
  <si>
    <t>NoExercise_Allpersons_period7_LA16_Observed</t>
  </si>
  <si>
    <t>NoExercise_Allpersons_period7_LA17_Observed</t>
  </si>
  <si>
    <t>NoExercise_Allpersons_period7_LA18_Observed</t>
  </si>
  <si>
    <t>NoExercise_Allpersons_period7_LA19_Observed</t>
  </si>
  <si>
    <t>NoExercise_Allpersons_period7_LA20_Observed</t>
  </si>
  <si>
    <t>NoExercise_Allpersons_period7_LA21_Observed</t>
  </si>
  <si>
    <t>NoExercise_Allpersons_period7_LA22_Observed</t>
  </si>
  <si>
    <t>NoExercise_Males_period7_LA1_Observed</t>
  </si>
  <si>
    <t>NoExercise_Males_period7_LA2_Observed</t>
  </si>
  <si>
    <t>NoExercise_Males_period7_LA3_Observed</t>
  </si>
  <si>
    <t>NoExercise_Males_period7_LA4_Observed</t>
  </si>
  <si>
    <t>NoExercise_Males_period7_LA5_Observed</t>
  </si>
  <si>
    <t>NoExercise_Males_period7_LA6_Observed</t>
  </si>
  <si>
    <t>NoExercise_Males_period7_LA7_Observed</t>
  </si>
  <si>
    <t>NoExercise_Males_period7_LA8_Observed</t>
  </si>
  <si>
    <t>NoExercise_Males_period7_LA9_Observed</t>
  </si>
  <si>
    <t>NoExercise_Males_period7_LA10_Observed</t>
  </si>
  <si>
    <t>NoExercise_Males_period7_LA11_Observed</t>
  </si>
  <si>
    <t>NoExercise_Males_period7_LA12_Observed</t>
  </si>
  <si>
    <t>NoExercise_Males_period7_LA13_Observed</t>
  </si>
  <si>
    <t>NoExercise_Males_period7_LA14_Observed</t>
  </si>
  <si>
    <t>NoExercise_Males_period7_LA15_Observed</t>
  </si>
  <si>
    <t>NoExercise_Males_period7_LA16_Observed</t>
  </si>
  <si>
    <t>NoExercise_Males_period7_LA17_Observed</t>
  </si>
  <si>
    <t>NoExercise_Males_period7_LA18_Observed</t>
  </si>
  <si>
    <t>NoExercise_Males_period7_LA19_Observed</t>
  </si>
  <si>
    <t>NoExercise_Males_period7_LA20_Observed</t>
  </si>
  <si>
    <t>NoExercise_Males_period7_LA21_Observed</t>
  </si>
  <si>
    <t>NoExercise_Males_period7_LA22_Observed</t>
  </si>
  <si>
    <t>NoExercise_Females_period7_LA1_Observed</t>
  </si>
  <si>
    <t>NoExercise_Females_period7_LA2_Observed</t>
  </si>
  <si>
    <t>NoExercise_Females_period7_LA3_Observed</t>
  </si>
  <si>
    <t>NoExercise_Females_period7_LA4_Observed</t>
  </si>
  <si>
    <t>NoExercise_Females_period7_LA5_Observed</t>
  </si>
  <si>
    <t>NoExercise_Females_period7_LA6_Observed</t>
  </si>
  <si>
    <t>NoExercise_Females_period7_LA7_Observed</t>
  </si>
  <si>
    <t>NoExercise_Females_period7_LA8_Observed</t>
  </si>
  <si>
    <t>NoExercise_Females_period7_LA9_Observed</t>
  </si>
  <si>
    <t>NoExercise_Females_period7_LA10_Observed</t>
  </si>
  <si>
    <t>NoExercise_Females_period7_LA11_Observed</t>
  </si>
  <si>
    <t>NoExercise_Females_period7_LA12_Observed</t>
  </si>
  <si>
    <t>NoExercise_Females_period7_LA13_Observed</t>
  </si>
  <si>
    <t>NoExercise_Females_period7_LA14_Observed</t>
  </si>
  <si>
    <t>NoExercise_Females_period7_LA15_Observed</t>
  </si>
  <si>
    <t>NoExercise_Females_period7_LA16_Observed</t>
  </si>
  <si>
    <t>NoExercise_Females_period7_LA17_Observed</t>
  </si>
  <si>
    <t>NoExercise_Females_period7_LA18_Observed</t>
  </si>
  <si>
    <t>NoExercise_Females_period7_LA19_Observed</t>
  </si>
  <si>
    <t>NoExercise_Females_period7_LA20_Observed</t>
  </si>
  <si>
    <t>NoExercise_Females_period7_LA21_Observed</t>
  </si>
  <si>
    <t>NoExercise_Females_period7_LA22_Observed</t>
  </si>
  <si>
    <t>NoExercise_Allpersons_period7_HB1_Observed</t>
  </si>
  <si>
    <t>NoExercise_Allpersons_period7_HB2_Observed</t>
  </si>
  <si>
    <t>NoExercise_Allpersons_period7_HB3_Observed</t>
  </si>
  <si>
    <t>NoExercise_Allpersons_period7_HB4_Observed</t>
  </si>
  <si>
    <t>NoExercise_Allpersons_period7_HB5_Observed</t>
  </si>
  <si>
    <t>NoExercise_Allpersons_period7_HB6_Observed</t>
  </si>
  <si>
    <t>NoExercise_Allpersons_period7_HB7_Observed</t>
  </si>
  <si>
    <t>NoExercise_Males_period7_HB1_Observed</t>
  </si>
  <si>
    <t>NoExercise_Males_period7_HB2_Observed</t>
  </si>
  <si>
    <t>NoExercise_Males_period7_HB3_Observed</t>
  </si>
  <si>
    <t>NoExercise_Males_period7_HB4_Observed</t>
  </si>
  <si>
    <t>NoExercise_Males_period7_HB5_Observed</t>
  </si>
  <si>
    <t>NoExercise_Males_period7_HB6_Observed</t>
  </si>
  <si>
    <t>NoExercise_Males_period7_HB7_Observed</t>
  </si>
  <si>
    <t>NoExercise_Females_period7_HB1_Observed</t>
  </si>
  <si>
    <t>NoExercise_Females_period7_HB2_Observed</t>
  </si>
  <si>
    <t>NoExercise_Females_period7_HB3_Observed</t>
  </si>
  <si>
    <t>NoExercise_Females_period7_HB4_Observed</t>
  </si>
  <si>
    <t>NoExercise_Females_period7_HB5_Observed</t>
  </si>
  <si>
    <t>NoExercise_Females_period7_HB6_Observed</t>
  </si>
  <si>
    <t>NoExercise_Females_period7_HB7_Observed</t>
  </si>
  <si>
    <t>NoExercise_Allpersons_period7_Wales_Observed</t>
  </si>
  <si>
    <t>NoExercise_Males_period7_Wales_Observed</t>
  </si>
  <si>
    <t>NoExercise_Females_period7_Wales_Observed</t>
  </si>
  <si>
    <t>NoExercise_Allpersons_period8_LA1_Observed</t>
  </si>
  <si>
    <t>NoExercise_Allpersons_period8_LA2_Observed</t>
  </si>
  <si>
    <t>NoExercise_Allpersons_period8_LA3_Observed</t>
  </si>
  <si>
    <t>NoExercise_Allpersons_period8_LA4_Observed</t>
  </si>
  <si>
    <t>NoExercise_Allpersons_period8_LA5_Observed</t>
  </si>
  <si>
    <t>NoExercise_Allpersons_period8_LA6_Observed</t>
  </si>
  <si>
    <t>NoExercise_Allpersons_period8_LA7_Observed</t>
  </si>
  <si>
    <t>NoExercise_Allpersons_period8_LA8_Observed</t>
  </si>
  <si>
    <t>NoExercise_Allpersons_period8_LA9_Observed</t>
  </si>
  <si>
    <t>NoExercise_Allpersons_period8_LA10_Observed</t>
  </si>
  <si>
    <t>NoExercise_Allpersons_period8_LA11_Observed</t>
  </si>
  <si>
    <t>NoExercise_Allpersons_period8_LA12_Observed</t>
  </si>
  <si>
    <t>NoExercise_Allpersons_period8_LA13_Observed</t>
  </si>
  <si>
    <t>NoExercise_Allpersons_period8_LA14_Observed</t>
  </si>
  <si>
    <t>NoExercise_Allpersons_period8_LA15_Observed</t>
  </si>
  <si>
    <t>NoExercise_Allpersons_period8_LA16_Observed</t>
  </si>
  <si>
    <t>NoExercise_Allpersons_period8_LA17_Observed</t>
  </si>
  <si>
    <t>NoExercise_Allpersons_period8_LA18_Observed</t>
  </si>
  <si>
    <t>NoExercise_Allpersons_period8_LA19_Observed</t>
  </si>
  <si>
    <t>NoExercise_Allpersons_period8_LA20_Observed</t>
  </si>
  <si>
    <t>NoExercise_Allpersons_period8_LA21_Observed</t>
  </si>
  <si>
    <t>NoExercise_Allpersons_period8_LA22_Observed</t>
  </si>
  <si>
    <t>NoExercise_Males_period8_LA1_Observed</t>
  </si>
  <si>
    <t>NoExercise_Males_period8_LA2_Observed</t>
  </si>
  <si>
    <t>NoExercise_Males_period8_LA3_Observed</t>
  </si>
  <si>
    <t>NoExercise_Males_period8_LA4_Observed</t>
  </si>
  <si>
    <t>NoExercise_Males_period8_LA5_Observed</t>
  </si>
  <si>
    <t>NoExercise_Males_period8_LA6_Observed</t>
  </si>
  <si>
    <t>NoExercise_Males_period8_LA7_Observed</t>
  </si>
  <si>
    <t>NoExercise_Males_period8_LA8_Observed</t>
  </si>
  <si>
    <t>NoExercise_Males_period8_LA9_Observed</t>
  </si>
  <si>
    <t>NoExercise_Males_period8_LA10_Observed</t>
  </si>
  <si>
    <t>NoExercise_Males_period8_LA11_Observed</t>
  </si>
  <si>
    <t>NoExercise_Males_period8_LA12_Observed</t>
  </si>
  <si>
    <t>NoExercise_Males_period8_LA13_Observed</t>
  </si>
  <si>
    <t>NoExercise_Males_period8_LA14_Observed</t>
  </si>
  <si>
    <t>NoExercise_Males_period8_LA15_Observed</t>
  </si>
  <si>
    <t>NoExercise_Males_period8_LA16_Observed</t>
  </si>
  <si>
    <t>NoExercise_Males_period8_LA17_Observed</t>
  </si>
  <si>
    <t>NoExercise_Males_period8_LA18_Observed</t>
  </si>
  <si>
    <t>NoExercise_Males_period8_LA19_Observed</t>
  </si>
  <si>
    <t>NoExercise_Males_period8_LA20_Observed</t>
  </si>
  <si>
    <t>NoExercise_Males_period8_LA21_Observed</t>
  </si>
  <si>
    <t>NoExercise_Males_period8_LA22_Observed</t>
  </si>
  <si>
    <t>NoExercise_Females_period8_LA1_Observed</t>
  </si>
  <si>
    <t>NoExercise_Females_period8_LA2_Observed</t>
  </si>
  <si>
    <t>NoExercise_Females_period8_LA3_Observed</t>
  </si>
  <si>
    <t>NoExercise_Females_period8_LA4_Observed</t>
  </si>
  <si>
    <t>NoExercise_Females_period8_LA5_Observed</t>
  </si>
  <si>
    <t>NoExercise_Females_period8_LA6_Observed</t>
  </si>
  <si>
    <t>NoExercise_Females_period8_LA7_Observed</t>
  </si>
  <si>
    <t>NoExercise_Females_period8_LA8_Observed</t>
  </si>
  <si>
    <t>NoExercise_Females_period8_LA9_Observed</t>
  </si>
  <si>
    <t>NoExercise_Females_period8_LA10_Observed</t>
  </si>
  <si>
    <t>NoExercise_Females_period8_LA11_Observed</t>
  </si>
  <si>
    <t>NoExercise_Females_period8_LA12_Observed</t>
  </si>
  <si>
    <t>NoExercise_Females_period8_LA13_Observed</t>
  </si>
  <si>
    <t>NoExercise_Females_period8_LA14_Observed</t>
  </si>
  <si>
    <t>NoExercise_Females_period8_LA15_Observed</t>
  </si>
  <si>
    <t>NoExercise_Females_period8_LA16_Observed</t>
  </si>
  <si>
    <t>NoExercise_Females_period8_LA17_Observed</t>
  </si>
  <si>
    <t>NoExercise_Females_period8_LA18_Observed</t>
  </si>
  <si>
    <t>NoExercise_Females_period8_LA19_Observed</t>
  </si>
  <si>
    <t>NoExercise_Females_period8_LA20_Observed</t>
  </si>
  <si>
    <t>NoExercise_Females_period8_LA21_Observed</t>
  </si>
  <si>
    <t>NoExercise_Females_period8_LA22_Observed</t>
  </si>
  <si>
    <t>NoExercise_Allpersons_period8_HB1_Observed</t>
  </si>
  <si>
    <t>NoExercise_Allpersons_period8_HB2_Observed</t>
  </si>
  <si>
    <t>NoExercise_Allpersons_period8_HB3_Observed</t>
  </si>
  <si>
    <t>NoExercise_Allpersons_period8_HB4_Observed</t>
  </si>
  <si>
    <t>NoExercise_Allpersons_period8_HB5_Observed</t>
  </si>
  <si>
    <t>NoExercise_Allpersons_period8_HB6_Observed</t>
  </si>
  <si>
    <t>NoExercise_Allpersons_period8_HB7_Observed</t>
  </si>
  <si>
    <t>NoExercise_Males_period8_HB1_Observed</t>
  </si>
  <si>
    <t>NoExercise_Males_period8_HB2_Observed</t>
  </si>
  <si>
    <t>NoExercise_Males_period8_HB3_Observed</t>
  </si>
  <si>
    <t>NoExercise_Males_period8_HB4_Observed</t>
  </si>
  <si>
    <t>NoExercise_Males_period8_HB5_Observed</t>
  </si>
  <si>
    <t>NoExercise_Males_period8_HB6_Observed</t>
  </si>
  <si>
    <t>NoExercise_Males_period8_HB7_Observed</t>
  </si>
  <si>
    <t>NoExercise_Females_period8_HB1_Observed</t>
  </si>
  <si>
    <t>NoExercise_Females_period8_HB2_Observed</t>
  </si>
  <si>
    <t>NoExercise_Females_period8_HB3_Observed</t>
  </si>
  <si>
    <t>NoExercise_Females_period8_HB4_Observed</t>
  </si>
  <si>
    <t>NoExercise_Females_period8_HB5_Observed</t>
  </si>
  <si>
    <t>NoExercise_Females_period8_HB6_Observed</t>
  </si>
  <si>
    <t>NoExercise_Females_period8_HB7_Observed</t>
  </si>
  <si>
    <t>NoExercise_Allpersons_period8_Wales_Observed</t>
  </si>
  <si>
    <t>NoExercise_Males_period8_Wales_Observed</t>
  </si>
  <si>
    <t>NoExercise_Females_period8_Wales_Observed</t>
  </si>
  <si>
    <t>NoExercise_Allpersons_period9_LA1_Observed</t>
  </si>
  <si>
    <t>NoExercise_Allpersons_period9_LA2_Observed</t>
  </si>
  <si>
    <t>NoExercise_Allpersons_period9_LA3_Observed</t>
  </si>
  <si>
    <t>NoExercise_Allpersons_period9_LA4_Observed</t>
  </si>
  <si>
    <t>NoExercise_Allpersons_period9_LA5_Observed</t>
  </si>
  <si>
    <t>NoExercise_Allpersons_period9_LA6_Observed</t>
  </si>
  <si>
    <t>NoExercise_Allpersons_period9_LA7_Observed</t>
  </si>
  <si>
    <t>NoExercise_Allpersons_period9_LA8_Observed</t>
  </si>
  <si>
    <t>NoExercise_Allpersons_period9_LA9_Observed</t>
  </si>
  <si>
    <t>NoExercise_Allpersons_period9_LA10_Observed</t>
  </si>
  <si>
    <t>NoExercise_Allpersons_period9_LA11_Observed</t>
  </si>
  <si>
    <t>NoExercise_Allpersons_period9_LA12_Observed</t>
  </si>
  <si>
    <t>NoExercise_Allpersons_period9_LA13_Observed</t>
  </si>
  <si>
    <t>NoExercise_Allpersons_period9_LA14_Observed</t>
  </si>
  <si>
    <t>NoExercise_Allpersons_period9_LA15_Observed</t>
  </si>
  <si>
    <t>NoExercise_Allpersons_period9_LA16_Observed</t>
  </si>
  <si>
    <t>NoExercise_Allpersons_period9_LA17_Observed</t>
  </si>
  <si>
    <t>NoExercise_Allpersons_period9_LA18_Observed</t>
  </si>
  <si>
    <t>NoExercise_Allpersons_period9_LA19_Observed</t>
  </si>
  <si>
    <t>NoExercise_Allpersons_period9_LA20_Observed</t>
  </si>
  <si>
    <t>NoExercise_Allpersons_period9_LA21_Observed</t>
  </si>
  <si>
    <t>NoExercise_Allpersons_period9_LA22_Observed</t>
  </si>
  <si>
    <t>NoExercise_Males_period9_LA1_Observed</t>
  </si>
  <si>
    <t>NoExercise_Males_period9_LA2_Observed</t>
  </si>
  <si>
    <t>NoExercise_Males_period9_LA3_Observed</t>
  </si>
  <si>
    <t>NoExercise_Males_period9_LA4_Observed</t>
  </si>
  <si>
    <t>NoExercise_Males_period9_LA5_Observed</t>
  </si>
  <si>
    <t>NoExercise_Males_period9_LA6_Observed</t>
  </si>
  <si>
    <t>NoExercise_Males_period9_LA7_Observed</t>
  </si>
  <si>
    <t>NoExercise_Males_period9_LA8_Observed</t>
  </si>
  <si>
    <t>NoExercise_Males_period9_LA9_Observed</t>
  </si>
  <si>
    <t>NoExercise_Males_period9_LA10_Observed</t>
  </si>
  <si>
    <t>NoExercise_Males_period9_LA11_Observed</t>
  </si>
  <si>
    <t>NoExercise_Males_period9_LA12_Observed</t>
  </si>
  <si>
    <t>NoExercise_Males_period9_LA13_Observed</t>
  </si>
  <si>
    <t>NoExercise_Males_period9_LA14_Observed</t>
  </si>
  <si>
    <t>NoExercise_Males_period9_LA15_Observed</t>
  </si>
  <si>
    <t>NoExercise_Males_period9_LA16_Observed</t>
  </si>
  <si>
    <t>NoExercise_Males_period9_LA17_Observed</t>
  </si>
  <si>
    <t>NoExercise_Males_period9_LA18_Observed</t>
  </si>
  <si>
    <t>NoExercise_Males_period9_LA19_Observed</t>
  </si>
  <si>
    <t>NoExercise_Males_period9_LA20_Observed</t>
  </si>
  <si>
    <t>NoExercise_Males_period9_LA21_Observed</t>
  </si>
  <si>
    <t>NoExercise_Males_period9_LA22_Observed</t>
  </si>
  <si>
    <t>NoExercise_Females_period9_LA1_Observed</t>
  </si>
  <si>
    <t>NoExercise_Females_period9_LA2_Observed</t>
  </si>
  <si>
    <t>NoExercise_Females_period9_LA3_Observed</t>
  </si>
  <si>
    <t>NoExercise_Females_period9_LA4_Observed</t>
  </si>
  <si>
    <t>NoExercise_Females_period9_LA5_Observed</t>
  </si>
  <si>
    <t>NoExercise_Females_period9_LA6_Observed</t>
  </si>
  <si>
    <t>NoExercise_Females_period9_LA7_Observed</t>
  </si>
  <si>
    <t>NoExercise_Females_period9_LA8_Observed</t>
  </si>
  <si>
    <t>NoExercise_Females_period9_LA9_Observed</t>
  </si>
  <si>
    <t>NoExercise_Females_period9_LA10_Observed</t>
  </si>
  <si>
    <t>NoExercise_Females_period9_LA11_Observed</t>
  </si>
  <si>
    <t>NoExercise_Females_period9_LA12_Observed</t>
  </si>
  <si>
    <t>NoExercise_Females_period9_LA13_Observed</t>
  </si>
  <si>
    <t>NoExercise_Females_period9_LA14_Observed</t>
  </si>
  <si>
    <t>NoExercise_Females_period9_LA15_Observed</t>
  </si>
  <si>
    <t>NoExercise_Females_period9_LA16_Observed</t>
  </si>
  <si>
    <t>NoExercise_Females_period9_LA17_Observed</t>
  </si>
  <si>
    <t>NoExercise_Females_period9_LA18_Observed</t>
  </si>
  <si>
    <t>NoExercise_Females_period9_LA19_Observed</t>
  </si>
  <si>
    <t>NoExercise_Females_period9_LA20_Observed</t>
  </si>
  <si>
    <t>NoExercise_Females_period9_LA21_Observed</t>
  </si>
  <si>
    <t>NoExercise_Females_period9_LA22_Observed</t>
  </si>
  <si>
    <t>NoExercise_Allpersons_period9_HB1_Observed</t>
  </si>
  <si>
    <t>NoExercise_Allpersons_period9_HB2_Observed</t>
  </si>
  <si>
    <t>NoExercise_Allpersons_period9_HB3_Observed</t>
  </si>
  <si>
    <t>NoExercise_Allpersons_period9_HB4_Observed</t>
  </si>
  <si>
    <t>NoExercise_Allpersons_period9_HB5_Observed</t>
  </si>
  <si>
    <t>NoExercise_Allpersons_period9_HB6_Observed</t>
  </si>
  <si>
    <t>NoExercise_Allpersons_period9_HB7_Observed</t>
  </si>
  <si>
    <t>NoExercise_Males_period9_HB1_Observed</t>
  </si>
  <si>
    <t>NoExercise_Males_period9_HB2_Observed</t>
  </si>
  <si>
    <t>NoExercise_Males_period9_HB3_Observed</t>
  </si>
  <si>
    <t>NoExercise_Males_period9_HB4_Observed</t>
  </si>
  <si>
    <t>NoExercise_Males_period9_HB5_Observed</t>
  </si>
  <si>
    <t>NoExercise_Males_period9_HB6_Observed</t>
  </si>
  <si>
    <t>NoExercise_Males_period9_HB7_Observed</t>
  </si>
  <si>
    <t>NoExercise_Females_period9_HB1_Observed</t>
  </si>
  <si>
    <t>NoExercise_Females_period9_HB2_Observed</t>
  </si>
  <si>
    <t>NoExercise_Females_period9_HB3_Observed</t>
  </si>
  <si>
    <t>NoExercise_Females_period9_HB4_Observed</t>
  </si>
  <si>
    <t>NoExercise_Females_period9_HB5_Observed</t>
  </si>
  <si>
    <t>NoExercise_Females_period9_HB6_Observed</t>
  </si>
  <si>
    <t>NoExercise_Females_period9_HB7_Observed</t>
  </si>
  <si>
    <t>NoExercise_Allpersons_period9_Wales_Observed</t>
  </si>
  <si>
    <t>NoExercise_Males_period9_Wales_Observed</t>
  </si>
  <si>
    <t>NoExercise_Females_period9_Wales_Observed</t>
  </si>
  <si>
    <t>NoExercise_0</t>
  </si>
  <si>
    <t>NoExercise_Allpersons_period1_LA1_Standardised</t>
  </si>
  <si>
    <t>NoExercise_Allpersons_period1_LA2_Standardised</t>
  </si>
  <si>
    <t>NoExercise_Allpersons_period1_LA3_Standardised</t>
  </si>
  <si>
    <t>NoExercise_Allpersons_period1_LA4_Standardised</t>
  </si>
  <si>
    <t>NoExercise_Allpersons_period1_LA5_Standardised</t>
  </si>
  <si>
    <t>NoExercise_Allpersons_period1_LA6_Standardised</t>
  </si>
  <si>
    <t>NoExercise_Allpersons_period1_LA7_Standardised</t>
  </si>
  <si>
    <t>NoExercise_Allpersons_period1_LA8_Standardised</t>
  </si>
  <si>
    <t>NoExercise_Allpersons_period1_LA9_Standardised</t>
  </si>
  <si>
    <t>NoExercise_Allpersons_period1_LA10_Standardised</t>
  </si>
  <si>
    <t>NoExercise_Allpersons_period1_LA11_Standardised</t>
  </si>
  <si>
    <t>NoExercise_Allpersons_period1_LA12_Standardised</t>
  </si>
  <si>
    <t>NoExercise_Allpersons_period1_LA13_Standardised</t>
  </si>
  <si>
    <t>NoExercise_Allpersons_period1_LA14_Standardised</t>
  </si>
  <si>
    <t>NoExercise_Allpersons_period1_LA15_Standardised</t>
  </si>
  <si>
    <t>NoExercise_Allpersons_period1_LA16_Standardised</t>
  </si>
  <si>
    <t>NoExercise_Allpersons_period1_LA17_Standardised</t>
  </si>
  <si>
    <t>NoExercise_Allpersons_period1_LA18_Standardised</t>
  </si>
  <si>
    <t>NoExercise_Allpersons_period1_LA19_Standardised</t>
  </si>
  <si>
    <t>NoExercise_Allpersons_period1_LA20_Standardised</t>
  </si>
  <si>
    <t>NoExercise_Allpersons_period1_LA21_Standardised</t>
  </si>
  <si>
    <t>NoExercise_Allpersons_period1_LA22_Standardised</t>
  </si>
  <si>
    <t>NoExercise_Males_period1_LA1_Standardised</t>
  </si>
  <si>
    <t>NoExercise_Males_period1_LA2_Standardised</t>
  </si>
  <si>
    <t>NoExercise_Males_period1_LA3_Standardised</t>
  </si>
  <si>
    <t>NoExercise_Males_period1_LA4_Standardised</t>
  </si>
  <si>
    <t>NoExercise_Males_period1_LA5_Standardised</t>
  </si>
  <si>
    <t>NoExercise_Males_period1_LA6_Standardised</t>
  </si>
  <si>
    <t>NoExercise_Males_period1_LA7_Standardised</t>
  </si>
  <si>
    <t>NoExercise_Males_period1_LA8_Standardised</t>
  </si>
  <si>
    <t>NoExercise_Males_period1_LA9_Standardised</t>
  </si>
  <si>
    <t>NoExercise_Males_period1_LA10_Standardised</t>
  </si>
  <si>
    <t>NoExercise_Males_period1_LA11_Standardised</t>
  </si>
  <si>
    <t>NoExercise_Males_period1_LA12_Standardised</t>
  </si>
  <si>
    <t>NoExercise_Males_period1_LA13_Standardised</t>
  </si>
  <si>
    <t>NoExercise_Males_period1_LA14_Standardised</t>
  </si>
  <si>
    <t>NoExercise_Males_period1_LA15_Standardised</t>
  </si>
  <si>
    <t>NoExercise_Males_period1_LA16_Standardised</t>
  </si>
  <si>
    <t>NoExercise_Males_period1_LA17_Standardised</t>
  </si>
  <si>
    <t>NoExercise_Males_period1_LA18_Standardised</t>
  </si>
  <si>
    <t>NoExercise_Males_period1_LA19_Standardised</t>
  </si>
  <si>
    <t>NoExercise_Males_period1_LA20_Standardised</t>
  </si>
  <si>
    <t>NoExercise_Males_period1_LA21_Standardised</t>
  </si>
  <si>
    <t>NoExercise_Males_period1_LA22_Standardised</t>
  </si>
  <si>
    <t>NoExercise_Females_period1_LA1_Standardised</t>
  </si>
  <si>
    <t>NoExercise_Females_period1_LA2_Standardised</t>
  </si>
  <si>
    <t>NoExercise_Females_period1_LA3_Standardised</t>
  </si>
  <si>
    <t>NoExercise_Females_period1_LA4_Standardised</t>
  </si>
  <si>
    <t>NoExercise_Females_period1_LA5_Standardised</t>
  </si>
  <si>
    <t>NoExercise_Females_period1_LA6_Standardised</t>
  </si>
  <si>
    <t>NoExercise_Females_period1_LA7_Standardised</t>
  </si>
  <si>
    <t>NoExercise_Females_period1_LA8_Standardised</t>
  </si>
  <si>
    <t>NoExercise_Females_period1_LA9_Standardised</t>
  </si>
  <si>
    <t>NoExercise_Females_period1_LA10_Standardised</t>
  </si>
  <si>
    <t>NoExercise_Females_period1_LA11_Standardised</t>
  </si>
  <si>
    <t>NoExercise_Females_period1_LA12_Standardised</t>
  </si>
  <si>
    <t>NoExercise_Females_period1_LA13_Standardised</t>
  </si>
  <si>
    <t>NoExercise_Females_period1_LA14_Standardised</t>
  </si>
  <si>
    <t>NoExercise_Females_period1_LA15_Standardised</t>
  </si>
  <si>
    <t>NoExercise_Females_period1_LA16_Standardised</t>
  </si>
  <si>
    <t>NoExercise_Females_period1_LA17_Standardised</t>
  </si>
  <si>
    <t>NoExercise_Females_period1_LA18_Standardised</t>
  </si>
  <si>
    <t>NoExercise_Females_period1_LA19_Standardised</t>
  </si>
  <si>
    <t>NoExercise_Females_period1_LA20_Standardised</t>
  </si>
  <si>
    <t>NoExercise_Females_period1_LA21_Standardised</t>
  </si>
  <si>
    <t>NoExercise_Females_period1_LA22_Standardised</t>
  </si>
  <si>
    <t>NoExercise_Allpersons_period1_HB1_Standardised</t>
  </si>
  <si>
    <t>NoExercise_Allpersons_period1_HB2_Standardised</t>
  </si>
  <si>
    <t>NoExercise_Allpersons_period1_HB3_Standardised</t>
  </si>
  <si>
    <t>NoExercise_Allpersons_period1_HB4_Standardised</t>
  </si>
  <si>
    <t>NoExercise_Allpersons_period1_HB5_Standardised</t>
  </si>
  <si>
    <t>NoExercise_Allpersons_period1_HB6_Standardised</t>
  </si>
  <si>
    <t>NoExercise_Allpersons_period1_HB7_Standardised</t>
  </si>
  <si>
    <t>NoExercise_Males_period1_HB1_Standardised</t>
  </si>
  <si>
    <t>NoExercise_Males_period1_HB2_Standardised</t>
  </si>
  <si>
    <t>NoExercise_Males_period1_HB3_Standardised</t>
  </si>
  <si>
    <t>NoExercise_Males_period1_HB4_Standardised</t>
  </si>
  <si>
    <t>NoExercise_Males_period1_HB5_Standardised</t>
  </si>
  <si>
    <t>NoExercise_Males_period1_HB6_Standardised</t>
  </si>
  <si>
    <t>NoExercise_Males_period1_HB7_Standardised</t>
  </si>
  <si>
    <t>NoExercise_Females_period1_HB1_Standardised</t>
  </si>
  <si>
    <t>NoExercise_Females_period1_HB2_Standardised</t>
  </si>
  <si>
    <t>NoExercise_Females_period1_HB3_Standardised</t>
  </si>
  <si>
    <t>NoExercise_Females_period1_HB4_Standardised</t>
  </si>
  <si>
    <t>NoExercise_Females_period1_HB5_Standardised</t>
  </si>
  <si>
    <t>NoExercise_Females_period1_HB6_Standardised</t>
  </si>
  <si>
    <t>NoExercise_Females_period1_HB7_Standardised</t>
  </si>
  <si>
    <t>NoExercise_Allpersons_period1_Wales_Standardised</t>
  </si>
  <si>
    <t>NoExercise_Males_period1_Wales_Standardised</t>
  </si>
  <si>
    <t>NoExercise_Females_period1_Wales_Standardised</t>
  </si>
  <si>
    <t>NoExercise_Allpersons_period2_LA1_Standardised</t>
  </si>
  <si>
    <t>NoExercise_Allpersons_period2_LA2_Standardised</t>
  </si>
  <si>
    <t>NoExercise_Allpersons_period2_LA3_Standardised</t>
  </si>
  <si>
    <t>NoExercise_Allpersons_period2_LA4_Standardised</t>
  </si>
  <si>
    <t>NoExercise_Allpersons_period2_LA5_Standardised</t>
  </si>
  <si>
    <t>NoExercise_Allpersons_period2_LA6_Standardised</t>
  </si>
  <si>
    <t>NoExercise_Allpersons_period2_LA7_Standardised</t>
  </si>
  <si>
    <t>NoExercise_Allpersons_period2_LA8_Standardised</t>
  </si>
  <si>
    <t>NoExercise_Allpersons_period2_LA9_Standardised</t>
  </si>
  <si>
    <t>NoExercise_Allpersons_period2_LA10_Standardised</t>
  </si>
  <si>
    <t>NoExercise_Allpersons_period2_LA11_Standardised</t>
  </si>
  <si>
    <t>NoExercise_Allpersons_period2_LA12_Standardised</t>
  </si>
  <si>
    <t>NoExercise_Allpersons_period2_LA13_Standardised</t>
  </si>
  <si>
    <t>NoExercise_Allpersons_period2_LA14_Standardised</t>
  </si>
  <si>
    <t>NoExercise_Allpersons_period2_LA15_Standardised</t>
  </si>
  <si>
    <t>NoExercise_Allpersons_period2_LA16_Standardised</t>
  </si>
  <si>
    <t>NoExercise_Allpersons_period2_LA17_Standardised</t>
  </si>
  <si>
    <t>NoExercise_Allpersons_period2_LA18_Standardised</t>
  </si>
  <si>
    <t>NoExercise_Allpersons_period2_LA19_Standardised</t>
  </si>
  <si>
    <t>NoExercise_Allpersons_period2_LA20_Standardised</t>
  </si>
  <si>
    <t>NoExercise_Allpersons_period2_LA21_Standardised</t>
  </si>
  <si>
    <t>NoExercise_Allpersons_period2_LA22_Standardised</t>
  </si>
  <si>
    <t>NoExercise_Males_period2_LA1_Standardised</t>
  </si>
  <si>
    <t>NoExercise_Males_period2_LA2_Standardised</t>
  </si>
  <si>
    <t>NoExercise_Males_period2_LA3_Standardised</t>
  </si>
  <si>
    <t>NoExercise_Males_period2_LA4_Standardised</t>
  </si>
  <si>
    <t>NoExercise_Males_period2_LA5_Standardised</t>
  </si>
  <si>
    <t>NoExercise_Males_period2_LA6_Standardised</t>
  </si>
  <si>
    <t>NoExercise_Males_period2_LA7_Standardised</t>
  </si>
  <si>
    <t>NoExercise_Males_period2_LA8_Standardised</t>
  </si>
  <si>
    <t>NoExercise_Males_period2_LA9_Standardised</t>
  </si>
  <si>
    <t>NoExercise_Males_period2_LA10_Standardised</t>
  </si>
  <si>
    <t>NoExercise_Males_period2_LA11_Standardised</t>
  </si>
  <si>
    <t>NoExercise_Males_period2_LA12_Standardised</t>
  </si>
  <si>
    <t>NoExercise_Males_period2_LA13_Standardised</t>
  </si>
  <si>
    <t>NoExercise_Males_period2_LA14_Standardised</t>
  </si>
  <si>
    <t>NoExercise_Males_period2_LA15_Standardised</t>
  </si>
  <si>
    <t>NoExercise_Males_period2_LA16_Standardised</t>
  </si>
  <si>
    <t>NoExercise_Males_period2_LA17_Standardised</t>
  </si>
  <si>
    <t>NoExercise_Males_period2_LA18_Standardised</t>
  </si>
  <si>
    <t>NoExercise_Males_period2_LA19_Standardised</t>
  </si>
  <si>
    <t>NoExercise_Males_period2_LA20_Standardised</t>
  </si>
  <si>
    <t>NoExercise_Males_period2_LA21_Standardised</t>
  </si>
  <si>
    <t>NoExercise_Males_period2_LA22_Standardised</t>
  </si>
  <si>
    <t>NoExercise_Females_period2_LA1_Standardised</t>
  </si>
  <si>
    <t>NoExercise_Females_period2_LA2_Standardised</t>
  </si>
  <si>
    <t>NoExercise_Females_period2_LA3_Standardised</t>
  </si>
  <si>
    <t>NoExercise_Females_period2_LA4_Standardised</t>
  </si>
  <si>
    <t>NoExercise_Females_period2_LA5_Standardised</t>
  </si>
  <si>
    <t>NoExercise_Females_period2_LA6_Standardised</t>
  </si>
  <si>
    <t>NoExercise_Females_period2_LA7_Standardised</t>
  </si>
  <si>
    <t>NoExercise_Females_period2_LA8_Standardised</t>
  </si>
  <si>
    <t>NoExercise_Females_period2_LA9_Standardised</t>
  </si>
  <si>
    <t>NoExercise_Females_period2_LA10_Standardised</t>
  </si>
  <si>
    <t>NoExercise_Females_period2_LA11_Standardised</t>
  </si>
  <si>
    <t>NoExercise_Females_period2_LA12_Standardised</t>
  </si>
  <si>
    <t>NoExercise_Females_period2_LA13_Standardised</t>
  </si>
  <si>
    <t>NoExercise_Females_period2_LA14_Standardised</t>
  </si>
  <si>
    <t>NoExercise_Females_period2_LA15_Standardised</t>
  </si>
  <si>
    <t>NoExercise_Females_period2_LA16_Standardised</t>
  </si>
  <si>
    <t>NoExercise_Females_period2_LA17_Standardised</t>
  </si>
  <si>
    <t>NoExercise_Females_period2_LA18_Standardised</t>
  </si>
  <si>
    <t>NoExercise_Females_period2_LA19_Standardised</t>
  </si>
  <si>
    <t>NoExercise_Females_period2_LA20_Standardised</t>
  </si>
  <si>
    <t>NoExercise_Females_period2_LA21_Standardised</t>
  </si>
  <si>
    <t>NoExercise_Females_period2_LA22_Standardised</t>
  </si>
  <si>
    <t>NoExercise_Allpersons_period2_HB1_Standardised</t>
  </si>
  <si>
    <t>NoExercise_Allpersons_period2_HB2_Standardised</t>
  </si>
  <si>
    <t>NoExercise_Allpersons_period2_HB3_Standardised</t>
  </si>
  <si>
    <t>NoExercise_Allpersons_period2_HB4_Standardised</t>
  </si>
  <si>
    <t>NoExercise_Allpersons_period2_HB5_Standardised</t>
  </si>
  <si>
    <t>NoExercise_Allpersons_period2_HB6_Standardised</t>
  </si>
  <si>
    <t>NoExercise_Allpersons_period2_HB7_Standardised</t>
  </si>
  <si>
    <t>NoExercise_Males_period2_HB1_Standardised</t>
  </si>
  <si>
    <t>NoExercise_Males_period2_HB2_Standardised</t>
  </si>
  <si>
    <t>NoExercise_Males_period2_HB3_Standardised</t>
  </si>
  <si>
    <t>NoExercise_Males_period2_HB4_Standardised</t>
  </si>
  <si>
    <t>NoExercise_Males_period2_HB5_Standardised</t>
  </si>
  <si>
    <t>NoExercise_Males_period2_HB6_Standardised</t>
  </si>
  <si>
    <t>NoExercise_Males_period2_HB7_Standardised</t>
  </si>
  <si>
    <t>NoExercise_Females_period2_HB1_Standardised</t>
  </si>
  <si>
    <t>NoExercise_Females_period2_HB2_Standardised</t>
  </si>
  <si>
    <t>NoExercise_Females_period2_HB3_Standardised</t>
  </si>
  <si>
    <t>NoExercise_Females_period2_HB4_Standardised</t>
  </si>
  <si>
    <t>NoExercise_Females_period2_HB5_Standardised</t>
  </si>
  <si>
    <t>NoExercise_Females_period2_HB6_Standardised</t>
  </si>
  <si>
    <t>NoExercise_Females_period2_HB7_Standardised</t>
  </si>
  <si>
    <t>NoExercise_Allpersons_period2_Wales_Standardised</t>
  </si>
  <si>
    <t>NoExercise_Males_period2_Wales_Standardised</t>
  </si>
  <si>
    <t>NoExercise_Females_period2_Wales_Standardised</t>
  </si>
  <si>
    <t>NoExercise_Allpersons_period3_LA1_Standardised</t>
  </si>
  <si>
    <t>NoExercise_Allpersons_period3_LA2_Standardised</t>
  </si>
  <si>
    <t>NoExercise_Allpersons_period3_LA3_Standardised</t>
  </si>
  <si>
    <t>NoExercise_Allpersons_period3_LA4_Standardised</t>
  </si>
  <si>
    <t>NoExercise_Allpersons_period3_LA5_Standardised</t>
  </si>
  <si>
    <t>NoExercise_Allpersons_period3_LA6_Standardised</t>
  </si>
  <si>
    <t>NoExercise_Allpersons_period3_LA7_Standardised</t>
  </si>
  <si>
    <t>NoExercise_Allpersons_period3_LA8_Standardised</t>
  </si>
  <si>
    <t>NoExercise_Allpersons_period3_LA9_Standardised</t>
  </si>
  <si>
    <t>NoExercise_Allpersons_period3_LA10_Standardised</t>
  </si>
  <si>
    <t>NoExercise_Allpersons_period3_LA11_Standardised</t>
  </si>
  <si>
    <t>NoExercise_Allpersons_period3_LA12_Standardised</t>
  </si>
  <si>
    <t>NoExercise_Allpersons_period3_LA13_Standardised</t>
  </si>
  <si>
    <t>NoExercise_Allpersons_period3_LA14_Standardised</t>
  </si>
  <si>
    <t>NoExercise_Allpersons_period3_LA15_Standardised</t>
  </si>
  <si>
    <t>NoExercise_Allpersons_period3_LA16_Standardised</t>
  </si>
  <si>
    <t>NoExercise_Allpersons_period3_LA17_Standardised</t>
  </si>
  <si>
    <t>NoExercise_Allpersons_period3_LA18_Standardised</t>
  </si>
  <si>
    <t>NoExercise_Allpersons_period3_LA19_Standardised</t>
  </si>
  <si>
    <t>NoExercise_Allpersons_period3_LA20_Standardised</t>
  </si>
  <si>
    <t>NoExercise_Allpersons_period3_LA21_Standardised</t>
  </si>
  <si>
    <t>NoExercise_Allpersons_period3_LA22_Standardised</t>
  </si>
  <si>
    <t>NoExercise_Males_period3_LA1_Standardised</t>
  </si>
  <si>
    <t>NoExercise_Males_period3_LA2_Standardised</t>
  </si>
  <si>
    <t>NoExercise_Males_period3_LA3_Standardised</t>
  </si>
  <si>
    <t>NoExercise_Males_period3_LA4_Standardised</t>
  </si>
  <si>
    <t>NoExercise_Males_period3_LA5_Standardised</t>
  </si>
  <si>
    <t>NoExercise_Males_period3_LA6_Standardised</t>
  </si>
  <si>
    <t>NoExercise_Males_period3_LA7_Standardised</t>
  </si>
  <si>
    <t>NoExercise_Males_period3_LA8_Standardised</t>
  </si>
  <si>
    <t>NoExercise_Males_period3_LA9_Standardised</t>
  </si>
  <si>
    <t>NoExercise_Males_period3_LA10_Standardised</t>
  </si>
  <si>
    <t>NoExercise_Males_period3_LA11_Standardised</t>
  </si>
  <si>
    <t>NoExercise_Males_period3_LA12_Standardised</t>
  </si>
  <si>
    <t>NoExercise_Males_period3_LA13_Standardised</t>
  </si>
  <si>
    <t>NoExercise_Males_period3_LA14_Standardised</t>
  </si>
  <si>
    <t>NoExercise_Males_period3_LA15_Standardised</t>
  </si>
  <si>
    <t>NoExercise_Males_period3_LA16_Standardised</t>
  </si>
  <si>
    <t>NoExercise_Males_period3_LA17_Standardised</t>
  </si>
  <si>
    <t>NoExercise_Males_period3_LA18_Standardised</t>
  </si>
  <si>
    <t>NoExercise_Males_period3_LA19_Standardised</t>
  </si>
  <si>
    <t>NoExercise_Males_period3_LA20_Standardised</t>
  </si>
  <si>
    <t>NoExercise_Males_period3_LA21_Standardised</t>
  </si>
  <si>
    <t>NoExercise_Males_period3_LA22_Standardised</t>
  </si>
  <si>
    <t>NoExercise_Females_period3_LA1_Standardised</t>
  </si>
  <si>
    <t>NoExercise_Females_period3_LA2_Standardised</t>
  </si>
  <si>
    <t>NoExercise_Females_period3_LA3_Standardised</t>
  </si>
  <si>
    <t>NoExercise_Females_period3_LA4_Standardised</t>
  </si>
  <si>
    <t>NoExercise_Females_period3_LA5_Standardised</t>
  </si>
  <si>
    <t>NoExercise_Females_period3_LA6_Standardised</t>
  </si>
  <si>
    <t>NoExercise_Females_period3_LA7_Standardised</t>
  </si>
  <si>
    <t>NoExercise_Females_period3_LA8_Standardised</t>
  </si>
  <si>
    <t>NoExercise_Females_period3_LA9_Standardised</t>
  </si>
  <si>
    <t>NoExercise_Females_period3_LA10_Standardised</t>
  </si>
  <si>
    <t>NoExercise_Females_period3_LA11_Standardised</t>
  </si>
  <si>
    <t>NoExercise_Females_period3_LA12_Standardised</t>
  </si>
  <si>
    <t>NoExercise_Females_period3_LA13_Standardised</t>
  </si>
  <si>
    <t>NoExercise_Females_period3_LA14_Standardised</t>
  </si>
  <si>
    <t>NoExercise_Females_period3_LA15_Standardised</t>
  </si>
  <si>
    <t>NoExercise_Females_period3_LA16_Standardised</t>
  </si>
  <si>
    <t>NoExercise_Females_period3_LA17_Standardised</t>
  </si>
  <si>
    <t>NoExercise_Females_period3_LA18_Standardised</t>
  </si>
  <si>
    <t>NoExercise_Females_period3_LA19_Standardised</t>
  </si>
  <si>
    <t>NoExercise_Females_period3_LA20_Standardised</t>
  </si>
  <si>
    <t>NoExercise_Females_period3_LA21_Standardised</t>
  </si>
  <si>
    <t>NoExercise_Females_period3_LA22_Standardised</t>
  </si>
  <si>
    <t>NoExercise_Allpersons_period3_HB1_Standardised</t>
  </si>
  <si>
    <t>NoExercise_Allpersons_period3_HB2_Standardised</t>
  </si>
  <si>
    <t>NoExercise_Allpersons_period3_HB3_Standardised</t>
  </si>
  <si>
    <t>NoExercise_Allpersons_period3_HB4_Standardised</t>
  </si>
  <si>
    <t>NoExercise_Allpersons_period3_HB5_Standardised</t>
  </si>
  <si>
    <t>NoExercise_Allpersons_period3_HB6_Standardised</t>
  </si>
  <si>
    <t>NoExercise_Allpersons_period3_HB7_Standardised</t>
  </si>
  <si>
    <t>NoExercise_Males_period3_HB1_Standardised</t>
  </si>
  <si>
    <t>NoExercise_Males_period3_HB2_Standardised</t>
  </si>
  <si>
    <t>NoExercise_Males_period3_HB3_Standardised</t>
  </si>
  <si>
    <t>NoExercise_Males_period3_HB4_Standardised</t>
  </si>
  <si>
    <t>NoExercise_Males_period3_HB5_Standardised</t>
  </si>
  <si>
    <t>NoExercise_Males_period3_HB6_Standardised</t>
  </si>
  <si>
    <t>NoExercise_Males_period3_HB7_Standardised</t>
  </si>
  <si>
    <t>NoExercise_Females_period3_HB1_Standardised</t>
  </si>
  <si>
    <t>NoExercise_Females_period3_HB2_Standardised</t>
  </si>
  <si>
    <t>NoExercise_Females_period3_HB3_Standardised</t>
  </si>
  <si>
    <t>NoExercise_Females_period3_HB4_Standardised</t>
  </si>
  <si>
    <t>NoExercise_Females_period3_HB5_Standardised</t>
  </si>
  <si>
    <t>NoExercise_Females_period3_HB6_Standardised</t>
  </si>
  <si>
    <t>NoExercise_Females_period3_HB7_Standardised</t>
  </si>
  <si>
    <t>NoExercise_Allpersons_period3_Wales_Standardised</t>
  </si>
  <si>
    <t>NoExercise_Males_period3_Wales_Standardised</t>
  </si>
  <si>
    <t>NoExercise_Females_period3_Wales_Standardised</t>
  </si>
  <si>
    <t>NoExercise_Allpersons_period4_LA1_Standardised</t>
  </si>
  <si>
    <t>NoExercise_Allpersons_period4_LA2_Standardised</t>
  </si>
  <si>
    <t>NoExercise_Allpersons_period4_LA3_Standardised</t>
  </si>
  <si>
    <t>NoExercise_Allpersons_period4_LA4_Standardised</t>
  </si>
  <si>
    <t>NoExercise_Allpersons_period4_LA5_Standardised</t>
  </si>
  <si>
    <t>NoExercise_Allpersons_period4_LA6_Standardised</t>
  </si>
  <si>
    <t>NoExercise_Allpersons_period4_LA7_Standardised</t>
  </si>
  <si>
    <t>NoExercise_Allpersons_period4_LA8_Standardised</t>
  </si>
  <si>
    <t>NoExercise_Allpersons_period4_LA9_Standardised</t>
  </si>
  <si>
    <t>NoExercise_Allpersons_period4_LA10_Standardised</t>
  </si>
  <si>
    <t>NoExercise_Allpersons_period4_LA11_Standardised</t>
  </si>
  <si>
    <t>NoExercise_Allpersons_period4_LA12_Standardised</t>
  </si>
  <si>
    <t>NoExercise_Allpersons_period4_LA13_Standardised</t>
  </si>
  <si>
    <t>NoExercise_Allpersons_period4_LA14_Standardised</t>
  </si>
  <si>
    <t>NoExercise_Allpersons_period4_LA15_Standardised</t>
  </si>
  <si>
    <t>NoExercise_Allpersons_period4_LA16_Standardised</t>
  </si>
  <si>
    <t>NoExercise_Allpersons_period4_LA17_Standardised</t>
  </si>
  <si>
    <t>NoExercise_Allpersons_period4_LA18_Standardised</t>
  </si>
  <si>
    <t>NoExercise_Allpersons_period4_LA19_Standardised</t>
  </si>
  <si>
    <t>NoExercise_Allpersons_period4_LA20_Standardised</t>
  </si>
  <si>
    <t>NoExercise_Allpersons_period4_LA21_Standardised</t>
  </si>
  <si>
    <t>NoExercise_Allpersons_period4_LA22_Standardised</t>
  </si>
  <si>
    <t>NoExercise_Males_period4_LA1_Standardised</t>
  </si>
  <si>
    <t>NoExercise_Males_period4_LA2_Standardised</t>
  </si>
  <si>
    <t>NoExercise_Males_period4_LA3_Standardised</t>
  </si>
  <si>
    <t>NoExercise_Males_period4_LA4_Standardised</t>
  </si>
  <si>
    <t>NoExercise_Males_period4_LA5_Standardised</t>
  </si>
  <si>
    <t>NoExercise_Males_period4_LA6_Standardised</t>
  </si>
  <si>
    <t>NoExercise_Males_period4_LA7_Standardised</t>
  </si>
  <si>
    <t>NoExercise_Males_period4_LA8_Standardised</t>
  </si>
  <si>
    <t>NoExercise_Males_period4_LA9_Standardised</t>
  </si>
  <si>
    <t>NoExercise_Males_period4_LA10_Standardised</t>
  </si>
  <si>
    <t>NoExercise_Males_period4_LA11_Standardised</t>
  </si>
  <si>
    <t>NoExercise_Males_period4_LA12_Standardised</t>
  </si>
  <si>
    <t>NoExercise_Males_period4_LA13_Standardised</t>
  </si>
  <si>
    <t>NoExercise_Males_period4_LA14_Standardised</t>
  </si>
  <si>
    <t>NoExercise_Males_period4_LA15_Standardised</t>
  </si>
  <si>
    <t>NoExercise_Males_period4_LA16_Standardised</t>
  </si>
  <si>
    <t>NoExercise_Males_period4_LA17_Standardised</t>
  </si>
  <si>
    <t>NoExercise_Males_period4_LA18_Standardised</t>
  </si>
  <si>
    <t>NoExercise_Males_period4_LA19_Standardised</t>
  </si>
  <si>
    <t>NoExercise_Males_period4_LA20_Standardised</t>
  </si>
  <si>
    <t>NoExercise_Males_period4_LA21_Standardised</t>
  </si>
  <si>
    <t>NoExercise_Males_period4_LA22_Standardised</t>
  </si>
  <si>
    <t>NoExercise_Females_period4_LA1_Standardised</t>
  </si>
  <si>
    <t>NoExercise_Females_period4_LA2_Standardised</t>
  </si>
  <si>
    <t>NoExercise_Females_period4_LA3_Standardised</t>
  </si>
  <si>
    <t>NoExercise_Females_period4_LA4_Standardised</t>
  </si>
  <si>
    <t>NoExercise_Females_period4_LA5_Standardised</t>
  </si>
  <si>
    <t>NoExercise_Females_period4_LA6_Standardised</t>
  </si>
  <si>
    <t>NoExercise_Females_period4_LA7_Standardised</t>
  </si>
  <si>
    <t>NoExercise_Females_period4_LA8_Standardised</t>
  </si>
  <si>
    <t>NoExercise_Females_period4_LA9_Standardised</t>
  </si>
  <si>
    <t>NoExercise_Females_period4_LA10_Standardised</t>
  </si>
  <si>
    <t>NoExercise_Females_period4_LA11_Standardised</t>
  </si>
  <si>
    <t>NoExercise_Females_period4_LA12_Standardised</t>
  </si>
  <si>
    <t>NoExercise_Females_period4_LA13_Standardised</t>
  </si>
  <si>
    <t>NoExercise_Females_period4_LA14_Standardised</t>
  </si>
  <si>
    <t>NoExercise_Females_period4_LA15_Standardised</t>
  </si>
  <si>
    <t>NoExercise_Females_period4_LA16_Standardised</t>
  </si>
  <si>
    <t>NoExercise_Females_period4_LA17_Standardised</t>
  </si>
  <si>
    <t>NoExercise_Females_period4_LA18_Standardised</t>
  </si>
  <si>
    <t>NoExercise_Females_period4_LA19_Standardised</t>
  </si>
  <si>
    <t>NoExercise_Females_period4_LA20_Standardised</t>
  </si>
  <si>
    <t>NoExercise_Females_period4_LA21_Standardised</t>
  </si>
  <si>
    <t>NoExercise_Females_period4_LA22_Standardised</t>
  </si>
  <si>
    <t>NoExercise_Allpersons_period4_HB1_Standardised</t>
  </si>
  <si>
    <t>NoExercise_Allpersons_period4_HB2_Standardised</t>
  </si>
  <si>
    <t>NoExercise_Allpersons_period4_HB3_Standardised</t>
  </si>
  <si>
    <t>NoExercise_Allpersons_period4_HB4_Standardised</t>
  </si>
  <si>
    <t>NoExercise_Allpersons_period4_HB5_Standardised</t>
  </si>
  <si>
    <t>NoExercise_Allpersons_period4_HB6_Standardised</t>
  </si>
  <si>
    <t>NoExercise_Allpersons_period4_HB7_Standardised</t>
  </si>
  <si>
    <t>NoExercise_Males_period4_HB1_Standardised</t>
  </si>
  <si>
    <t>NoExercise_Males_period4_HB2_Standardised</t>
  </si>
  <si>
    <t>NoExercise_Males_period4_HB3_Standardised</t>
  </si>
  <si>
    <t>NoExercise_Males_period4_HB4_Standardised</t>
  </si>
  <si>
    <t>NoExercise_Males_period4_HB5_Standardised</t>
  </si>
  <si>
    <t>NoExercise_Males_period4_HB6_Standardised</t>
  </si>
  <si>
    <t>NoExercise_Males_period4_HB7_Standardised</t>
  </si>
  <si>
    <t>NoExercise_Females_period4_HB1_Standardised</t>
  </si>
  <si>
    <t>NoExercise_Females_period4_HB2_Standardised</t>
  </si>
  <si>
    <t>NoExercise_Females_period4_HB3_Standardised</t>
  </si>
  <si>
    <t>NoExercise_Females_period4_HB4_Standardised</t>
  </si>
  <si>
    <t>NoExercise_Females_period4_HB5_Standardised</t>
  </si>
  <si>
    <t>NoExercise_Females_period4_HB6_Standardised</t>
  </si>
  <si>
    <t>NoExercise_Females_period4_HB7_Standardised</t>
  </si>
  <si>
    <t>NoExercise_Allpersons_period4_Wales_Standardised</t>
  </si>
  <si>
    <t>NoExercise_Males_period4_Wales_Standardised</t>
  </si>
  <si>
    <t>NoExercise_Females_period4_Wales_Standardised</t>
  </si>
  <si>
    <t>NoExercise_Allpersons_period5_LA1_Standardised</t>
  </si>
  <si>
    <t>NoExercise_Allpersons_period5_LA2_Standardised</t>
  </si>
  <si>
    <t>NoExercise_Allpersons_period5_LA3_Standardised</t>
  </si>
  <si>
    <t>NoExercise_Allpersons_period5_LA4_Standardised</t>
  </si>
  <si>
    <t>NoExercise_Allpersons_period5_LA5_Standardised</t>
  </si>
  <si>
    <t>NoExercise_Allpersons_period5_LA6_Standardised</t>
  </si>
  <si>
    <t>NoExercise_Allpersons_period5_LA7_Standardised</t>
  </si>
  <si>
    <t>NoExercise_Allpersons_period5_LA8_Standardised</t>
  </si>
  <si>
    <t>NoExercise_Allpersons_period5_LA9_Standardised</t>
  </si>
  <si>
    <t>NoExercise_Allpersons_period5_LA10_Standardised</t>
  </si>
  <si>
    <t>NoExercise_Allpersons_period5_LA11_Standardised</t>
  </si>
  <si>
    <t>NoExercise_Allpersons_period5_LA12_Standardised</t>
  </si>
  <si>
    <t>NoExercise_Allpersons_period5_LA13_Standardised</t>
  </si>
  <si>
    <t>NoExercise_Allpersons_period5_LA14_Standardised</t>
  </si>
  <si>
    <t>NoExercise_Allpersons_period5_LA15_Standardised</t>
  </si>
  <si>
    <t>NoExercise_Allpersons_period5_LA16_Standardised</t>
  </si>
  <si>
    <t>NoExercise_Allpersons_period5_LA17_Standardised</t>
  </si>
  <si>
    <t>NoExercise_Allpersons_period5_LA18_Standardised</t>
  </si>
  <si>
    <t>NoExercise_Allpersons_period5_LA19_Standardised</t>
  </si>
  <si>
    <t>NoExercise_Allpersons_period5_LA20_Standardised</t>
  </si>
  <si>
    <t>NoExercise_Allpersons_period5_LA21_Standardised</t>
  </si>
  <si>
    <t>NoExercise_Allpersons_period5_LA22_Standardised</t>
  </si>
  <si>
    <t>NoExercise_Males_period5_LA1_Standardised</t>
  </si>
  <si>
    <t>NoExercise_Males_period5_LA2_Standardised</t>
  </si>
  <si>
    <t>NoExercise_Males_period5_LA3_Standardised</t>
  </si>
  <si>
    <t>NoExercise_Males_period5_LA4_Standardised</t>
  </si>
  <si>
    <t>NoExercise_Males_period5_LA5_Standardised</t>
  </si>
  <si>
    <t>NoExercise_Males_period5_LA6_Standardised</t>
  </si>
  <si>
    <t>NoExercise_Males_period5_LA7_Standardised</t>
  </si>
  <si>
    <t>NoExercise_Males_period5_LA8_Standardised</t>
  </si>
  <si>
    <t>NoExercise_Males_period5_LA9_Standardised</t>
  </si>
  <si>
    <t>NoExercise_Males_period5_LA10_Standardised</t>
  </si>
  <si>
    <t>NoExercise_Males_period5_LA11_Standardised</t>
  </si>
  <si>
    <t>NoExercise_Males_period5_LA12_Standardised</t>
  </si>
  <si>
    <t>NoExercise_Males_period5_LA13_Standardised</t>
  </si>
  <si>
    <t>NoExercise_Males_period5_LA14_Standardised</t>
  </si>
  <si>
    <t>NoExercise_Males_period5_LA15_Standardised</t>
  </si>
  <si>
    <t>NoExercise_Males_period5_LA16_Standardised</t>
  </si>
  <si>
    <t>NoExercise_Males_period5_LA17_Standardised</t>
  </si>
  <si>
    <t>NoExercise_Males_period5_LA18_Standardised</t>
  </si>
  <si>
    <t>NoExercise_Males_period5_LA19_Standardised</t>
  </si>
  <si>
    <t>NoExercise_Males_period5_LA20_Standardised</t>
  </si>
  <si>
    <t>NoExercise_Males_period5_LA21_Standardised</t>
  </si>
  <si>
    <t>NoExercise_Males_period5_LA22_Standardised</t>
  </si>
  <si>
    <t>NoExercise_Females_period5_LA1_Standardised</t>
  </si>
  <si>
    <t>NoExercise_Females_period5_LA2_Standardised</t>
  </si>
  <si>
    <t>NoExercise_Females_period5_LA3_Standardised</t>
  </si>
  <si>
    <t>NoExercise_Females_period5_LA4_Standardised</t>
  </si>
  <si>
    <t>NoExercise_Females_period5_LA5_Standardised</t>
  </si>
  <si>
    <t>NoExercise_Females_period5_LA6_Standardised</t>
  </si>
  <si>
    <t>NoExercise_Females_period5_LA7_Standardised</t>
  </si>
  <si>
    <t>NoExercise_Females_period5_LA8_Standardised</t>
  </si>
  <si>
    <t>NoExercise_Females_period5_LA9_Standardised</t>
  </si>
  <si>
    <t>NoExercise_Females_period5_LA10_Standardised</t>
  </si>
  <si>
    <t>NoExercise_Females_period5_LA11_Standardised</t>
  </si>
  <si>
    <t>NoExercise_Females_period5_LA12_Standardised</t>
  </si>
  <si>
    <t>NoExercise_Females_period5_LA13_Standardised</t>
  </si>
  <si>
    <t>NoExercise_Females_period5_LA14_Standardised</t>
  </si>
  <si>
    <t>NoExercise_Females_period5_LA15_Standardised</t>
  </si>
  <si>
    <t>NoExercise_Females_period5_LA16_Standardised</t>
  </si>
  <si>
    <t>NoExercise_Females_period5_LA17_Standardised</t>
  </si>
  <si>
    <t>NoExercise_Females_period5_LA18_Standardised</t>
  </si>
  <si>
    <t>NoExercise_Females_period5_LA19_Standardised</t>
  </si>
  <si>
    <t>NoExercise_Females_period5_LA20_Standardised</t>
  </si>
  <si>
    <t>NoExercise_Females_period5_LA21_Standardised</t>
  </si>
  <si>
    <t>NoExercise_Females_period5_LA22_Standardised</t>
  </si>
  <si>
    <t>NoExercise_Allpersons_period5_HB1_Standardised</t>
  </si>
  <si>
    <t>NoExercise_Allpersons_period5_HB2_Standardised</t>
  </si>
  <si>
    <t>NoExercise_Allpersons_period5_HB3_Standardised</t>
  </si>
  <si>
    <t>NoExercise_Allpersons_period5_HB4_Standardised</t>
  </si>
  <si>
    <t>NoExercise_Allpersons_period5_HB5_Standardised</t>
  </si>
  <si>
    <t>NoExercise_Allpersons_period5_HB6_Standardised</t>
  </si>
  <si>
    <t>NoExercise_Allpersons_period5_HB7_Standardised</t>
  </si>
  <si>
    <t>NoExercise_Males_period5_HB1_Standardised</t>
  </si>
  <si>
    <t>NoExercise_Males_period5_HB2_Standardised</t>
  </si>
  <si>
    <t>NoExercise_Males_period5_HB3_Standardised</t>
  </si>
  <si>
    <t>NoExercise_Males_period5_HB4_Standardised</t>
  </si>
  <si>
    <t>NoExercise_Males_period5_HB5_Standardised</t>
  </si>
  <si>
    <t>NoExercise_Males_period5_HB6_Standardised</t>
  </si>
  <si>
    <t>NoExercise_Males_period5_HB7_Standardised</t>
  </si>
  <si>
    <t>NoExercise_Females_period5_HB1_Standardised</t>
  </si>
  <si>
    <t>NoExercise_Females_period5_HB2_Standardised</t>
  </si>
  <si>
    <t>NoExercise_Females_period5_HB3_Standardised</t>
  </si>
  <si>
    <t>NoExercise_Females_period5_HB4_Standardised</t>
  </si>
  <si>
    <t>NoExercise_Females_period5_HB5_Standardised</t>
  </si>
  <si>
    <t>NoExercise_Females_period5_HB6_Standardised</t>
  </si>
  <si>
    <t>NoExercise_Females_period5_HB7_Standardised</t>
  </si>
  <si>
    <t>NoExercise_Allpersons_period5_Wales_Standardised</t>
  </si>
  <si>
    <t>NoExercise_Males_period5_Wales_Standardised</t>
  </si>
  <si>
    <t>NoExercise_Females_period5_Wales_Standardised</t>
  </si>
  <si>
    <t>NoExercise_Allpersons_period6_LA1_Standardised</t>
  </si>
  <si>
    <t>NoExercise_Allpersons_period6_LA2_Standardised</t>
  </si>
  <si>
    <t>NoExercise_Allpersons_period6_LA3_Standardised</t>
  </si>
  <si>
    <t>NoExercise_Allpersons_period6_LA4_Standardised</t>
  </si>
  <si>
    <t>NoExercise_Allpersons_period6_LA5_Standardised</t>
  </si>
  <si>
    <t>NoExercise_Allpersons_period6_LA6_Standardised</t>
  </si>
  <si>
    <t>NoExercise_Allpersons_period6_LA7_Standardised</t>
  </si>
  <si>
    <t>NoExercise_Allpersons_period6_LA8_Standardised</t>
  </si>
  <si>
    <t>NoExercise_Allpersons_period6_LA9_Standardised</t>
  </si>
  <si>
    <t>NoExercise_Allpersons_period6_LA10_Standardised</t>
  </si>
  <si>
    <t>NoExercise_Allpersons_period6_LA11_Standardised</t>
  </si>
  <si>
    <t>NoExercise_Allpersons_period6_LA12_Standardised</t>
  </si>
  <si>
    <t>NoExercise_Allpersons_period6_LA13_Standardised</t>
  </si>
  <si>
    <t>NoExercise_Allpersons_period6_LA14_Standardised</t>
  </si>
  <si>
    <t>NoExercise_Allpersons_period6_LA15_Standardised</t>
  </si>
  <si>
    <t>NoExercise_Allpersons_period6_LA16_Standardised</t>
  </si>
  <si>
    <t>NoExercise_Allpersons_period6_LA17_Standardised</t>
  </si>
  <si>
    <t>NoExercise_Allpersons_period6_LA18_Standardised</t>
  </si>
  <si>
    <t>NoExercise_Allpersons_period6_LA19_Standardised</t>
  </si>
  <si>
    <t>NoExercise_Allpersons_period6_LA20_Standardised</t>
  </si>
  <si>
    <t>NoExercise_Allpersons_period6_LA21_Standardised</t>
  </si>
  <si>
    <t>NoExercise_Allpersons_period6_LA22_Standardised</t>
  </si>
  <si>
    <t>NoExercise_Males_period6_LA1_Standardised</t>
  </si>
  <si>
    <t>NoExercise_Males_period6_LA2_Standardised</t>
  </si>
  <si>
    <t>NoExercise_Males_period6_LA3_Standardised</t>
  </si>
  <si>
    <t>NoExercise_Males_period6_LA4_Standardised</t>
  </si>
  <si>
    <t>NoExercise_Males_period6_LA5_Standardised</t>
  </si>
  <si>
    <t>NoExercise_Males_period6_LA6_Standardised</t>
  </si>
  <si>
    <t>NoExercise_Males_period6_LA7_Standardised</t>
  </si>
  <si>
    <t>NoExercise_Males_period6_LA8_Standardised</t>
  </si>
  <si>
    <t>NoExercise_Males_period6_LA9_Standardised</t>
  </si>
  <si>
    <t>NoExercise_Males_period6_LA10_Standardised</t>
  </si>
  <si>
    <t>NoExercise_Males_period6_LA11_Standardised</t>
  </si>
  <si>
    <t>NoExercise_Males_period6_LA12_Standardised</t>
  </si>
  <si>
    <t>NoExercise_Males_period6_LA13_Standardised</t>
  </si>
  <si>
    <t>NoExercise_Males_period6_LA14_Standardised</t>
  </si>
  <si>
    <t>NoExercise_Males_period6_LA15_Standardised</t>
  </si>
  <si>
    <t>NoExercise_Males_period6_LA16_Standardised</t>
  </si>
  <si>
    <t>NoExercise_Males_period6_LA17_Standardised</t>
  </si>
  <si>
    <t>NoExercise_Males_period6_LA18_Standardised</t>
  </si>
  <si>
    <t>NoExercise_Males_period6_LA19_Standardised</t>
  </si>
  <si>
    <t>NoExercise_Males_period6_LA20_Standardised</t>
  </si>
  <si>
    <t>NoExercise_Males_period6_LA21_Standardised</t>
  </si>
  <si>
    <t>NoExercise_Males_period6_LA22_Standardised</t>
  </si>
  <si>
    <t>NoExercise_Females_period6_LA1_Standardised</t>
  </si>
  <si>
    <t>NoExercise_Females_period6_LA2_Standardised</t>
  </si>
  <si>
    <t>NoExercise_Females_period6_LA3_Standardised</t>
  </si>
  <si>
    <t>NoExercise_Females_period6_LA4_Standardised</t>
  </si>
  <si>
    <t>NoExercise_Females_period6_LA5_Standardised</t>
  </si>
  <si>
    <t>NoExercise_Females_period6_LA6_Standardised</t>
  </si>
  <si>
    <t>NoExercise_Females_period6_LA7_Standardised</t>
  </si>
  <si>
    <t>NoExercise_Females_period6_LA8_Standardised</t>
  </si>
  <si>
    <t>NoExercise_Females_period6_LA9_Standardised</t>
  </si>
  <si>
    <t>NoExercise_Females_period6_LA10_Standardised</t>
  </si>
  <si>
    <t>NoExercise_Females_period6_LA11_Standardised</t>
  </si>
  <si>
    <t>NoExercise_Females_period6_LA12_Standardised</t>
  </si>
  <si>
    <t>NoExercise_Females_period6_LA13_Standardised</t>
  </si>
  <si>
    <t>NoExercise_Females_period6_LA14_Standardised</t>
  </si>
  <si>
    <t>NoExercise_Females_period6_LA15_Standardised</t>
  </si>
  <si>
    <t>NoExercise_Females_period6_LA16_Standardised</t>
  </si>
  <si>
    <t>NoExercise_Females_period6_LA17_Standardised</t>
  </si>
  <si>
    <t>NoExercise_Females_period6_LA18_Standardised</t>
  </si>
  <si>
    <t>NoExercise_Females_period6_LA19_Standardised</t>
  </si>
  <si>
    <t>NoExercise_Females_period6_LA20_Standardised</t>
  </si>
  <si>
    <t>NoExercise_Females_period6_LA21_Standardised</t>
  </si>
  <si>
    <t>NoExercise_Females_period6_LA22_Standardised</t>
  </si>
  <si>
    <t>NoExercise_Allpersons_period6_HB1_Standardised</t>
  </si>
  <si>
    <t>NoExercise_Allpersons_period6_HB2_Standardised</t>
  </si>
  <si>
    <t>NoExercise_Allpersons_period6_HB3_Standardised</t>
  </si>
  <si>
    <t>NoExercise_Allpersons_period6_HB4_Standardised</t>
  </si>
  <si>
    <t>NoExercise_Allpersons_period6_HB5_Standardised</t>
  </si>
  <si>
    <t>NoExercise_Allpersons_period6_HB6_Standardised</t>
  </si>
  <si>
    <t>NoExercise_Allpersons_period6_HB7_Standardised</t>
  </si>
  <si>
    <t>NoExercise_Males_period6_HB1_Standardised</t>
  </si>
  <si>
    <t>NoExercise_Males_period6_HB2_Standardised</t>
  </si>
  <si>
    <t>NoExercise_Males_period6_HB3_Standardised</t>
  </si>
  <si>
    <t>NoExercise_Males_period6_HB4_Standardised</t>
  </si>
  <si>
    <t>NoExercise_Males_period6_HB5_Standardised</t>
  </si>
  <si>
    <t>NoExercise_Males_period6_HB6_Standardised</t>
  </si>
  <si>
    <t>NoExercise_Males_period6_HB7_Standardised</t>
  </si>
  <si>
    <t>NoExercise_Females_period6_HB1_Standardised</t>
  </si>
  <si>
    <t>NoExercise_Females_period6_HB2_Standardised</t>
  </si>
  <si>
    <t>NoExercise_Females_period6_HB3_Standardised</t>
  </si>
  <si>
    <t>NoExercise_Females_period6_HB4_Standardised</t>
  </si>
  <si>
    <t>NoExercise_Females_period6_HB5_Standardised</t>
  </si>
  <si>
    <t>NoExercise_Females_period6_HB6_Standardised</t>
  </si>
  <si>
    <t>NoExercise_Females_period6_HB7_Standardised</t>
  </si>
  <si>
    <t>NoExercise_Allpersons_period6_Wales_Standardised</t>
  </si>
  <si>
    <t>NoExercise_Males_period6_Wales_Standardised</t>
  </si>
  <si>
    <t>NoExercise_Females_period6_Wales_Standardised</t>
  </si>
  <si>
    <t>NoExercise_Allpersons_period7_LA1_Standardised</t>
  </si>
  <si>
    <t>NoExercise_Allpersons_period7_LA2_Standardised</t>
  </si>
  <si>
    <t>NoExercise_Allpersons_period7_LA3_Standardised</t>
  </si>
  <si>
    <t>NoExercise_Allpersons_period7_LA4_Standardised</t>
  </si>
  <si>
    <t>NoExercise_Allpersons_period7_LA5_Standardised</t>
  </si>
  <si>
    <t>NoExercise_Allpersons_period7_LA6_Standardised</t>
  </si>
  <si>
    <t>NoExercise_Allpersons_period7_LA7_Standardised</t>
  </si>
  <si>
    <t>NoExercise_Allpersons_period7_LA8_Standardised</t>
  </si>
  <si>
    <t>NoExercise_Allpersons_period7_LA9_Standardised</t>
  </si>
  <si>
    <t>NoExercise_Allpersons_period7_LA10_Standardised</t>
  </si>
  <si>
    <t>NoExercise_Allpersons_period7_LA11_Standardised</t>
  </si>
  <si>
    <t>NoExercise_Allpersons_period7_LA12_Standardised</t>
  </si>
  <si>
    <t>NoExercise_Allpersons_period7_LA13_Standardised</t>
  </si>
  <si>
    <t>NoExercise_Allpersons_period7_LA14_Standardised</t>
  </si>
  <si>
    <t>NoExercise_Allpersons_period7_LA15_Standardised</t>
  </si>
  <si>
    <t>NoExercise_Allpersons_period7_LA16_Standardised</t>
  </si>
  <si>
    <t>NoExercise_Allpersons_period7_LA17_Standardised</t>
  </si>
  <si>
    <t>NoExercise_Allpersons_period7_LA18_Standardised</t>
  </si>
  <si>
    <t>NoExercise_Allpersons_period7_LA19_Standardised</t>
  </si>
  <si>
    <t>NoExercise_Allpersons_period7_LA20_Standardised</t>
  </si>
  <si>
    <t>NoExercise_Allpersons_period7_LA21_Standardised</t>
  </si>
  <si>
    <t>NoExercise_Allpersons_period7_LA22_Standardised</t>
  </si>
  <si>
    <t>NoExercise_Males_period7_LA1_Standardised</t>
  </si>
  <si>
    <t>NoExercise_Males_period7_LA2_Standardised</t>
  </si>
  <si>
    <t>NoExercise_Males_period7_LA3_Standardised</t>
  </si>
  <si>
    <t>NoExercise_Males_period7_LA4_Standardised</t>
  </si>
  <si>
    <t>NoExercise_Males_period7_LA5_Standardised</t>
  </si>
  <si>
    <t>NoExercise_Males_period7_LA6_Standardised</t>
  </si>
  <si>
    <t>NoExercise_Males_period7_LA7_Standardised</t>
  </si>
  <si>
    <t>NoExercise_Males_period7_LA8_Standardised</t>
  </si>
  <si>
    <t>NoExercise_Males_period7_LA9_Standardised</t>
  </si>
  <si>
    <t>NoExercise_Males_period7_LA10_Standardised</t>
  </si>
  <si>
    <t>NoExercise_Males_period7_LA11_Standardised</t>
  </si>
  <si>
    <t>NoExercise_Males_period7_LA12_Standardised</t>
  </si>
  <si>
    <t>NoExercise_Males_period7_LA13_Standardised</t>
  </si>
  <si>
    <t>NoExercise_Males_period7_LA14_Standardised</t>
  </si>
  <si>
    <t>NoExercise_Males_period7_LA15_Standardised</t>
  </si>
  <si>
    <t>NoExercise_Males_period7_LA16_Standardised</t>
  </si>
  <si>
    <t>NoExercise_Males_period7_LA17_Standardised</t>
  </si>
  <si>
    <t>NoExercise_Males_period7_LA18_Standardised</t>
  </si>
  <si>
    <t>NoExercise_Males_period7_LA19_Standardised</t>
  </si>
  <si>
    <t>NoExercise_Males_period7_LA20_Standardised</t>
  </si>
  <si>
    <t>NoExercise_Males_period7_LA21_Standardised</t>
  </si>
  <si>
    <t>NoExercise_Males_period7_LA22_Standardised</t>
  </si>
  <si>
    <t>NoExercise_Females_period7_LA1_Standardised</t>
  </si>
  <si>
    <t>NoExercise_Females_period7_LA2_Standardised</t>
  </si>
  <si>
    <t>NoExercise_Females_period7_LA3_Standardised</t>
  </si>
  <si>
    <t>NoExercise_Females_period7_LA4_Standardised</t>
  </si>
  <si>
    <t>NoExercise_Females_period7_LA5_Standardised</t>
  </si>
  <si>
    <t>NoExercise_Females_period7_LA6_Standardised</t>
  </si>
  <si>
    <t>NoExercise_Females_period7_LA7_Standardised</t>
  </si>
  <si>
    <t>NoExercise_Females_period7_LA8_Standardised</t>
  </si>
  <si>
    <t>NoExercise_Females_period7_LA9_Standardised</t>
  </si>
  <si>
    <t>NoExercise_Females_period7_LA10_Standardised</t>
  </si>
  <si>
    <t>NoExercise_Females_period7_LA11_Standardised</t>
  </si>
  <si>
    <t>NoExercise_Females_period7_LA12_Standardised</t>
  </si>
  <si>
    <t>NoExercise_Females_period7_LA13_Standardised</t>
  </si>
  <si>
    <t>NoExercise_Females_period7_LA14_Standardised</t>
  </si>
  <si>
    <t>NoExercise_Females_period7_LA15_Standardised</t>
  </si>
  <si>
    <t>NoExercise_Females_period7_LA16_Standardised</t>
  </si>
  <si>
    <t>NoExercise_Females_period7_LA17_Standardised</t>
  </si>
  <si>
    <t>NoExercise_Females_period7_LA18_Standardised</t>
  </si>
  <si>
    <t>NoExercise_Females_period7_LA19_Standardised</t>
  </si>
  <si>
    <t>NoExercise_Females_period7_LA20_Standardised</t>
  </si>
  <si>
    <t>NoExercise_Females_period7_LA21_Standardised</t>
  </si>
  <si>
    <t>NoExercise_Females_period7_LA22_Standardised</t>
  </si>
  <si>
    <t>NoExercise_Allpersons_period7_HB1_Standardised</t>
  </si>
  <si>
    <t>NoExercise_Allpersons_period7_HB2_Standardised</t>
  </si>
  <si>
    <t>NoExercise_Allpersons_period7_HB3_Standardised</t>
  </si>
  <si>
    <t>NoExercise_Allpersons_period7_HB4_Standardised</t>
  </si>
  <si>
    <t>NoExercise_Allpersons_period7_HB5_Standardised</t>
  </si>
  <si>
    <t>NoExercise_Allpersons_period7_HB6_Standardised</t>
  </si>
  <si>
    <t>NoExercise_Allpersons_period7_HB7_Standardised</t>
  </si>
  <si>
    <t>NoExercise_Males_period7_HB1_Standardised</t>
  </si>
  <si>
    <t>NoExercise_Males_period7_HB2_Standardised</t>
  </si>
  <si>
    <t>NoExercise_Males_period7_HB3_Standardised</t>
  </si>
  <si>
    <t>NoExercise_Males_period7_HB4_Standardised</t>
  </si>
  <si>
    <t>NoExercise_Males_period7_HB5_Standardised</t>
  </si>
  <si>
    <t>NoExercise_Males_period7_HB6_Standardised</t>
  </si>
  <si>
    <t>NoExercise_Males_period7_HB7_Standardised</t>
  </si>
  <si>
    <t>NoExercise_Females_period7_HB1_Standardised</t>
  </si>
  <si>
    <t>NoExercise_Females_period7_HB2_Standardised</t>
  </si>
  <si>
    <t>NoExercise_Females_period7_HB3_Standardised</t>
  </si>
  <si>
    <t>NoExercise_Females_period7_HB4_Standardised</t>
  </si>
  <si>
    <t>NoExercise_Females_period7_HB5_Standardised</t>
  </si>
  <si>
    <t>NoExercise_Females_period7_HB6_Standardised</t>
  </si>
  <si>
    <t>NoExercise_Females_period7_HB7_Standardised</t>
  </si>
  <si>
    <t>NoExercise_Allpersons_period7_Wales_Standardised</t>
  </si>
  <si>
    <t>NoExercise_Males_period7_Wales_Standardised</t>
  </si>
  <si>
    <t>NoExercise_Females_period7_Wales_Standardised</t>
  </si>
  <si>
    <t>NoExercise_Allpersons_period8_LA1_Standardised</t>
  </si>
  <si>
    <t>NoExercise_Allpersons_period8_LA2_Standardised</t>
  </si>
  <si>
    <t>NoExercise_Allpersons_period8_LA3_Standardised</t>
  </si>
  <si>
    <t>NoExercise_Allpersons_period8_LA4_Standardised</t>
  </si>
  <si>
    <t>NoExercise_Allpersons_period8_LA5_Standardised</t>
  </si>
  <si>
    <t>NoExercise_Allpersons_period8_LA6_Standardised</t>
  </si>
  <si>
    <t>NoExercise_Allpersons_period8_LA7_Standardised</t>
  </si>
  <si>
    <t>NoExercise_Allpersons_period8_LA8_Standardised</t>
  </si>
  <si>
    <t>NoExercise_Allpersons_period8_LA9_Standardised</t>
  </si>
  <si>
    <t>NoExercise_Allpersons_period8_LA10_Standardised</t>
  </si>
  <si>
    <t>NoExercise_Allpersons_period8_LA11_Standardised</t>
  </si>
  <si>
    <t>NoExercise_Allpersons_period8_LA12_Standardised</t>
  </si>
  <si>
    <t>NoExercise_Allpersons_period8_LA13_Standardised</t>
  </si>
  <si>
    <t>NoExercise_Allpersons_period8_LA14_Standardised</t>
  </si>
  <si>
    <t>NoExercise_Allpersons_period8_LA15_Standardised</t>
  </si>
  <si>
    <t>NoExercise_Allpersons_period8_LA16_Standardised</t>
  </si>
  <si>
    <t>NoExercise_Allpersons_period8_LA17_Standardised</t>
  </si>
  <si>
    <t>NoExercise_Allpersons_period8_LA18_Standardised</t>
  </si>
  <si>
    <t>NoExercise_Allpersons_period8_LA19_Standardised</t>
  </si>
  <si>
    <t>NoExercise_Allpersons_period8_LA20_Standardised</t>
  </si>
  <si>
    <t>NoExercise_Allpersons_period8_LA21_Standardised</t>
  </si>
  <si>
    <t>NoExercise_Allpersons_period8_LA22_Standardised</t>
  </si>
  <si>
    <t>NoExercise_Males_period8_LA1_Standardised</t>
  </si>
  <si>
    <t>NoExercise_Males_period8_LA2_Standardised</t>
  </si>
  <si>
    <t>NoExercise_Males_period8_LA3_Standardised</t>
  </si>
  <si>
    <t>NoExercise_Males_period8_LA4_Standardised</t>
  </si>
  <si>
    <t>NoExercise_Males_period8_LA5_Standardised</t>
  </si>
  <si>
    <t>NoExercise_Males_period8_LA6_Standardised</t>
  </si>
  <si>
    <t>NoExercise_Males_period8_LA7_Standardised</t>
  </si>
  <si>
    <t>NoExercise_Males_period8_LA8_Standardised</t>
  </si>
  <si>
    <t>NoExercise_Males_period8_LA9_Standardised</t>
  </si>
  <si>
    <t>NoExercise_Males_period8_LA10_Standardised</t>
  </si>
  <si>
    <t>NoExercise_Males_period8_LA11_Standardised</t>
  </si>
  <si>
    <t>NoExercise_Males_period8_LA12_Standardised</t>
  </si>
  <si>
    <t>NoExercise_Males_period8_LA13_Standardised</t>
  </si>
  <si>
    <t>NoExercise_Males_period8_LA14_Standardised</t>
  </si>
  <si>
    <t>NoExercise_Males_period8_LA15_Standardised</t>
  </si>
  <si>
    <t>NoExercise_Males_period8_LA16_Standardised</t>
  </si>
  <si>
    <t>NoExercise_Males_period8_LA17_Standardised</t>
  </si>
  <si>
    <t>NoExercise_Males_period8_LA18_Standardised</t>
  </si>
  <si>
    <t>NoExercise_Males_period8_LA19_Standardised</t>
  </si>
  <si>
    <t>NoExercise_Males_period8_LA20_Standardised</t>
  </si>
  <si>
    <t>NoExercise_Males_period8_LA21_Standardised</t>
  </si>
  <si>
    <t>NoExercise_Males_period8_LA22_Standardised</t>
  </si>
  <si>
    <t>NoExercise_Females_period8_LA1_Standardised</t>
  </si>
  <si>
    <t>NoExercise_Females_period8_LA2_Standardised</t>
  </si>
  <si>
    <t>NoExercise_Females_period8_LA3_Standardised</t>
  </si>
  <si>
    <t>NoExercise_Females_period8_LA4_Standardised</t>
  </si>
  <si>
    <t>NoExercise_Females_period8_LA5_Standardised</t>
  </si>
  <si>
    <t>NoExercise_Females_period8_LA6_Standardised</t>
  </si>
  <si>
    <t>NoExercise_Females_period8_LA7_Standardised</t>
  </si>
  <si>
    <t>NoExercise_Females_period8_LA8_Standardised</t>
  </si>
  <si>
    <t>NoExercise_Females_period8_LA9_Standardised</t>
  </si>
  <si>
    <t>NoExercise_Females_period8_LA10_Standardised</t>
  </si>
  <si>
    <t>NoExercise_Females_period8_LA11_Standardised</t>
  </si>
  <si>
    <t>NoExercise_Females_period8_LA12_Standardised</t>
  </si>
  <si>
    <t>NoExercise_Females_period8_LA13_Standardised</t>
  </si>
  <si>
    <t>NoExercise_Females_period8_LA14_Standardised</t>
  </si>
  <si>
    <t>NoExercise_Females_period8_LA15_Standardised</t>
  </si>
  <si>
    <t>NoExercise_Females_period8_LA16_Standardised</t>
  </si>
  <si>
    <t>NoExercise_Females_period8_LA17_Standardised</t>
  </si>
  <si>
    <t>NoExercise_Females_period8_LA18_Standardised</t>
  </si>
  <si>
    <t>NoExercise_Females_period8_LA19_Standardised</t>
  </si>
  <si>
    <t>NoExercise_Females_period8_LA20_Standardised</t>
  </si>
  <si>
    <t>NoExercise_Females_period8_LA21_Standardised</t>
  </si>
  <si>
    <t>NoExercise_Females_period8_LA22_Standardised</t>
  </si>
  <si>
    <t>NoExercise_Allpersons_period8_HB1_Standardised</t>
  </si>
  <si>
    <t>NoExercise_Allpersons_period8_HB2_Standardised</t>
  </si>
  <si>
    <t>NoExercise_Allpersons_period8_HB3_Standardised</t>
  </si>
  <si>
    <t>NoExercise_Allpersons_period8_HB4_Standardised</t>
  </si>
  <si>
    <t>NoExercise_Allpersons_period8_HB5_Standardised</t>
  </si>
  <si>
    <t>NoExercise_Allpersons_period8_HB6_Standardised</t>
  </si>
  <si>
    <t>NoExercise_Allpersons_period8_HB7_Standardised</t>
  </si>
  <si>
    <t>NoExercise_Males_period8_HB1_Standardised</t>
  </si>
  <si>
    <t>NoExercise_Males_period8_HB2_Standardised</t>
  </si>
  <si>
    <t>NoExercise_Males_period8_HB3_Standardised</t>
  </si>
  <si>
    <t>NoExercise_Males_period8_HB4_Standardised</t>
  </si>
  <si>
    <t>NoExercise_Males_period8_HB5_Standardised</t>
  </si>
  <si>
    <t>NoExercise_Males_period8_HB6_Standardised</t>
  </si>
  <si>
    <t>NoExercise_Males_period8_HB7_Standardised</t>
  </si>
  <si>
    <t>NoExercise_Females_period8_HB1_Standardised</t>
  </si>
  <si>
    <t>NoExercise_Females_period8_HB2_Standardised</t>
  </si>
  <si>
    <t>NoExercise_Females_period8_HB3_Standardised</t>
  </si>
  <si>
    <t>NoExercise_Females_period8_HB4_Standardised</t>
  </si>
  <si>
    <t>NoExercise_Females_period8_HB5_Standardised</t>
  </si>
  <si>
    <t>NoExercise_Females_period8_HB6_Standardised</t>
  </si>
  <si>
    <t>NoExercise_Females_period8_HB7_Standardised</t>
  </si>
  <si>
    <t>NoExercise_Allpersons_period8_Wales_Standardised</t>
  </si>
  <si>
    <t>NoExercise_Males_period8_Wales_Standardised</t>
  </si>
  <si>
    <t>NoExercise_Females_period8_Wales_Standardised</t>
  </si>
  <si>
    <t>NoExercise_Allpersons_period9_LA1_Standardised</t>
  </si>
  <si>
    <t>NoExercise_Allpersons_period9_LA2_Standardised</t>
  </si>
  <si>
    <t>NoExercise_Allpersons_period9_LA3_Standardised</t>
  </si>
  <si>
    <t>NoExercise_Allpersons_period9_LA4_Standardised</t>
  </si>
  <si>
    <t>NoExercise_Allpersons_period9_LA5_Standardised</t>
  </si>
  <si>
    <t>NoExercise_Allpersons_period9_LA6_Standardised</t>
  </si>
  <si>
    <t>NoExercise_Allpersons_period9_LA7_Standardised</t>
  </si>
  <si>
    <t>NoExercise_Allpersons_period9_LA8_Standardised</t>
  </si>
  <si>
    <t>NoExercise_Allpersons_period9_LA9_Standardised</t>
  </si>
  <si>
    <t>NoExercise_Allpersons_period9_LA10_Standardised</t>
  </si>
  <si>
    <t>NoExercise_Allpersons_period9_LA11_Standardised</t>
  </si>
  <si>
    <t>NoExercise_Allpersons_period9_LA12_Standardised</t>
  </si>
  <si>
    <t>NoExercise_Allpersons_period9_LA13_Standardised</t>
  </si>
  <si>
    <t>NoExercise_Allpersons_period9_LA14_Standardised</t>
  </si>
  <si>
    <t>NoExercise_Allpersons_period9_LA15_Standardised</t>
  </si>
  <si>
    <t>NoExercise_Allpersons_period9_LA16_Standardised</t>
  </si>
  <si>
    <t>NoExercise_Allpersons_period9_LA17_Standardised</t>
  </si>
  <si>
    <t>NoExercise_Allpersons_period9_LA18_Standardised</t>
  </si>
  <si>
    <t>NoExercise_Allpersons_period9_LA19_Standardised</t>
  </si>
  <si>
    <t>NoExercise_Allpersons_period9_LA20_Standardised</t>
  </si>
  <si>
    <t>NoExercise_Allpersons_period9_LA21_Standardised</t>
  </si>
  <si>
    <t>NoExercise_Allpersons_period9_LA22_Standardised</t>
  </si>
  <si>
    <t>NoExercise_Males_period9_LA1_Standardised</t>
  </si>
  <si>
    <t>NoExercise_Males_period9_LA2_Standardised</t>
  </si>
  <si>
    <t>NoExercise_Males_period9_LA3_Standardised</t>
  </si>
  <si>
    <t>NoExercise_Males_period9_LA4_Standardised</t>
  </si>
  <si>
    <t>NoExercise_Males_period9_LA5_Standardised</t>
  </si>
  <si>
    <t>NoExercise_Males_period9_LA6_Standardised</t>
  </si>
  <si>
    <t>NoExercise_Males_period9_LA7_Standardised</t>
  </si>
  <si>
    <t>NoExercise_Males_period9_LA8_Standardised</t>
  </si>
  <si>
    <t>NoExercise_Males_period9_LA9_Standardised</t>
  </si>
  <si>
    <t>NoExercise_Males_period9_LA10_Standardised</t>
  </si>
  <si>
    <t>NoExercise_Males_period9_LA11_Standardised</t>
  </si>
  <si>
    <t>NoExercise_Males_period9_LA12_Standardised</t>
  </si>
  <si>
    <t>NoExercise_Males_period9_LA13_Standardised</t>
  </si>
  <si>
    <t>NoExercise_Males_period9_LA14_Standardised</t>
  </si>
  <si>
    <t>NoExercise_Males_period9_LA15_Standardised</t>
  </si>
  <si>
    <t>NoExercise_Males_period9_LA16_Standardised</t>
  </si>
  <si>
    <t>NoExercise_Males_period9_LA17_Standardised</t>
  </si>
  <si>
    <t>NoExercise_Males_period9_LA18_Standardised</t>
  </si>
  <si>
    <t>NoExercise_Males_period9_LA19_Standardised</t>
  </si>
  <si>
    <t>NoExercise_Males_period9_LA20_Standardised</t>
  </si>
  <si>
    <t>NoExercise_Males_period9_LA21_Standardised</t>
  </si>
  <si>
    <t>NoExercise_Males_period9_LA22_Standardised</t>
  </si>
  <si>
    <t>NoExercise_Females_period9_LA1_Standardised</t>
  </si>
  <si>
    <t>NoExercise_Females_period9_LA2_Standardised</t>
  </si>
  <si>
    <t>NoExercise_Females_period9_LA3_Standardised</t>
  </si>
  <si>
    <t>NoExercise_Females_period9_LA4_Standardised</t>
  </si>
  <si>
    <t>NoExercise_Females_period9_LA5_Standardised</t>
  </si>
  <si>
    <t>NoExercise_Females_period9_LA6_Standardised</t>
  </si>
  <si>
    <t>NoExercise_Females_period9_LA7_Standardised</t>
  </si>
  <si>
    <t>NoExercise_Females_period9_LA8_Standardised</t>
  </si>
  <si>
    <t>NoExercise_Females_period9_LA9_Standardised</t>
  </si>
  <si>
    <t>NoExercise_Females_period9_LA10_Standardised</t>
  </si>
  <si>
    <t>NoExercise_Females_period9_LA11_Standardised</t>
  </si>
  <si>
    <t>NoExercise_Females_period9_LA12_Standardised</t>
  </si>
  <si>
    <t>NoExercise_Females_period9_LA13_Standardised</t>
  </si>
  <si>
    <t>NoExercise_Females_period9_LA14_Standardised</t>
  </si>
  <si>
    <t>NoExercise_Females_period9_LA15_Standardised</t>
  </si>
  <si>
    <t>NoExercise_Females_period9_LA16_Standardised</t>
  </si>
  <si>
    <t>NoExercise_Females_period9_LA17_Standardised</t>
  </si>
  <si>
    <t>NoExercise_Females_period9_LA18_Standardised</t>
  </si>
  <si>
    <t>NoExercise_Females_period9_LA19_Standardised</t>
  </si>
  <si>
    <t>NoExercise_Females_period9_LA20_Standardised</t>
  </si>
  <si>
    <t>NoExercise_Females_period9_LA21_Standardised</t>
  </si>
  <si>
    <t>NoExercise_Females_period9_LA22_Standardised</t>
  </si>
  <si>
    <t>NoExercise_Allpersons_period9_HB1_Standardised</t>
  </si>
  <si>
    <t>NoExercise_Allpersons_period9_HB2_Standardised</t>
  </si>
  <si>
    <t>NoExercise_Allpersons_period9_HB3_Standardised</t>
  </si>
  <si>
    <t>NoExercise_Allpersons_period9_HB4_Standardised</t>
  </si>
  <si>
    <t>NoExercise_Allpersons_period9_HB5_Standardised</t>
  </si>
  <si>
    <t>NoExercise_Allpersons_period9_HB6_Standardised</t>
  </si>
  <si>
    <t>NoExercise_Allpersons_period9_HB7_Standardised</t>
  </si>
  <si>
    <t>NoExercise_Males_period9_HB1_Standardised</t>
  </si>
  <si>
    <t>NoExercise_Males_period9_HB2_Standardised</t>
  </si>
  <si>
    <t>NoExercise_Males_period9_HB3_Standardised</t>
  </si>
  <si>
    <t>NoExercise_Males_period9_HB4_Standardised</t>
  </si>
  <si>
    <t>NoExercise_Males_period9_HB5_Standardised</t>
  </si>
  <si>
    <t>NoExercise_Males_period9_HB6_Standardised</t>
  </si>
  <si>
    <t>NoExercise_Males_period9_HB7_Standardised</t>
  </si>
  <si>
    <t>NoExercise_Females_period9_HB1_Standardised</t>
  </si>
  <si>
    <t>NoExercise_Females_period9_HB2_Standardised</t>
  </si>
  <si>
    <t>NoExercise_Females_period9_HB3_Standardised</t>
  </si>
  <si>
    <t>NoExercise_Females_period9_HB4_Standardised</t>
  </si>
  <si>
    <t>NoExercise_Females_period9_HB5_Standardised</t>
  </si>
  <si>
    <t>NoExercise_Females_period9_HB6_Standardised</t>
  </si>
  <si>
    <t>NoExercise_Females_period9_HB7_Standardised</t>
  </si>
  <si>
    <t>NoExercise_Allpersons_period9_Wales_Standardised</t>
  </si>
  <si>
    <t>NoExercise_Males_period9_Wales_Standardised</t>
  </si>
  <si>
    <t>NoExercise_Females_period9_Wales_Standardised</t>
  </si>
  <si>
    <t>Exercise5Days_Allpersons_period1_LA1_Observed</t>
  </si>
  <si>
    <t>Exercise5Days_Allpersons_period1_LA2_Observed</t>
  </si>
  <si>
    <t>Exercise5Days_Allpersons_period1_LA3_Observed</t>
  </si>
  <si>
    <t>Exercise5Days_Allpersons_period1_LA4_Observed</t>
  </si>
  <si>
    <t>Exercise5Days_Allpersons_period1_LA5_Observed</t>
  </si>
  <si>
    <t>Exercise5Days_Allpersons_period1_LA6_Observed</t>
  </si>
  <si>
    <t>Exercise5Days_Allpersons_period1_LA7_Observed</t>
  </si>
  <si>
    <t>Exercise5Days_Allpersons_period1_LA8_Observed</t>
  </si>
  <si>
    <t>Exercise5Days_Allpersons_period1_LA9_Observed</t>
  </si>
  <si>
    <t>Exercise5Days_Allpersons_period1_LA10_Observed</t>
  </si>
  <si>
    <t>Exercise5Days_Allpersons_period1_LA11_Observed</t>
  </si>
  <si>
    <t>Exercise5Days_Allpersons_period1_LA12_Observed</t>
  </si>
  <si>
    <t>Exercise5Days_Allpersons_period1_LA13_Observed</t>
  </si>
  <si>
    <t>Exercise5Days_Allpersons_period1_LA14_Observed</t>
  </si>
  <si>
    <t>Exercise5Days_Allpersons_period1_LA15_Observed</t>
  </si>
  <si>
    <t>Exercise5Days_Allpersons_period1_LA16_Observed</t>
  </si>
  <si>
    <t>Exercise5Days_Allpersons_period1_LA17_Observed</t>
  </si>
  <si>
    <t>Exercise5Days_Allpersons_period1_LA18_Observed</t>
  </si>
  <si>
    <t>Exercise5Days_Allpersons_period1_LA19_Observed</t>
  </si>
  <si>
    <t>Exercise5Days_Allpersons_period1_LA20_Observed</t>
  </si>
  <si>
    <t>Exercise5Days_Allpersons_period1_LA21_Observed</t>
  </si>
  <si>
    <t>Exercise5Days_Allpersons_period1_LA22_Observed</t>
  </si>
  <si>
    <t>Exercise5Days_Males_period1_LA1_Observed</t>
  </si>
  <si>
    <t>Exercise5Days_Males_period1_LA2_Observed</t>
  </si>
  <si>
    <t>Exercise5Days_Males_period1_LA3_Observed</t>
  </si>
  <si>
    <t>Exercise5Days_Males_period1_LA4_Observed</t>
  </si>
  <si>
    <t>Exercise5Days_Males_period1_LA5_Observed</t>
  </si>
  <si>
    <t>Exercise5Days_Males_period1_LA6_Observed</t>
  </si>
  <si>
    <t>Exercise5Days_Males_period1_LA7_Observed</t>
  </si>
  <si>
    <t>Exercise5Days_Males_period1_LA8_Observed</t>
  </si>
  <si>
    <t>Exercise5Days_Males_period1_LA9_Observed</t>
  </si>
  <si>
    <t>Exercise5Days_Males_period1_LA10_Observed</t>
  </si>
  <si>
    <t>Exercise5Days_Males_period1_LA11_Observed</t>
  </si>
  <si>
    <t>Exercise5Days_Males_period1_LA12_Observed</t>
  </si>
  <si>
    <t>Exercise5Days_Males_period1_LA13_Observed</t>
  </si>
  <si>
    <t>Exercise5Days_Males_period1_LA14_Observed</t>
  </si>
  <si>
    <t>Exercise5Days_Males_period1_LA15_Observed</t>
  </si>
  <si>
    <t>Exercise5Days_Males_period1_LA16_Observed</t>
  </si>
  <si>
    <t>Exercise5Days_Males_period1_LA17_Observed</t>
  </si>
  <si>
    <t>Exercise5Days_Males_period1_LA18_Observed</t>
  </si>
  <si>
    <t>Exercise5Days_Males_period1_LA19_Observed</t>
  </si>
  <si>
    <t>Exercise5Days_Males_period1_LA20_Observed</t>
  </si>
  <si>
    <t>Exercise5Days_Males_period1_LA21_Observed</t>
  </si>
  <si>
    <t>Exercise5Days_Males_period1_LA22_Observed</t>
  </si>
  <si>
    <t>Exercise5Days_Females_period1_LA1_Observed</t>
  </si>
  <si>
    <t>Exercise5Days_Females_period1_LA2_Observed</t>
  </si>
  <si>
    <t>Exercise5Days_Females_period1_LA3_Observed</t>
  </si>
  <si>
    <t>Exercise5Days_Females_period1_LA4_Observed</t>
  </si>
  <si>
    <t>Exercise5Days_Females_period1_LA5_Observed</t>
  </si>
  <si>
    <t>Exercise5Days_Females_period1_LA6_Observed</t>
  </si>
  <si>
    <t>Exercise5Days_Females_period1_LA7_Observed</t>
  </si>
  <si>
    <t>Exercise5Days_Females_period1_LA8_Observed</t>
  </si>
  <si>
    <t>Exercise5Days_Females_period1_LA9_Observed</t>
  </si>
  <si>
    <t>Exercise5Days_Females_period1_LA10_Observed</t>
  </si>
  <si>
    <t>Exercise5Days_Females_period1_LA11_Observed</t>
  </si>
  <si>
    <t>Exercise5Days_Females_period1_LA12_Observed</t>
  </si>
  <si>
    <t>Exercise5Days_Females_period1_LA13_Observed</t>
  </si>
  <si>
    <t>Exercise5Days_Females_period1_LA14_Observed</t>
  </si>
  <si>
    <t>Exercise5Days_Females_period1_LA15_Observed</t>
  </si>
  <si>
    <t>Exercise5Days_Females_period1_LA16_Observed</t>
  </si>
  <si>
    <t>Exercise5Days_Females_period1_LA17_Observed</t>
  </si>
  <si>
    <t>Exercise5Days_Females_period1_LA18_Observed</t>
  </si>
  <si>
    <t>Exercise5Days_Females_period1_LA19_Observed</t>
  </si>
  <si>
    <t>Exercise5Days_Females_period1_LA20_Observed</t>
  </si>
  <si>
    <t>Exercise5Days_Females_period1_LA21_Observed</t>
  </si>
  <si>
    <t>Exercise5Days_Females_period1_LA22_Observed</t>
  </si>
  <si>
    <t>Exercise5Days_Allpersons_period1_HB1_Observed</t>
  </si>
  <si>
    <t>Exercise5Days_Allpersons_period1_HB2_Observed</t>
  </si>
  <si>
    <t>Exercise5Days_Allpersons_period1_HB3_Observed</t>
  </si>
  <si>
    <t>Exercise5Days_Allpersons_period1_HB4_Observed</t>
  </si>
  <si>
    <t>Exercise5Days_Allpersons_period1_HB5_Observed</t>
  </si>
  <si>
    <t>Exercise5Days_Allpersons_period1_HB6_Observed</t>
  </si>
  <si>
    <t>Exercise5Days_Allpersons_period1_HB7_Observed</t>
  </si>
  <si>
    <t>Exercise5Days_Males_period1_HB1_Observed</t>
  </si>
  <si>
    <t>Exercise5Days_Males_period1_HB2_Observed</t>
  </si>
  <si>
    <t>Exercise5Days_Males_period1_HB3_Observed</t>
  </si>
  <si>
    <t>Exercise5Days_Males_period1_HB4_Observed</t>
  </si>
  <si>
    <t>Exercise5Days_Males_period1_HB5_Observed</t>
  </si>
  <si>
    <t>Exercise5Days_Males_period1_HB6_Observed</t>
  </si>
  <si>
    <t>Exercise5Days_Males_period1_HB7_Observed</t>
  </si>
  <si>
    <t>Exercise5Days_Females_period1_HB1_Observed</t>
  </si>
  <si>
    <t>Exercise5Days_Females_period1_HB2_Observed</t>
  </si>
  <si>
    <t>Exercise5Days_Females_period1_HB3_Observed</t>
  </si>
  <si>
    <t>Exercise5Days_Females_period1_HB4_Observed</t>
  </si>
  <si>
    <t>Exercise5Days_Females_period1_HB5_Observed</t>
  </si>
  <si>
    <t>Exercise5Days_Females_period1_HB6_Observed</t>
  </si>
  <si>
    <t>Exercise5Days_Females_period1_HB7_Observed</t>
  </si>
  <si>
    <t>Exercise5Days_Allpersons_period1_Wales_Observed</t>
  </si>
  <si>
    <t>Exercise5Days_Males_period1_Wales_Observed</t>
  </si>
  <si>
    <t>Exercise5Days_Females_period1_Wales_Observed</t>
  </si>
  <si>
    <t>Exercise5Days_Allpersons_period2_LA1_Observed</t>
  </si>
  <si>
    <t>Exercise5Days_Allpersons_period2_LA2_Observed</t>
  </si>
  <si>
    <t>Exercise5Days_Allpersons_period2_LA3_Observed</t>
  </si>
  <si>
    <t>Exercise5Days_Allpersons_period2_LA4_Observed</t>
  </si>
  <si>
    <t>Exercise5Days_Allpersons_period2_LA5_Observed</t>
  </si>
  <si>
    <t>Exercise5Days_Allpersons_period2_LA6_Observed</t>
  </si>
  <si>
    <t>Exercise5Days_Allpersons_period2_LA7_Observed</t>
  </si>
  <si>
    <t>Exercise5Days_Allpersons_period2_LA8_Observed</t>
  </si>
  <si>
    <t>Exercise5Days_Allpersons_period2_LA9_Observed</t>
  </si>
  <si>
    <t>Exercise5Days_Allpersons_period2_LA10_Observed</t>
  </si>
  <si>
    <t>Exercise5Days_Allpersons_period2_LA11_Observed</t>
  </si>
  <si>
    <t>Exercise5Days_Allpersons_period2_LA12_Observed</t>
  </si>
  <si>
    <t>Exercise5Days_Allpersons_period2_LA13_Observed</t>
  </si>
  <si>
    <t>Exercise5Days_Allpersons_period2_LA14_Observed</t>
  </si>
  <si>
    <t>Exercise5Days_Allpersons_period2_LA15_Observed</t>
  </si>
  <si>
    <t>Exercise5Days_Allpersons_period2_LA16_Observed</t>
  </si>
  <si>
    <t>Exercise5Days_Allpersons_period2_LA17_Observed</t>
  </si>
  <si>
    <t>Exercise5Days_Allpersons_period2_LA18_Observed</t>
  </si>
  <si>
    <t>Exercise5Days_Allpersons_period2_LA19_Observed</t>
  </si>
  <si>
    <t>Exercise5Days_Allpersons_period2_LA20_Observed</t>
  </si>
  <si>
    <t>Exercise5Days_Allpersons_period2_LA21_Observed</t>
  </si>
  <si>
    <t>Exercise5Days_Allpersons_period2_LA22_Observed</t>
  </si>
  <si>
    <t>Exercise5Days_Males_period2_LA1_Observed</t>
  </si>
  <si>
    <t>Exercise5Days_Males_period2_LA2_Observed</t>
  </si>
  <si>
    <t>Exercise5Days_Males_period2_LA3_Observed</t>
  </si>
  <si>
    <t>Exercise5Days_Males_period2_LA4_Observed</t>
  </si>
  <si>
    <t>Exercise5Days_Males_period2_LA5_Observed</t>
  </si>
  <si>
    <t>Exercise5Days_Males_period2_LA6_Observed</t>
  </si>
  <si>
    <t>Exercise5Days_Males_period2_LA7_Observed</t>
  </si>
  <si>
    <t>Exercise5Days_Males_period2_LA8_Observed</t>
  </si>
  <si>
    <t>Exercise5Days_Males_period2_LA9_Observed</t>
  </si>
  <si>
    <t>Exercise5Days_Males_period2_LA10_Observed</t>
  </si>
  <si>
    <t>Exercise5Days_Males_period2_LA11_Observed</t>
  </si>
  <si>
    <t>Exercise5Days_Males_period2_LA12_Observed</t>
  </si>
  <si>
    <t>Exercise5Days_Males_period2_LA13_Observed</t>
  </si>
  <si>
    <t>Exercise5Days_Males_period2_LA14_Observed</t>
  </si>
  <si>
    <t>Exercise5Days_Males_period2_LA15_Observed</t>
  </si>
  <si>
    <t>Exercise5Days_Males_period2_LA16_Observed</t>
  </si>
  <si>
    <t>Exercise5Days_Males_period2_LA17_Observed</t>
  </si>
  <si>
    <t>Exercise5Days_Males_period2_LA18_Observed</t>
  </si>
  <si>
    <t>Exercise5Days_Males_period2_LA19_Observed</t>
  </si>
  <si>
    <t>Exercise5Days_Males_period2_LA20_Observed</t>
  </si>
  <si>
    <t>Exercise5Days_Males_period2_LA21_Observed</t>
  </si>
  <si>
    <t>Exercise5Days_Males_period2_LA22_Observed</t>
  </si>
  <si>
    <t>Exercise5Days_Females_period2_LA1_Observed</t>
  </si>
  <si>
    <t>Exercise5Days_Females_period2_LA2_Observed</t>
  </si>
  <si>
    <t>Exercise5Days_Females_period2_LA3_Observed</t>
  </si>
  <si>
    <t>Exercise5Days_Females_period2_LA4_Observed</t>
  </si>
  <si>
    <t>Exercise5Days_Females_period2_LA5_Observed</t>
  </si>
  <si>
    <t>Exercise5Days_Females_period2_LA6_Observed</t>
  </si>
  <si>
    <t>Exercise5Days_Females_period2_LA7_Observed</t>
  </si>
  <si>
    <t>Exercise5Days_Females_period2_LA8_Observed</t>
  </si>
  <si>
    <t>Exercise5Days_Females_period2_LA9_Observed</t>
  </si>
  <si>
    <t>Exercise5Days_Females_period2_LA10_Observed</t>
  </si>
  <si>
    <t>Exercise5Days_Females_period2_LA11_Observed</t>
  </si>
  <si>
    <t>Exercise5Days_Females_period2_LA12_Observed</t>
  </si>
  <si>
    <t>Exercise5Days_Females_period2_LA13_Observed</t>
  </si>
  <si>
    <t>Exercise5Days_Females_period2_LA14_Observed</t>
  </si>
  <si>
    <t>Exercise5Days_Females_period2_LA15_Observed</t>
  </si>
  <si>
    <t>Exercise5Days_Females_period2_LA16_Observed</t>
  </si>
  <si>
    <t>Exercise5Days_Females_period2_LA17_Observed</t>
  </si>
  <si>
    <t>Exercise5Days_Females_period2_LA18_Observed</t>
  </si>
  <si>
    <t>Exercise5Days_Females_period2_LA19_Observed</t>
  </si>
  <si>
    <t>Exercise5Days_Females_period2_LA20_Observed</t>
  </si>
  <si>
    <t>Exercise5Days_Females_period2_LA21_Observed</t>
  </si>
  <si>
    <t>Exercise5Days_Females_period2_LA22_Observed</t>
  </si>
  <si>
    <t>Exercise5Days_Allpersons_period2_HB1_Observed</t>
  </si>
  <si>
    <t>Exercise5Days_Allpersons_period2_HB2_Observed</t>
  </si>
  <si>
    <t>Exercise5Days_Allpersons_period2_HB3_Observed</t>
  </si>
  <si>
    <t>Exercise5Days_Allpersons_period2_HB4_Observed</t>
  </si>
  <si>
    <t>Exercise5Days_Allpersons_period2_HB5_Observed</t>
  </si>
  <si>
    <t>Exercise5Days_Allpersons_period2_HB6_Observed</t>
  </si>
  <si>
    <t>Exercise5Days_Allpersons_period2_HB7_Observed</t>
  </si>
  <si>
    <t>Exercise5Days_Males_period2_HB1_Observed</t>
  </si>
  <si>
    <t>Exercise5Days_Males_period2_HB2_Observed</t>
  </si>
  <si>
    <t>Exercise5Days_Males_period2_HB3_Observed</t>
  </si>
  <si>
    <t>Exercise5Days_Males_period2_HB4_Observed</t>
  </si>
  <si>
    <t>Exercise5Days_Males_period2_HB5_Observed</t>
  </si>
  <si>
    <t>Exercise5Days_Males_period2_HB6_Observed</t>
  </si>
  <si>
    <t>Exercise5Days_Males_period2_HB7_Observed</t>
  </si>
  <si>
    <t>Exercise5Days_Females_period2_HB1_Observed</t>
  </si>
  <si>
    <t>Exercise5Days_Females_period2_HB2_Observed</t>
  </si>
  <si>
    <t>Exercise5Days_Females_period2_HB3_Observed</t>
  </si>
  <si>
    <t>Exercise5Days_Females_period2_HB4_Observed</t>
  </si>
  <si>
    <t>Exercise5Days_Females_period2_HB5_Observed</t>
  </si>
  <si>
    <t>Exercise5Days_Females_period2_HB6_Observed</t>
  </si>
  <si>
    <t>Exercise5Days_Females_period2_HB7_Observed</t>
  </si>
  <si>
    <t>Exercise5Days_Allpersons_period2_Wales_Observed</t>
  </si>
  <si>
    <t>Exercise5Days_Males_period2_Wales_Observed</t>
  </si>
  <si>
    <t>Exercise5Days_Females_period2_Wales_Observed</t>
  </si>
  <si>
    <t>Exercise5Days_Allpersons_period3_LA1_Observed</t>
  </si>
  <si>
    <t>Exercise5Days_Allpersons_period3_LA2_Observed</t>
  </si>
  <si>
    <t>Exercise5Days_Allpersons_period3_LA3_Observed</t>
  </si>
  <si>
    <t>Exercise5Days_Allpersons_period3_LA4_Observed</t>
  </si>
  <si>
    <t>Exercise5Days_Allpersons_period3_LA5_Observed</t>
  </si>
  <si>
    <t>Exercise5Days_Allpersons_period3_LA6_Observed</t>
  </si>
  <si>
    <t>Exercise5Days_Allpersons_period3_LA7_Observed</t>
  </si>
  <si>
    <t>Exercise5Days_Allpersons_period3_LA8_Observed</t>
  </si>
  <si>
    <t>Exercise5Days_Allpersons_period3_LA9_Observed</t>
  </si>
  <si>
    <t>Exercise5Days_Allpersons_period3_LA10_Observed</t>
  </si>
  <si>
    <t>Exercise5Days_Allpersons_period3_LA11_Observed</t>
  </si>
  <si>
    <t>Exercise5Days_Allpersons_period3_LA12_Observed</t>
  </si>
  <si>
    <t>Exercise5Days_Allpersons_period3_LA13_Observed</t>
  </si>
  <si>
    <t>Exercise5Days_Allpersons_period3_LA14_Observed</t>
  </si>
  <si>
    <t>Exercise5Days_Allpersons_period3_LA15_Observed</t>
  </si>
  <si>
    <t>Exercise5Days_Allpersons_period3_LA16_Observed</t>
  </si>
  <si>
    <t>Exercise5Days_Allpersons_period3_LA17_Observed</t>
  </si>
  <si>
    <t>Exercise5Days_Allpersons_period3_LA18_Observed</t>
  </si>
  <si>
    <t>Exercise5Days_Allpersons_period3_LA19_Observed</t>
  </si>
  <si>
    <t>Exercise5Days_Allpersons_period3_LA20_Observed</t>
  </si>
  <si>
    <t>Exercise5Days_Allpersons_period3_LA21_Observed</t>
  </si>
  <si>
    <t>Exercise5Days_Allpersons_period3_LA22_Observed</t>
  </si>
  <si>
    <t>Exercise5Days_Males_period3_LA1_Observed</t>
  </si>
  <si>
    <t>Exercise5Days_Males_period3_LA2_Observed</t>
  </si>
  <si>
    <t>Exercise5Days_Males_period3_LA3_Observed</t>
  </si>
  <si>
    <t>Exercise5Days_Males_period3_LA4_Observed</t>
  </si>
  <si>
    <t>Exercise5Days_Males_period3_LA5_Observed</t>
  </si>
  <si>
    <t>Exercise5Days_Males_period3_LA6_Observed</t>
  </si>
  <si>
    <t>Exercise5Days_Males_period3_LA7_Observed</t>
  </si>
  <si>
    <t>Exercise5Days_Males_period3_LA8_Observed</t>
  </si>
  <si>
    <t>Exercise5Days_Males_period3_LA9_Observed</t>
  </si>
  <si>
    <t>Exercise5Days_Males_period3_LA10_Observed</t>
  </si>
  <si>
    <t>Exercise5Days_Males_period3_LA11_Observed</t>
  </si>
  <si>
    <t>Exercise5Days_Males_period3_LA12_Observed</t>
  </si>
  <si>
    <t>Exercise5Days_Males_period3_LA13_Observed</t>
  </si>
  <si>
    <t>Exercise5Days_Males_period3_LA14_Observed</t>
  </si>
  <si>
    <t>Exercise5Days_Males_period3_LA15_Observed</t>
  </si>
  <si>
    <t>Exercise5Days_Males_period3_LA16_Observed</t>
  </si>
  <si>
    <t>Exercise5Days_Males_period3_LA17_Observed</t>
  </si>
  <si>
    <t>Exercise5Days_Males_period3_LA18_Observed</t>
  </si>
  <si>
    <t>Exercise5Days_Males_period3_LA19_Observed</t>
  </si>
  <si>
    <t>Exercise5Days_Males_period3_LA20_Observed</t>
  </si>
  <si>
    <t>Exercise5Days_Males_period3_LA21_Observed</t>
  </si>
  <si>
    <t>Exercise5Days_Males_period3_LA22_Observed</t>
  </si>
  <si>
    <t>Exercise5Days_Females_period3_LA1_Observed</t>
  </si>
  <si>
    <t>Exercise5Days_Females_period3_LA2_Observed</t>
  </si>
  <si>
    <t>Exercise5Days_Females_period3_LA3_Observed</t>
  </si>
  <si>
    <t>Exercise5Days_Females_period3_LA4_Observed</t>
  </si>
  <si>
    <t>Exercise5Days_Females_period3_LA5_Observed</t>
  </si>
  <si>
    <t>Exercise5Days_Females_period3_LA6_Observed</t>
  </si>
  <si>
    <t>Exercise5Days_Females_period3_LA7_Observed</t>
  </si>
  <si>
    <t>Exercise5Days_Females_period3_LA8_Observed</t>
  </si>
  <si>
    <t>Exercise5Days_Females_period3_LA9_Observed</t>
  </si>
  <si>
    <t>Exercise5Days_Females_period3_LA10_Observed</t>
  </si>
  <si>
    <t>Exercise5Days_Females_period3_LA11_Observed</t>
  </si>
  <si>
    <t>Exercise5Days_Females_period3_LA12_Observed</t>
  </si>
  <si>
    <t>Exercise5Days_Females_period3_LA13_Observed</t>
  </si>
  <si>
    <t>Exercise5Days_Females_period3_LA14_Observed</t>
  </si>
  <si>
    <t>Exercise5Days_Females_period3_LA15_Observed</t>
  </si>
  <si>
    <t>Exercise5Days_Females_period3_LA16_Observed</t>
  </si>
  <si>
    <t>Exercise5Days_Females_period3_LA17_Observed</t>
  </si>
  <si>
    <t>Exercise5Days_Females_period3_LA18_Observed</t>
  </si>
  <si>
    <t>Exercise5Days_Females_period3_LA19_Observed</t>
  </si>
  <si>
    <t>Exercise5Days_Females_period3_LA20_Observed</t>
  </si>
  <si>
    <t>Exercise5Days_Females_period3_LA21_Observed</t>
  </si>
  <si>
    <t>Exercise5Days_Females_period3_LA22_Observed</t>
  </si>
  <si>
    <t>Exercise5Days_Allpersons_period3_HB1_Observed</t>
  </si>
  <si>
    <t>Exercise5Days_Allpersons_period3_HB2_Observed</t>
  </si>
  <si>
    <t>Exercise5Days_Allpersons_period3_HB3_Observed</t>
  </si>
  <si>
    <t>Exercise5Days_Allpersons_period3_HB4_Observed</t>
  </si>
  <si>
    <t>Exercise5Days_Allpersons_period3_HB5_Observed</t>
  </si>
  <si>
    <t>Exercise5Days_Allpersons_period3_HB6_Observed</t>
  </si>
  <si>
    <t>Exercise5Days_Allpersons_period3_HB7_Observed</t>
  </si>
  <si>
    <t>Exercise5Days_Males_period3_HB1_Observed</t>
  </si>
  <si>
    <t>Exercise5Days_Males_period3_HB2_Observed</t>
  </si>
  <si>
    <t>Exercise5Days_Males_period3_HB3_Observed</t>
  </si>
  <si>
    <t>Exercise5Days_Males_period3_HB4_Observed</t>
  </si>
  <si>
    <t>Exercise5Days_Males_period3_HB5_Observed</t>
  </si>
  <si>
    <t>Exercise5Days_Males_period3_HB6_Observed</t>
  </si>
  <si>
    <t>Exercise5Days_Males_period3_HB7_Observed</t>
  </si>
  <si>
    <t>Exercise5Days_Females_period3_HB1_Observed</t>
  </si>
  <si>
    <t>Exercise5Days_Females_period3_HB2_Observed</t>
  </si>
  <si>
    <t>Exercise5Days_Females_period3_HB3_Observed</t>
  </si>
  <si>
    <t>Exercise5Days_Females_period3_HB4_Observed</t>
  </si>
  <si>
    <t>Exercise5Days_Females_period3_HB5_Observed</t>
  </si>
  <si>
    <t>Exercise5Days_Females_period3_HB6_Observed</t>
  </si>
  <si>
    <t>Exercise5Days_Females_period3_HB7_Observed</t>
  </si>
  <si>
    <t>Exercise5Days_Allpersons_period3_Wales_Observed</t>
  </si>
  <si>
    <t>Exercise5Days_Males_period3_Wales_Observed</t>
  </si>
  <si>
    <t>Exercise5Days_Females_period3_Wales_Observed</t>
  </si>
  <si>
    <t>Exercise5Days_Allpersons_period4_LA1_Observed</t>
  </si>
  <si>
    <t>Exercise5Days_Allpersons_period4_LA2_Observed</t>
  </si>
  <si>
    <t>Exercise5Days_Allpersons_period4_LA3_Observed</t>
  </si>
  <si>
    <t>Exercise5Days_Allpersons_period4_LA4_Observed</t>
  </si>
  <si>
    <t>Exercise5Days_Allpersons_period4_LA5_Observed</t>
  </si>
  <si>
    <t>Exercise5Days_Allpersons_period4_LA6_Observed</t>
  </si>
  <si>
    <t>Exercise5Days_Allpersons_period4_LA7_Observed</t>
  </si>
  <si>
    <t>Exercise5Days_Allpersons_period4_LA8_Observed</t>
  </si>
  <si>
    <t>Exercise5Days_Allpersons_period4_LA9_Observed</t>
  </si>
  <si>
    <t>Exercise5Days_Allpersons_period4_LA10_Observed</t>
  </si>
  <si>
    <t>Exercise5Days_Allpersons_period4_LA11_Observed</t>
  </si>
  <si>
    <t>Exercise5Days_Allpersons_period4_LA12_Observed</t>
  </si>
  <si>
    <t>Exercise5Days_Allpersons_period4_LA13_Observed</t>
  </si>
  <si>
    <t>Exercise5Days_Allpersons_period4_LA14_Observed</t>
  </si>
  <si>
    <t>Exercise5Days_Allpersons_period4_LA15_Observed</t>
  </si>
  <si>
    <t>Exercise5Days_Allpersons_period4_LA16_Observed</t>
  </si>
  <si>
    <t>Exercise5Days_Allpersons_period4_LA17_Observed</t>
  </si>
  <si>
    <t>Exercise5Days_Allpersons_period4_LA18_Observed</t>
  </si>
  <si>
    <t>Exercise5Days_Allpersons_period4_LA19_Observed</t>
  </si>
  <si>
    <t>Exercise5Days_Allpersons_period4_LA20_Observed</t>
  </si>
  <si>
    <t>Exercise5Days_Allpersons_period4_LA21_Observed</t>
  </si>
  <si>
    <t>Exercise5Days_Allpersons_period4_LA22_Observed</t>
  </si>
  <si>
    <t>Exercise5Days_Males_period4_LA1_Observed</t>
  </si>
  <si>
    <t>Exercise5Days_Males_period4_LA2_Observed</t>
  </si>
  <si>
    <t>Exercise5Days_Males_period4_LA3_Observed</t>
  </si>
  <si>
    <t>Exercise5Days_Males_period4_LA4_Observed</t>
  </si>
  <si>
    <t>Exercise5Days_Males_period4_LA5_Observed</t>
  </si>
  <si>
    <t>Exercise5Days_Males_period4_LA6_Observed</t>
  </si>
  <si>
    <t>Exercise5Days_Males_period4_LA7_Observed</t>
  </si>
  <si>
    <t>Exercise5Days_Males_period4_LA8_Observed</t>
  </si>
  <si>
    <t>Exercise5Days_Males_period4_LA9_Observed</t>
  </si>
  <si>
    <t>Exercise5Days_Males_period4_LA10_Observed</t>
  </si>
  <si>
    <t>Exercise5Days_Males_period4_LA11_Observed</t>
  </si>
  <si>
    <t>Exercise5Days_Males_period4_LA12_Observed</t>
  </si>
  <si>
    <t>Exercise5Days_Males_period4_LA13_Observed</t>
  </si>
  <si>
    <t>Exercise5Days_Males_period4_LA14_Observed</t>
  </si>
  <si>
    <t>Exercise5Days_Males_period4_LA15_Observed</t>
  </si>
  <si>
    <t>Exercise5Days_Males_period4_LA16_Observed</t>
  </si>
  <si>
    <t>Exercise5Days_Males_period4_LA17_Observed</t>
  </si>
  <si>
    <t>Exercise5Days_Males_period4_LA18_Observed</t>
  </si>
  <si>
    <t>Exercise5Days_Males_period4_LA19_Observed</t>
  </si>
  <si>
    <t>Exercise5Days_Males_period4_LA20_Observed</t>
  </si>
  <si>
    <t>Exercise5Days_Males_period4_LA21_Observed</t>
  </si>
  <si>
    <t>Exercise5Days_Males_period4_LA22_Observed</t>
  </si>
  <si>
    <t>Exercise5Days_Females_period4_LA1_Observed</t>
  </si>
  <si>
    <t>Exercise5Days_Females_period4_LA2_Observed</t>
  </si>
  <si>
    <t>Exercise5Days_Females_period4_LA3_Observed</t>
  </si>
  <si>
    <t>Exercise5Days_Females_period4_LA4_Observed</t>
  </si>
  <si>
    <t>Exercise5Days_Females_period4_LA5_Observed</t>
  </si>
  <si>
    <t>Exercise5Days_Females_period4_LA6_Observed</t>
  </si>
  <si>
    <t>Exercise5Days_Females_period4_LA7_Observed</t>
  </si>
  <si>
    <t>Exercise5Days_Females_period4_LA8_Observed</t>
  </si>
  <si>
    <t>Exercise5Days_Females_period4_LA9_Observed</t>
  </si>
  <si>
    <t>Exercise5Days_Females_period4_LA10_Observed</t>
  </si>
  <si>
    <t>Exercise5Days_Females_period4_LA11_Observed</t>
  </si>
  <si>
    <t>Exercise5Days_Females_period4_LA12_Observed</t>
  </si>
  <si>
    <t>Exercise5Days_Females_period4_LA13_Observed</t>
  </si>
  <si>
    <t>Exercise5Days_Females_period4_LA14_Observed</t>
  </si>
  <si>
    <t>Exercise5Days_Females_period4_LA15_Observed</t>
  </si>
  <si>
    <t>Exercise5Days_Females_period4_LA16_Observed</t>
  </si>
  <si>
    <t>Exercise5Days_Females_period4_LA17_Observed</t>
  </si>
  <si>
    <t>Exercise5Days_Females_period4_LA18_Observed</t>
  </si>
  <si>
    <t>Exercise5Days_Females_period4_LA19_Observed</t>
  </si>
  <si>
    <t>Exercise5Days_Females_period4_LA20_Observed</t>
  </si>
  <si>
    <t>Exercise5Days_Females_period4_LA21_Observed</t>
  </si>
  <si>
    <t>Exercise5Days_Females_period4_LA22_Observed</t>
  </si>
  <si>
    <t>Exercise5Days_Allpersons_period4_HB1_Observed</t>
  </si>
  <si>
    <t>Exercise5Days_Allpersons_period4_HB2_Observed</t>
  </si>
  <si>
    <t>Exercise5Days_Allpersons_period4_HB3_Observed</t>
  </si>
  <si>
    <t>Exercise5Days_Allpersons_period4_HB4_Observed</t>
  </si>
  <si>
    <t>Exercise5Days_Allpersons_period4_HB5_Observed</t>
  </si>
  <si>
    <t>Exercise5Days_Allpersons_period4_HB6_Observed</t>
  </si>
  <si>
    <t>Exercise5Days_Allpersons_period4_HB7_Observed</t>
  </si>
  <si>
    <t>Exercise5Days_Males_period4_HB1_Observed</t>
  </si>
  <si>
    <t>Exercise5Days_Males_period4_HB2_Observed</t>
  </si>
  <si>
    <t>Exercise5Days_Males_period4_HB3_Observed</t>
  </si>
  <si>
    <t>Exercise5Days_Males_period4_HB4_Observed</t>
  </si>
  <si>
    <t>Exercise5Days_Males_period4_HB5_Observed</t>
  </si>
  <si>
    <t>Exercise5Days_Males_period4_HB6_Observed</t>
  </si>
  <si>
    <t>Exercise5Days_Males_period4_HB7_Observed</t>
  </si>
  <si>
    <t>Exercise5Days_Females_period4_HB1_Observed</t>
  </si>
  <si>
    <t>Exercise5Days_Females_period4_HB2_Observed</t>
  </si>
  <si>
    <t>Exercise5Days_Females_period4_HB3_Observed</t>
  </si>
  <si>
    <t>Exercise5Days_Females_period4_HB4_Observed</t>
  </si>
  <si>
    <t>Exercise5Days_Females_period4_HB5_Observed</t>
  </si>
  <si>
    <t>Exercise5Days_Females_period4_HB6_Observed</t>
  </si>
  <si>
    <t>Exercise5Days_Females_period4_HB7_Observed</t>
  </si>
  <si>
    <t>Exercise5Days_Allpersons_period4_Wales_Observed</t>
  </si>
  <si>
    <t>Exercise5Days_Males_period4_Wales_Observed</t>
  </si>
  <si>
    <t>Exercise5Days_Females_period4_Wales_Observed</t>
  </si>
  <si>
    <t>Exercise5Days_Allpersons_period5_LA1_Observed</t>
  </si>
  <si>
    <t>Exercise5Days_Allpersons_period5_LA2_Observed</t>
  </si>
  <si>
    <t>Exercise5Days_Allpersons_period5_LA3_Observed</t>
  </si>
  <si>
    <t>Exercise5Days_Allpersons_period5_LA4_Observed</t>
  </si>
  <si>
    <t>Exercise5Days_Allpersons_period5_LA5_Observed</t>
  </si>
  <si>
    <t>Exercise5Days_Allpersons_period5_LA6_Observed</t>
  </si>
  <si>
    <t>Exercise5Days_Allpersons_period5_LA7_Observed</t>
  </si>
  <si>
    <t>Exercise5Days_Allpersons_period5_LA8_Observed</t>
  </si>
  <si>
    <t>Exercise5Days_Allpersons_period5_LA9_Observed</t>
  </si>
  <si>
    <t>Exercise5Days_Allpersons_period5_LA10_Observed</t>
  </si>
  <si>
    <t>Exercise5Days_Allpersons_period5_LA11_Observed</t>
  </si>
  <si>
    <t>Exercise5Days_Allpersons_period5_LA12_Observed</t>
  </si>
  <si>
    <t>Exercise5Days_Allpersons_period5_LA13_Observed</t>
  </si>
  <si>
    <t>Exercise5Days_Allpersons_period5_LA14_Observed</t>
  </si>
  <si>
    <t>Exercise5Days_Allpersons_period5_LA15_Observed</t>
  </si>
  <si>
    <t>Exercise5Days_Allpersons_period5_LA16_Observed</t>
  </si>
  <si>
    <t>Exercise5Days_Allpersons_period5_LA17_Observed</t>
  </si>
  <si>
    <t>Exercise5Days_Allpersons_period5_LA18_Observed</t>
  </si>
  <si>
    <t>Exercise5Days_Allpersons_period5_LA19_Observed</t>
  </si>
  <si>
    <t>Exercise5Days_Allpersons_period5_LA20_Observed</t>
  </si>
  <si>
    <t>Exercise5Days_Allpersons_period5_LA21_Observed</t>
  </si>
  <si>
    <t>Exercise5Days_Allpersons_period5_LA22_Observed</t>
  </si>
  <si>
    <t>Exercise5Days_Males_period5_LA1_Observed</t>
  </si>
  <si>
    <t>Exercise5Days_Males_period5_LA2_Observed</t>
  </si>
  <si>
    <t>Exercise5Days_Males_period5_LA3_Observed</t>
  </si>
  <si>
    <t>Exercise5Days_Males_period5_LA4_Observed</t>
  </si>
  <si>
    <t>Exercise5Days_Males_period5_LA5_Observed</t>
  </si>
  <si>
    <t>Exercise5Days_Males_period5_LA6_Observed</t>
  </si>
  <si>
    <t>Exercise5Days_Males_period5_LA7_Observed</t>
  </si>
  <si>
    <t>Exercise5Days_Males_period5_LA8_Observed</t>
  </si>
  <si>
    <t>Exercise5Days_Males_period5_LA9_Observed</t>
  </si>
  <si>
    <t>Exercise5Days_Males_period5_LA10_Observed</t>
  </si>
  <si>
    <t>Exercise5Days_Males_period5_LA11_Observed</t>
  </si>
  <si>
    <t>Exercise5Days_Males_period5_LA12_Observed</t>
  </si>
  <si>
    <t>Exercise5Days_Males_period5_LA13_Observed</t>
  </si>
  <si>
    <t>Exercise5Days_Males_period5_LA14_Observed</t>
  </si>
  <si>
    <t>Exercise5Days_Males_period5_LA15_Observed</t>
  </si>
  <si>
    <t>Exercise5Days_Males_period5_LA16_Observed</t>
  </si>
  <si>
    <t>Exercise5Days_Males_period5_LA17_Observed</t>
  </si>
  <si>
    <t>Exercise5Days_Males_period5_LA18_Observed</t>
  </si>
  <si>
    <t>Exercise5Days_Males_period5_LA19_Observed</t>
  </si>
  <si>
    <t>Exercise5Days_Males_period5_LA20_Observed</t>
  </si>
  <si>
    <t>Exercise5Days_Males_period5_LA21_Observed</t>
  </si>
  <si>
    <t>Exercise5Days_Males_period5_LA22_Observed</t>
  </si>
  <si>
    <t>Exercise5Days_Females_period5_LA1_Observed</t>
  </si>
  <si>
    <t>Exercise5Days_Females_period5_LA2_Observed</t>
  </si>
  <si>
    <t>Exercise5Days_Females_period5_LA3_Observed</t>
  </si>
  <si>
    <t>Exercise5Days_Females_period5_LA4_Observed</t>
  </si>
  <si>
    <t>Exercise5Days_Females_period5_LA5_Observed</t>
  </si>
  <si>
    <t>Exercise5Days_Females_period5_LA6_Observed</t>
  </si>
  <si>
    <t>Exercise5Days_Females_period5_LA7_Observed</t>
  </si>
  <si>
    <t>Exercise5Days_Females_period5_LA8_Observed</t>
  </si>
  <si>
    <t>Exercise5Days_Females_period5_LA9_Observed</t>
  </si>
  <si>
    <t>Exercise5Days_Females_period5_LA10_Observed</t>
  </si>
  <si>
    <t>Exercise5Days_Females_period5_LA11_Observed</t>
  </si>
  <si>
    <t>Exercise5Days_Females_period5_LA12_Observed</t>
  </si>
  <si>
    <t>Exercise5Days_Females_period5_LA13_Observed</t>
  </si>
  <si>
    <t>Exercise5Days_Females_period5_LA14_Observed</t>
  </si>
  <si>
    <t>Exercise5Days_Females_period5_LA15_Observed</t>
  </si>
  <si>
    <t>Exercise5Days_Females_period5_LA16_Observed</t>
  </si>
  <si>
    <t>Exercise5Days_Females_period5_LA17_Observed</t>
  </si>
  <si>
    <t>Exercise5Days_Females_period5_LA18_Observed</t>
  </si>
  <si>
    <t>Exercise5Days_Females_period5_LA19_Observed</t>
  </si>
  <si>
    <t>Exercise5Days_Females_period5_LA20_Observed</t>
  </si>
  <si>
    <t>Exercise5Days_Females_period5_LA21_Observed</t>
  </si>
  <si>
    <t>Exercise5Days_Females_period5_LA22_Observed</t>
  </si>
  <si>
    <t>Exercise5Days_Allpersons_period5_HB1_Observed</t>
  </si>
  <si>
    <t>Exercise5Days_Allpersons_period5_HB2_Observed</t>
  </si>
  <si>
    <t>Exercise5Days_Allpersons_period5_HB3_Observed</t>
  </si>
  <si>
    <t>Exercise5Days_Allpersons_period5_HB4_Observed</t>
  </si>
  <si>
    <t>Exercise5Days_Allpersons_period5_HB5_Observed</t>
  </si>
  <si>
    <t>Exercise5Days_Allpersons_period5_HB6_Observed</t>
  </si>
  <si>
    <t>Exercise5Days_Allpersons_period5_HB7_Observed</t>
  </si>
  <si>
    <t>Exercise5Days_Males_period5_HB1_Observed</t>
  </si>
  <si>
    <t>Exercise5Days_Males_period5_HB2_Observed</t>
  </si>
  <si>
    <t>Exercise5Days_Males_period5_HB3_Observed</t>
  </si>
  <si>
    <t>Exercise5Days_Males_period5_HB4_Observed</t>
  </si>
  <si>
    <t>Exercise5Days_Males_period5_HB5_Observed</t>
  </si>
  <si>
    <t>Exercise5Days_Males_period5_HB6_Observed</t>
  </si>
  <si>
    <t>Exercise5Days_Males_period5_HB7_Observed</t>
  </si>
  <si>
    <t>Exercise5Days_Females_period5_HB1_Observed</t>
  </si>
  <si>
    <t>Exercise5Days_Females_period5_HB2_Observed</t>
  </si>
  <si>
    <t>Exercise5Days_Females_period5_HB3_Observed</t>
  </si>
  <si>
    <t>Exercise5Days_Females_period5_HB4_Observed</t>
  </si>
  <si>
    <t>Exercise5Days_Females_period5_HB5_Observed</t>
  </si>
  <si>
    <t>Exercise5Days_Females_period5_HB6_Observed</t>
  </si>
  <si>
    <t>Exercise5Days_Females_period5_HB7_Observed</t>
  </si>
  <si>
    <t>Exercise5Days_Allpersons_period5_Wales_Observed</t>
  </si>
  <si>
    <t>Exercise5Days_Males_period5_Wales_Observed</t>
  </si>
  <si>
    <t>Exercise5Days_Females_period5_Wales_Observed</t>
  </si>
  <si>
    <t>Exercise5Days_Allpersons_period6_LA1_Observed</t>
  </si>
  <si>
    <t>Exercise5Days_Allpersons_period6_LA2_Observed</t>
  </si>
  <si>
    <t>Exercise5Days_Allpersons_period6_LA3_Observed</t>
  </si>
  <si>
    <t>Exercise5Days_Allpersons_period6_LA4_Observed</t>
  </si>
  <si>
    <t>Exercise5Days_Allpersons_period6_LA5_Observed</t>
  </si>
  <si>
    <t>Exercise5Days_Allpersons_period6_LA6_Observed</t>
  </si>
  <si>
    <t>Exercise5Days_Allpersons_period6_LA7_Observed</t>
  </si>
  <si>
    <t>Exercise5Days_Allpersons_period6_LA8_Observed</t>
  </si>
  <si>
    <t>Exercise5Days_Allpersons_period6_LA9_Observed</t>
  </si>
  <si>
    <t>Exercise5Days_Allpersons_period6_LA10_Observed</t>
  </si>
  <si>
    <t>Exercise5Days_Allpersons_period6_LA11_Observed</t>
  </si>
  <si>
    <t>Exercise5Days_Allpersons_period6_LA12_Observed</t>
  </si>
  <si>
    <t>Exercise5Days_Allpersons_period6_LA13_Observed</t>
  </si>
  <si>
    <t>Exercise5Days_Allpersons_period6_LA14_Observed</t>
  </si>
  <si>
    <t>Exercise5Days_Allpersons_period6_LA15_Observed</t>
  </si>
  <si>
    <t>Exercise5Days_Allpersons_period6_LA16_Observed</t>
  </si>
  <si>
    <t>Exercise5Days_Allpersons_period6_LA17_Observed</t>
  </si>
  <si>
    <t>Exercise5Days_Allpersons_period6_LA18_Observed</t>
  </si>
  <si>
    <t>Exercise5Days_Allpersons_period6_LA19_Observed</t>
  </si>
  <si>
    <t>Exercise5Days_Allpersons_period6_LA20_Observed</t>
  </si>
  <si>
    <t>Exercise5Days_Allpersons_period6_LA21_Observed</t>
  </si>
  <si>
    <t>Exercise5Days_Allpersons_period6_LA22_Observed</t>
  </si>
  <si>
    <t>Exercise5Days_Males_period6_LA1_Observed</t>
  </si>
  <si>
    <t>Exercise5Days_Males_period6_LA2_Observed</t>
  </si>
  <si>
    <t>Exercise5Days_Males_period6_LA3_Observed</t>
  </si>
  <si>
    <t>Exercise5Days_Males_period6_LA4_Observed</t>
  </si>
  <si>
    <t>Exercise5Days_Males_period6_LA5_Observed</t>
  </si>
  <si>
    <t>Exercise5Days_Males_period6_LA6_Observed</t>
  </si>
  <si>
    <t>Exercise5Days_Males_period6_LA7_Observed</t>
  </si>
  <si>
    <t>Exercise5Days_Males_period6_LA8_Observed</t>
  </si>
  <si>
    <t>Exercise5Days_Males_period6_LA9_Observed</t>
  </si>
  <si>
    <t>Exercise5Days_Males_period6_LA10_Observed</t>
  </si>
  <si>
    <t>Exercise5Days_Males_period6_LA11_Observed</t>
  </si>
  <si>
    <t>Exercise5Days_Males_period6_LA12_Observed</t>
  </si>
  <si>
    <t>Exercise5Days_Males_period6_LA13_Observed</t>
  </si>
  <si>
    <t>Exercise5Days_Males_period6_LA14_Observed</t>
  </si>
  <si>
    <t>Exercise5Days_Males_period6_LA15_Observed</t>
  </si>
  <si>
    <t>Exercise5Days_Males_period6_LA16_Observed</t>
  </si>
  <si>
    <t>Exercise5Days_Males_period6_LA17_Observed</t>
  </si>
  <si>
    <t>Exercise5Days_Males_period6_LA18_Observed</t>
  </si>
  <si>
    <t>Exercise5Days_Males_period6_LA19_Observed</t>
  </si>
  <si>
    <t>Exercise5Days_Males_period6_LA20_Observed</t>
  </si>
  <si>
    <t>Exercise5Days_Males_period6_LA21_Observed</t>
  </si>
  <si>
    <t>Exercise5Days_Males_period6_LA22_Observed</t>
  </si>
  <si>
    <t>Exercise5Days_Females_period6_LA1_Observed</t>
  </si>
  <si>
    <t>Exercise5Days_Females_period6_LA2_Observed</t>
  </si>
  <si>
    <t>Exercise5Days_Females_period6_LA3_Observed</t>
  </si>
  <si>
    <t>Exercise5Days_Females_period6_LA4_Observed</t>
  </si>
  <si>
    <t>Exercise5Days_Females_period6_LA5_Observed</t>
  </si>
  <si>
    <t>Exercise5Days_Females_period6_LA6_Observed</t>
  </si>
  <si>
    <t>Exercise5Days_Females_period6_LA7_Observed</t>
  </si>
  <si>
    <t>Exercise5Days_Females_period6_LA8_Observed</t>
  </si>
  <si>
    <t>Exercise5Days_Females_period6_LA9_Observed</t>
  </si>
  <si>
    <t>Exercise5Days_Females_period6_LA10_Observed</t>
  </si>
  <si>
    <t>Exercise5Days_Females_period6_LA11_Observed</t>
  </si>
  <si>
    <t>Exercise5Days_Females_period6_LA12_Observed</t>
  </si>
  <si>
    <t>Exercise5Days_Females_period6_LA13_Observed</t>
  </si>
  <si>
    <t>Exercise5Days_Females_period6_LA14_Observed</t>
  </si>
  <si>
    <t>Exercise5Days_Females_period6_LA15_Observed</t>
  </si>
  <si>
    <t>Exercise5Days_Females_period6_LA16_Observed</t>
  </si>
  <si>
    <t>Exercise5Days_Females_period6_LA17_Observed</t>
  </si>
  <si>
    <t>Exercise5Days_Females_period6_LA18_Observed</t>
  </si>
  <si>
    <t>Exercise5Days_Females_period6_LA19_Observed</t>
  </si>
  <si>
    <t>Exercise5Days_Females_period6_LA20_Observed</t>
  </si>
  <si>
    <t>Exercise5Days_Females_period6_LA21_Observed</t>
  </si>
  <si>
    <t>Exercise5Days_Females_period6_LA22_Observed</t>
  </si>
  <si>
    <t>Exercise5Days_Allpersons_period6_HB1_Observed</t>
  </si>
  <si>
    <t>Exercise5Days_Allpersons_period6_HB2_Observed</t>
  </si>
  <si>
    <t>Exercise5Days_Allpersons_period6_HB3_Observed</t>
  </si>
  <si>
    <t>Exercise5Days_Allpersons_period6_HB4_Observed</t>
  </si>
  <si>
    <t>Exercise5Days_Allpersons_period6_HB5_Observed</t>
  </si>
  <si>
    <t>Exercise5Days_Allpersons_period6_HB6_Observed</t>
  </si>
  <si>
    <t>Exercise5Days_Allpersons_period6_HB7_Observed</t>
  </si>
  <si>
    <t>Exercise5Days_Males_period6_HB1_Observed</t>
  </si>
  <si>
    <t>Exercise5Days_Males_period6_HB2_Observed</t>
  </si>
  <si>
    <t>Exercise5Days_Males_period6_HB3_Observed</t>
  </si>
  <si>
    <t>Exercise5Days_Males_period6_HB4_Observed</t>
  </si>
  <si>
    <t>Exercise5Days_Males_period6_HB5_Observed</t>
  </si>
  <si>
    <t>Exercise5Days_Males_period6_HB6_Observed</t>
  </si>
  <si>
    <t>Exercise5Days_Males_period6_HB7_Observed</t>
  </si>
  <si>
    <t>Exercise5Days_Females_period6_HB1_Observed</t>
  </si>
  <si>
    <t>Exercise5Days_Females_period6_HB2_Observed</t>
  </si>
  <si>
    <t>Exercise5Days_Females_period6_HB3_Observed</t>
  </si>
  <si>
    <t>Exercise5Days_Females_period6_HB4_Observed</t>
  </si>
  <si>
    <t>Exercise5Days_Females_period6_HB5_Observed</t>
  </si>
  <si>
    <t>Exercise5Days_Females_period6_HB6_Observed</t>
  </si>
  <si>
    <t>Exercise5Days_Females_period6_HB7_Observed</t>
  </si>
  <si>
    <t>Exercise5Days_Allpersons_period6_Wales_Observed</t>
  </si>
  <si>
    <t>Exercise5Days_Males_period6_Wales_Observed</t>
  </si>
  <si>
    <t>Exercise5Days_Females_period6_Wales_Observed</t>
  </si>
  <si>
    <t>Exercise5Days_Allpersons_period7_LA1_Observed</t>
  </si>
  <si>
    <t>Exercise5Days_Allpersons_period7_LA2_Observed</t>
  </si>
  <si>
    <t>Exercise5Days_Allpersons_period7_LA3_Observed</t>
  </si>
  <si>
    <t>Exercise5Days_Allpersons_period7_LA4_Observed</t>
  </si>
  <si>
    <t>Exercise5Days_Allpersons_period7_LA5_Observed</t>
  </si>
  <si>
    <t>Exercise5Days_Allpersons_period7_LA6_Observed</t>
  </si>
  <si>
    <t>Exercise5Days_Allpersons_period7_LA7_Observed</t>
  </si>
  <si>
    <t>Exercise5Days_Allpersons_period7_LA8_Observed</t>
  </si>
  <si>
    <t>Exercise5Days_Allpersons_period7_LA9_Observed</t>
  </si>
  <si>
    <t>Exercise5Days_Allpersons_period7_LA10_Observed</t>
  </si>
  <si>
    <t>Exercise5Days_Allpersons_period7_LA11_Observed</t>
  </si>
  <si>
    <t>Exercise5Days_Allpersons_period7_LA12_Observed</t>
  </si>
  <si>
    <t>Exercise5Days_Allpersons_period7_LA13_Observed</t>
  </si>
  <si>
    <t>Exercise5Days_Allpersons_period7_LA14_Observed</t>
  </si>
  <si>
    <t>Exercise5Days_Allpersons_period7_LA15_Observed</t>
  </si>
  <si>
    <t>Exercise5Days_Allpersons_period7_LA16_Observed</t>
  </si>
  <si>
    <t>Exercise5Days_Allpersons_period7_LA17_Observed</t>
  </si>
  <si>
    <t>Exercise5Days_Allpersons_period7_LA18_Observed</t>
  </si>
  <si>
    <t>Exercise5Days_Allpersons_period7_LA19_Observed</t>
  </si>
  <si>
    <t>Exercise5Days_Allpersons_period7_LA20_Observed</t>
  </si>
  <si>
    <t>Exercise5Days_Allpersons_period7_LA21_Observed</t>
  </si>
  <si>
    <t>Exercise5Days_Allpersons_period7_LA22_Observed</t>
  </si>
  <si>
    <t>Exercise5Days_Males_period7_LA1_Observed</t>
  </si>
  <si>
    <t>Exercise5Days_Males_period7_LA2_Observed</t>
  </si>
  <si>
    <t>Exercise5Days_Males_period7_LA3_Observed</t>
  </si>
  <si>
    <t>Exercise5Days_Males_period7_LA4_Observed</t>
  </si>
  <si>
    <t>Exercise5Days_Males_period7_LA5_Observed</t>
  </si>
  <si>
    <t>Exercise5Days_Males_period7_LA6_Observed</t>
  </si>
  <si>
    <t>Exercise5Days_Males_period7_LA7_Observed</t>
  </si>
  <si>
    <t>Exercise5Days_Males_period7_LA8_Observed</t>
  </si>
  <si>
    <t>Exercise5Days_Males_period7_LA9_Observed</t>
  </si>
  <si>
    <t>Exercise5Days_Males_period7_LA10_Observed</t>
  </si>
  <si>
    <t>Exercise5Days_Males_period7_LA11_Observed</t>
  </si>
  <si>
    <t>Exercise5Days_Males_period7_LA12_Observed</t>
  </si>
  <si>
    <t>Exercise5Days_Males_period7_LA13_Observed</t>
  </si>
  <si>
    <t>Exercise5Days_Males_period7_LA14_Observed</t>
  </si>
  <si>
    <t>Exercise5Days_Males_period7_LA15_Observed</t>
  </si>
  <si>
    <t>Exercise5Days_Males_period7_LA16_Observed</t>
  </si>
  <si>
    <t>Exercise5Days_Males_period7_LA17_Observed</t>
  </si>
  <si>
    <t>Exercise5Days_Males_period7_LA18_Observed</t>
  </si>
  <si>
    <t>Exercise5Days_Males_period7_LA19_Observed</t>
  </si>
  <si>
    <t>Exercise5Days_Males_period7_LA20_Observed</t>
  </si>
  <si>
    <t>Exercise5Days_Males_period7_LA21_Observed</t>
  </si>
  <si>
    <t>Exercise5Days_Males_period7_LA22_Observed</t>
  </si>
  <si>
    <t>Exercise5Days_Females_period7_LA1_Observed</t>
  </si>
  <si>
    <t>Exercise5Days_Females_period7_LA2_Observed</t>
  </si>
  <si>
    <t>Exercise5Days_Females_period7_LA3_Observed</t>
  </si>
  <si>
    <t>Exercise5Days_Females_period7_LA4_Observed</t>
  </si>
  <si>
    <t>Exercise5Days_Females_period7_LA5_Observed</t>
  </si>
  <si>
    <t>Exercise5Days_Females_period7_LA6_Observed</t>
  </si>
  <si>
    <t>Exercise5Days_Females_period7_LA7_Observed</t>
  </si>
  <si>
    <t>Exercise5Days_Females_period7_LA8_Observed</t>
  </si>
  <si>
    <t>Exercise5Days_Females_period7_LA9_Observed</t>
  </si>
  <si>
    <t>Exercise5Days_Females_period7_LA10_Observed</t>
  </si>
  <si>
    <t>Exercise5Days_Females_period7_LA11_Observed</t>
  </si>
  <si>
    <t>Exercise5Days_Females_period7_LA12_Observed</t>
  </si>
  <si>
    <t>Exercise5Days_Females_period7_LA13_Observed</t>
  </si>
  <si>
    <t>Exercise5Days_Females_period7_LA14_Observed</t>
  </si>
  <si>
    <t>Exercise5Days_Females_period7_LA15_Observed</t>
  </si>
  <si>
    <t>Exercise5Days_Females_period7_LA16_Observed</t>
  </si>
  <si>
    <t>Exercise5Days_Females_period7_LA17_Observed</t>
  </si>
  <si>
    <t>Exercise5Days_Females_period7_LA18_Observed</t>
  </si>
  <si>
    <t>Exercise5Days_Females_period7_LA19_Observed</t>
  </si>
  <si>
    <t>Exercise5Days_Females_period7_LA20_Observed</t>
  </si>
  <si>
    <t>Exercise5Days_Females_period7_LA21_Observed</t>
  </si>
  <si>
    <t>Exercise5Days_Females_period7_LA22_Observed</t>
  </si>
  <si>
    <t>Exercise5Days_Allpersons_period7_HB1_Observed</t>
  </si>
  <si>
    <t>Exercise5Days_Allpersons_period7_HB2_Observed</t>
  </si>
  <si>
    <t>Exercise5Days_Allpersons_period7_HB3_Observed</t>
  </si>
  <si>
    <t>Exercise5Days_Allpersons_period7_HB4_Observed</t>
  </si>
  <si>
    <t>Exercise5Days_Allpersons_period7_HB5_Observed</t>
  </si>
  <si>
    <t>Exercise5Days_Allpersons_period7_HB6_Observed</t>
  </si>
  <si>
    <t>Exercise5Days_Allpersons_period7_HB7_Observed</t>
  </si>
  <si>
    <t>Exercise5Days_Males_period7_HB1_Observed</t>
  </si>
  <si>
    <t>Exercise5Days_Males_period7_HB2_Observed</t>
  </si>
  <si>
    <t>Exercise5Days_Males_period7_HB3_Observed</t>
  </si>
  <si>
    <t>Exercise5Days_Males_period7_HB4_Observed</t>
  </si>
  <si>
    <t>Exercise5Days_Males_period7_HB5_Observed</t>
  </si>
  <si>
    <t>Exercise5Days_Males_period7_HB6_Observed</t>
  </si>
  <si>
    <t>Exercise5Days_Males_period7_HB7_Observed</t>
  </si>
  <si>
    <t>Exercise5Days_Females_period7_HB1_Observed</t>
  </si>
  <si>
    <t>Exercise5Days_Females_period7_HB2_Observed</t>
  </si>
  <si>
    <t>Exercise5Days_Females_period7_HB3_Observed</t>
  </si>
  <si>
    <t>Exercise5Days_Females_period7_HB4_Observed</t>
  </si>
  <si>
    <t>Exercise5Days_Females_period7_HB5_Observed</t>
  </si>
  <si>
    <t>Exercise5Days_Females_period7_HB6_Observed</t>
  </si>
  <si>
    <t>Exercise5Days_Females_period7_HB7_Observed</t>
  </si>
  <si>
    <t>Exercise5Days_Allpersons_period7_Wales_Observed</t>
  </si>
  <si>
    <t>Exercise5Days_Males_period7_Wales_Observed</t>
  </si>
  <si>
    <t>Exercise5Days_Females_period7_Wales_Observed</t>
  </si>
  <si>
    <t>Exercise5Days_Allpersons_period8_LA1_Observed</t>
  </si>
  <si>
    <t>Exercise5Days_Allpersons_period8_LA2_Observed</t>
  </si>
  <si>
    <t>Exercise5Days_Allpersons_period8_LA3_Observed</t>
  </si>
  <si>
    <t>Exercise5Days_Allpersons_period8_LA4_Observed</t>
  </si>
  <si>
    <t>Exercise5Days_Allpersons_period8_LA5_Observed</t>
  </si>
  <si>
    <t>Exercise5Days_Allpersons_period8_LA6_Observed</t>
  </si>
  <si>
    <t>Exercise5Days_Allpersons_period8_LA7_Observed</t>
  </si>
  <si>
    <t>Exercise5Days_Allpersons_period8_LA8_Observed</t>
  </si>
  <si>
    <t>Exercise5Days_Allpersons_period8_LA9_Observed</t>
  </si>
  <si>
    <t>Exercise5Days_Allpersons_period8_LA10_Observed</t>
  </si>
  <si>
    <t>Exercise5Days_Allpersons_period8_LA11_Observed</t>
  </si>
  <si>
    <t>Exercise5Days_Allpersons_period8_LA12_Observed</t>
  </si>
  <si>
    <t>Exercise5Days_Allpersons_period8_LA13_Observed</t>
  </si>
  <si>
    <t>Exercise5Days_Allpersons_period8_LA14_Observed</t>
  </si>
  <si>
    <t>Exercise5Days_Allpersons_period8_LA15_Observed</t>
  </si>
  <si>
    <t>Exercise5Days_Allpersons_period8_LA16_Observed</t>
  </si>
  <si>
    <t>Exercise5Days_Allpersons_period8_LA17_Observed</t>
  </si>
  <si>
    <t>Exercise5Days_Allpersons_period8_LA18_Observed</t>
  </si>
  <si>
    <t>Exercise5Days_Allpersons_period8_LA19_Observed</t>
  </si>
  <si>
    <t>Exercise5Days_Allpersons_period8_LA20_Observed</t>
  </si>
  <si>
    <t>Exercise5Days_Allpersons_period8_LA21_Observed</t>
  </si>
  <si>
    <t>Exercise5Days_Allpersons_period8_LA22_Observed</t>
  </si>
  <si>
    <t>Exercise5Days_Males_period8_LA1_Observed</t>
  </si>
  <si>
    <t>Exercise5Days_Males_period8_LA2_Observed</t>
  </si>
  <si>
    <t>Exercise5Days_Males_period8_LA3_Observed</t>
  </si>
  <si>
    <t>Exercise5Days_Males_period8_LA4_Observed</t>
  </si>
  <si>
    <t>Exercise5Days_Males_period8_LA5_Observed</t>
  </si>
  <si>
    <t>Exercise5Days_Males_period8_LA6_Observed</t>
  </si>
  <si>
    <t>Exercise5Days_Males_period8_LA7_Observed</t>
  </si>
  <si>
    <t>Exercise5Days_Males_period8_LA8_Observed</t>
  </si>
  <si>
    <t>Exercise5Days_Males_period8_LA9_Observed</t>
  </si>
  <si>
    <t>Exercise5Days_Males_period8_LA10_Observed</t>
  </si>
  <si>
    <t>Exercise5Days_Males_period8_LA11_Observed</t>
  </si>
  <si>
    <t>Exercise5Days_Males_period8_LA12_Observed</t>
  </si>
  <si>
    <t>Exercise5Days_Males_period8_LA13_Observed</t>
  </si>
  <si>
    <t>Exercise5Days_Males_period8_LA14_Observed</t>
  </si>
  <si>
    <t>Exercise5Days_Males_period8_LA15_Observed</t>
  </si>
  <si>
    <t>Exercise5Days_Males_period8_LA16_Observed</t>
  </si>
  <si>
    <t>Exercise5Days_Males_period8_LA17_Observed</t>
  </si>
  <si>
    <t>Exercise5Days_Males_period8_LA18_Observed</t>
  </si>
  <si>
    <t>Exercise5Days_Males_period8_LA19_Observed</t>
  </si>
  <si>
    <t>Exercise5Days_Males_period8_LA20_Observed</t>
  </si>
  <si>
    <t>Exercise5Days_Males_period8_LA21_Observed</t>
  </si>
  <si>
    <t>Exercise5Days_Males_period8_LA22_Observed</t>
  </si>
  <si>
    <t>Exercise5Days_Females_period8_LA1_Observed</t>
  </si>
  <si>
    <t>Exercise5Days_Females_period8_LA2_Observed</t>
  </si>
  <si>
    <t>Exercise5Days_Females_period8_LA3_Observed</t>
  </si>
  <si>
    <t>Exercise5Days_Females_period8_LA4_Observed</t>
  </si>
  <si>
    <t>Exercise5Days_Females_period8_LA5_Observed</t>
  </si>
  <si>
    <t>Exercise5Days_Females_period8_LA6_Observed</t>
  </si>
  <si>
    <t>Exercise5Days_Females_period8_LA7_Observed</t>
  </si>
  <si>
    <t>Exercise5Days_Females_period8_LA8_Observed</t>
  </si>
  <si>
    <t>Exercise5Days_Females_period8_LA9_Observed</t>
  </si>
  <si>
    <t>Exercise5Days_Females_period8_LA10_Observed</t>
  </si>
  <si>
    <t>Exercise5Days_Females_period8_LA11_Observed</t>
  </si>
  <si>
    <t>Exercise5Days_Females_period8_LA12_Observed</t>
  </si>
  <si>
    <t>Exercise5Days_Females_period8_LA13_Observed</t>
  </si>
  <si>
    <t>Exercise5Days_Females_period8_LA14_Observed</t>
  </si>
  <si>
    <t>Exercise5Days_Females_period8_LA15_Observed</t>
  </si>
  <si>
    <t>Exercise5Days_Females_period8_LA16_Observed</t>
  </si>
  <si>
    <t>Exercise5Days_Females_period8_LA17_Observed</t>
  </si>
  <si>
    <t>Exercise5Days_Females_period8_LA18_Observed</t>
  </si>
  <si>
    <t>Exercise5Days_Females_period8_LA19_Observed</t>
  </si>
  <si>
    <t>Exercise5Days_Females_period8_LA20_Observed</t>
  </si>
  <si>
    <t>Exercise5Days_Females_period8_LA21_Observed</t>
  </si>
  <si>
    <t>Exercise5Days_Females_period8_LA22_Observed</t>
  </si>
  <si>
    <t>Exercise5Days_Allpersons_period8_HB1_Observed</t>
  </si>
  <si>
    <t>Exercise5Days_Allpersons_period8_HB2_Observed</t>
  </si>
  <si>
    <t>Exercise5Days_Allpersons_period8_HB3_Observed</t>
  </si>
  <si>
    <t>Exercise5Days_Allpersons_period8_HB4_Observed</t>
  </si>
  <si>
    <t>Exercise5Days_Allpersons_period8_HB5_Observed</t>
  </si>
  <si>
    <t>Exercise5Days_Allpersons_period8_HB6_Observed</t>
  </si>
  <si>
    <t>Exercise5Days_Allpersons_period8_HB7_Observed</t>
  </si>
  <si>
    <t>Exercise5Days_Males_period8_HB1_Observed</t>
  </si>
  <si>
    <t>Exercise5Days_Males_period8_HB2_Observed</t>
  </si>
  <si>
    <t>Exercise5Days_Males_period8_HB3_Observed</t>
  </si>
  <si>
    <t>Exercise5Days_Males_period8_HB4_Observed</t>
  </si>
  <si>
    <t>Exercise5Days_Males_period8_HB5_Observed</t>
  </si>
  <si>
    <t>Exercise5Days_Males_period8_HB6_Observed</t>
  </si>
  <si>
    <t>Exercise5Days_Males_period8_HB7_Observed</t>
  </si>
  <si>
    <t>Exercise5Days_Females_period8_HB1_Observed</t>
  </si>
  <si>
    <t>Exercise5Days_Females_period8_HB2_Observed</t>
  </si>
  <si>
    <t>Exercise5Days_Females_period8_HB3_Observed</t>
  </si>
  <si>
    <t>Exercise5Days_Females_period8_HB4_Observed</t>
  </si>
  <si>
    <t>Exercise5Days_Females_period8_HB5_Observed</t>
  </si>
  <si>
    <t>Exercise5Days_Females_period8_HB6_Observed</t>
  </si>
  <si>
    <t>Exercise5Days_Females_period8_HB7_Observed</t>
  </si>
  <si>
    <t>Exercise5Days_Allpersons_period8_Wales_Observed</t>
  </si>
  <si>
    <t>Exercise5Days_Males_period8_Wales_Observed</t>
  </si>
  <si>
    <t>Exercise5Days_Females_period8_Wales_Observed</t>
  </si>
  <si>
    <t>Exercise5Days_Allpersons_period9_LA1_Observed</t>
  </si>
  <si>
    <t>Exercise5Days_Allpersons_period9_LA2_Observed</t>
  </si>
  <si>
    <t>Exercise5Days_Allpersons_period9_LA3_Observed</t>
  </si>
  <si>
    <t>Exercise5Days_Allpersons_period9_LA4_Observed</t>
  </si>
  <si>
    <t>Exercise5Days_Allpersons_period9_LA5_Observed</t>
  </si>
  <si>
    <t>Exercise5Days_Allpersons_period9_LA6_Observed</t>
  </si>
  <si>
    <t>Exercise5Days_Allpersons_period9_LA7_Observed</t>
  </si>
  <si>
    <t>Exercise5Days_Allpersons_period9_LA8_Observed</t>
  </si>
  <si>
    <t>Exercise5Days_Allpersons_period9_LA9_Observed</t>
  </si>
  <si>
    <t>Exercise5Days_Allpersons_period9_LA10_Observed</t>
  </si>
  <si>
    <t>Exercise5Days_Allpersons_period9_LA11_Observed</t>
  </si>
  <si>
    <t>Exercise5Days_Allpersons_period9_LA12_Observed</t>
  </si>
  <si>
    <t>Exercise5Days_Allpersons_period9_LA13_Observed</t>
  </si>
  <si>
    <t>Exercise5Days_Allpersons_period9_LA14_Observed</t>
  </si>
  <si>
    <t>Exercise5Days_Allpersons_period9_LA15_Observed</t>
  </si>
  <si>
    <t>Exercise5Days_Allpersons_period9_LA16_Observed</t>
  </si>
  <si>
    <t>Exercise5Days_Allpersons_period9_LA17_Observed</t>
  </si>
  <si>
    <t>Exercise5Days_Allpersons_period9_LA18_Observed</t>
  </si>
  <si>
    <t>Exercise5Days_Allpersons_period9_LA19_Observed</t>
  </si>
  <si>
    <t>Exercise5Days_Allpersons_period9_LA20_Observed</t>
  </si>
  <si>
    <t>Exercise5Days_Allpersons_period9_LA21_Observed</t>
  </si>
  <si>
    <t>Exercise5Days_Allpersons_period9_LA22_Observed</t>
  </si>
  <si>
    <t>Exercise5Days_Males_period9_LA1_Observed</t>
  </si>
  <si>
    <t>Exercise5Days_Males_period9_LA2_Observed</t>
  </si>
  <si>
    <t>Exercise5Days_Males_period9_LA3_Observed</t>
  </si>
  <si>
    <t>Exercise5Days_Males_period9_LA4_Observed</t>
  </si>
  <si>
    <t>Exercise5Days_Males_period9_LA5_Observed</t>
  </si>
  <si>
    <t>Exercise5Days_Males_period9_LA6_Observed</t>
  </si>
  <si>
    <t>Exercise5Days_Males_period9_LA7_Observed</t>
  </si>
  <si>
    <t>Exercise5Days_Males_period9_LA8_Observed</t>
  </si>
  <si>
    <t>Exercise5Days_Males_period9_LA9_Observed</t>
  </si>
  <si>
    <t>Exercise5Days_Males_period9_LA10_Observed</t>
  </si>
  <si>
    <t>Exercise5Days_Males_period9_LA11_Observed</t>
  </si>
  <si>
    <t>Exercise5Days_Males_period9_LA12_Observed</t>
  </si>
  <si>
    <t>Exercise5Days_Males_period9_LA13_Observed</t>
  </si>
  <si>
    <t>Exercise5Days_Males_period9_LA14_Observed</t>
  </si>
  <si>
    <t>Exercise5Days_Males_period9_LA15_Observed</t>
  </si>
  <si>
    <t>Exercise5Days_Males_period9_LA16_Observed</t>
  </si>
  <si>
    <t>Exercise5Days_Males_period9_LA17_Observed</t>
  </si>
  <si>
    <t>Exercise5Days_Males_period9_LA18_Observed</t>
  </si>
  <si>
    <t>Exercise5Days_Males_period9_LA19_Observed</t>
  </si>
  <si>
    <t>Exercise5Days_Males_period9_LA20_Observed</t>
  </si>
  <si>
    <t>Exercise5Days_Males_period9_LA21_Observed</t>
  </si>
  <si>
    <t>Exercise5Days_Males_period9_LA22_Observed</t>
  </si>
  <si>
    <t>Exercise5Days_Females_period9_LA1_Observed</t>
  </si>
  <si>
    <t>Exercise5Days_Females_period9_LA2_Observed</t>
  </si>
  <si>
    <t>Exercise5Days_Females_period9_LA3_Observed</t>
  </si>
  <si>
    <t>Exercise5Days_Females_period9_LA4_Observed</t>
  </si>
  <si>
    <t>Exercise5Days_Females_period9_LA5_Observed</t>
  </si>
  <si>
    <t>Exercise5Days_Females_period9_LA6_Observed</t>
  </si>
  <si>
    <t>Exercise5Days_Females_period9_LA7_Observed</t>
  </si>
  <si>
    <t>Exercise5Days_Females_period9_LA8_Observed</t>
  </si>
  <si>
    <t>Exercise5Days_Females_period9_LA9_Observed</t>
  </si>
  <si>
    <t>Exercise5Days_Females_period9_LA10_Observed</t>
  </si>
  <si>
    <t>Exercise5Days_Females_period9_LA11_Observed</t>
  </si>
  <si>
    <t>Exercise5Days_Females_period9_LA12_Observed</t>
  </si>
  <si>
    <t>Exercise5Days_Females_period9_LA13_Observed</t>
  </si>
  <si>
    <t>Exercise5Days_Females_period9_LA14_Observed</t>
  </si>
  <si>
    <t>Exercise5Days_Females_period9_LA15_Observed</t>
  </si>
  <si>
    <t>Exercise5Days_Females_period9_LA16_Observed</t>
  </si>
  <si>
    <t>Exercise5Days_Females_period9_LA17_Observed</t>
  </si>
  <si>
    <t>Exercise5Days_Females_period9_LA18_Observed</t>
  </si>
  <si>
    <t>Exercise5Days_Females_period9_LA19_Observed</t>
  </si>
  <si>
    <t>Exercise5Days_Females_period9_LA20_Observed</t>
  </si>
  <si>
    <t>Exercise5Days_Females_period9_LA21_Observed</t>
  </si>
  <si>
    <t>Exercise5Days_Females_period9_LA22_Observed</t>
  </si>
  <si>
    <t>Exercise5Days_Allpersons_period9_HB1_Observed</t>
  </si>
  <si>
    <t>Exercise5Days_Allpersons_period9_HB2_Observed</t>
  </si>
  <si>
    <t>Exercise5Days_Allpersons_period9_HB3_Observed</t>
  </si>
  <si>
    <t>Exercise5Days_Allpersons_period9_HB4_Observed</t>
  </si>
  <si>
    <t>Exercise5Days_Allpersons_period9_HB5_Observed</t>
  </si>
  <si>
    <t>Exercise5Days_Allpersons_period9_HB6_Observed</t>
  </si>
  <si>
    <t>Exercise5Days_Allpersons_period9_HB7_Observed</t>
  </si>
  <si>
    <t>Exercise5Days_Males_period9_HB1_Observed</t>
  </si>
  <si>
    <t>Exercise5Days_Males_period9_HB2_Observed</t>
  </si>
  <si>
    <t>Exercise5Days_Males_period9_HB3_Observed</t>
  </si>
  <si>
    <t>Exercise5Days_Males_period9_HB4_Observed</t>
  </si>
  <si>
    <t>Exercise5Days_Males_period9_HB5_Observed</t>
  </si>
  <si>
    <t>Exercise5Days_Males_period9_HB6_Observed</t>
  </si>
  <si>
    <t>Exercise5Days_Males_period9_HB7_Observed</t>
  </si>
  <si>
    <t>Exercise5Days_Females_period9_HB1_Observed</t>
  </si>
  <si>
    <t>Exercise5Days_Females_period9_HB2_Observed</t>
  </si>
  <si>
    <t>Exercise5Days_Females_period9_HB3_Observed</t>
  </si>
  <si>
    <t>Exercise5Days_Females_period9_HB4_Observed</t>
  </si>
  <si>
    <t>Exercise5Days_Females_period9_HB5_Observed</t>
  </si>
  <si>
    <t>Exercise5Days_Females_period9_HB6_Observed</t>
  </si>
  <si>
    <t>Exercise5Days_Females_period9_HB7_Observed</t>
  </si>
  <si>
    <t>Exercise5Days_Allpersons_period9_Wales_Observed</t>
  </si>
  <si>
    <t>Exercise5Days_Males_period9_Wales_Observed</t>
  </si>
  <si>
    <t>Exercise5Days_Females_period9_Wales_Observed</t>
  </si>
  <si>
    <t>Exercise5Days_</t>
  </si>
  <si>
    <t>Exercise5Days_Allpersons_period1_LA1_Standardised</t>
  </si>
  <si>
    <t>Exercise5Days_Allpersons_period1_LA2_Standardised</t>
  </si>
  <si>
    <t>Exercise5Days_Allpersons_period1_LA3_Standardised</t>
  </si>
  <si>
    <t>Exercise5Days_Allpersons_period1_LA4_Standardised</t>
  </si>
  <si>
    <t>Exercise5Days_Allpersons_period1_LA5_Standardised</t>
  </si>
  <si>
    <t>Exercise5Days_Allpersons_period1_LA6_Standardised</t>
  </si>
  <si>
    <t>Exercise5Days_Allpersons_period1_LA7_Standardised</t>
  </si>
  <si>
    <t>Exercise5Days_Allpersons_period1_LA8_Standardised</t>
  </si>
  <si>
    <t>Exercise5Days_Allpersons_period1_LA9_Standardised</t>
  </si>
  <si>
    <t>Exercise5Days_Allpersons_period1_LA10_Standardised</t>
  </si>
  <si>
    <t>Exercise5Days_Allpersons_period1_LA11_Standardised</t>
  </si>
  <si>
    <t>Exercise5Days_Allpersons_period1_LA12_Standardised</t>
  </si>
  <si>
    <t>Exercise5Days_Allpersons_period1_LA13_Standardised</t>
  </si>
  <si>
    <t>Exercise5Days_Allpersons_period1_LA14_Standardised</t>
  </si>
  <si>
    <t>Exercise5Days_Allpersons_period1_LA15_Standardised</t>
  </si>
  <si>
    <t>Exercise5Days_Allpersons_period1_LA16_Standardised</t>
  </si>
  <si>
    <t>Exercise5Days_Allpersons_period1_LA17_Standardised</t>
  </si>
  <si>
    <t>Exercise5Days_Allpersons_period1_LA18_Standardised</t>
  </si>
  <si>
    <t>Exercise5Days_Allpersons_period1_LA19_Standardised</t>
  </si>
  <si>
    <t>Exercise5Days_Allpersons_period1_LA20_Standardised</t>
  </si>
  <si>
    <t>Exercise5Days_Allpersons_period1_LA21_Standardised</t>
  </si>
  <si>
    <t>Exercise5Days_Allpersons_period1_LA22_Standardised</t>
  </si>
  <si>
    <t>Exercise5Days_Males_period1_LA1_Standardised</t>
  </si>
  <si>
    <t>Exercise5Days_Males_period1_LA2_Standardised</t>
  </si>
  <si>
    <t>Exercise5Days_Males_period1_LA3_Standardised</t>
  </si>
  <si>
    <t>Exercise5Days_Males_period1_LA4_Standardised</t>
  </si>
  <si>
    <t>Exercise5Days_Males_period1_LA5_Standardised</t>
  </si>
  <si>
    <t>Exercise5Days_Males_period1_LA6_Standardised</t>
  </si>
  <si>
    <t>Exercise5Days_Males_period1_LA7_Standardised</t>
  </si>
  <si>
    <t>Exercise5Days_Males_period1_LA8_Standardised</t>
  </si>
  <si>
    <t>Exercise5Days_Males_period1_LA9_Standardised</t>
  </si>
  <si>
    <t>Exercise5Days_Males_period1_LA10_Standardised</t>
  </si>
  <si>
    <t>Exercise5Days_Males_period1_LA11_Standardised</t>
  </si>
  <si>
    <t>Exercise5Days_Males_period1_LA12_Standardised</t>
  </si>
  <si>
    <t>Exercise5Days_Males_period1_LA13_Standardised</t>
  </si>
  <si>
    <t>Exercise5Days_Males_period1_LA14_Standardised</t>
  </si>
  <si>
    <t>Exercise5Days_Males_period1_LA15_Standardised</t>
  </si>
  <si>
    <t>Exercise5Days_Males_period1_LA16_Standardised</t>
  </si>
  <si>
    <t>Exercise5Days_Males_period1_LA17_Standardised</t>
  </si>
  <si>
    <t>Exercise5Days_Males_period1_LA18_Standardised</t>
  </si>
  <si>
    <t>Exercise5Days_Males_period1_LA19_Standardised</t>
  </si>
  <si>
    <t>Exercise5Days_Males_period1_LA20_Standardised</t>
  </si>
  <si>
    <t>Exercise5Days_Males_period1_LA21_Standardised</t>
  </si>
  <si>
    <t>Exercise5Days_Males_period1_LA22_Standardised</t>
  </si>
  <si>
    <t>Exercise5Days_Females_period1_LA1_Standardised</t>
  </si>
  <si>
    <t>Exercise5Days_Females_period1_LA2_Standardised</t>
  </si>
  <si>
    <t>Exercise5Days_Females_period1_LA3_Standardised</t>
  </si>
  <si>
    <t>Exercise5Days_Females_period1_LA4_Standardised</t>
  </si>
  <si>
    <t>Exercise5Days_Females_period1_LA5_Standardised</t>
  </si>
  <si>
    <t>Exercise5Days_Females_period1_LA6_Standardised</t>
  </si>
  <si>
    <t>Exercise5Days_Females_period1_LA7_Standardised</t>
  </si>
  <si>
    <t>Exercise5Days_Females_period1_LA8_Standardised</t>
  </si>
  <si>
    <t>Exercise5Days_Females_period1_LA9_Standardised</t>
  </si>
  <si>
    <t>Exercise5Days_Females_period1_LA10_Standardised</t>
  </si>
  <si>
    <t>Exercise5Days_Females_period1_LA11_Standardised</t>
  </si>
  <si>
    <t>Exercise5Days_Females_period1_LA12_Standardised</t>
  </si>
  <si>
    <t>Exercise5Days_Females_period1_LA13_Standardised</t>
  </si>
  <si>
    <t>Exercise5Days_Females_period1_LA14_Standardised</t>
  </si>
  <si>
    <t>Exercise5Days_Females_period1_LA15_Standardised</t>
  </si>
  <si>
    <t>Exercise5Days_Females_period1_LA16_Standardised</t>
  </si>
  <si>
    <t>Exercise5Days_Females_period1_LA17_Standardised</t>
  </si>
  <si>
    <t>Exercise5Days_Females_period1_LA18_Standardised</t>
  </si>
  <si>
    <t>Exercise5Days_Females_period1_LA19_Standardised</t>
  </si>
  <si>
    <t>Exercise5Days_Females_period1_LA20_Standardised</t>
  </si>
  <si>
    <t>Exercise5Days_Females_period1_LA21_Standardised</t>
  </si>
  <si>
    <t>Exercise5Days_Females_period1_LA22_Standardised</t>
  </si>
  <si>
    <t>Exercise5Days_Allpersons_period1_HB1_Standardised</t>
  </si>
  <si>
    <t>Exercise5Days_Allpersons_period1_HB2_Standardised</t>
  </si>
  <si>
    <t>Exercise5Days_Allpersons_period1_HB3_Standardised</t>
  </si>
  <si>
    <t>Exercise5Days_Allpersons_period1_HB4_Standardised</t>
  </si>
  <si>
    <t>Exercise5Days_Allpersons_period1_HB5_Standardised</t>
  </si>
  <si>
    <t>Exercise5Days_Allpersons_period1_HB6_Standardised</t>
  </si>
  <si>
    <t>Exercise5Days_Allpersons_period1_HB7_Standardised</t>
  </si>
  <si>
    <t>Exercise5Days_Males_period1_HB1_Standardised</t>
  </si>
  <si>
    <t>Exercise5Days_Males_period1_HB2_Standardised</t>
  </si>
  <si>
    <t>Exercise5Days_Males_period1_HB3_Standardised</t>
  </si>
  <si>
    <t>Exercise5Days_Males_period1_HB4_Standardised</t>
  </si>
  <si>
    <t>Exercise5Days_Males_period1_HB5_Standardised</t>
  </si>
  <si>
    <t>Exercise5Days_Males_period1_HB6_Standardised</t>
  </si>
  <si>
    <t>Exercise5Days_Males_period1_HB7_Standardised</t>
  </si>
  <si>
    <t>Exercise5Days_Females_period1_HB1_Standardised</t>
  </si>
  <si>
    <t>Exercise5Days_Females_period1_HB2_Standardised</t>
  </si>
  <si>
    <t>Exercise5Days_Females_period1_HB3_Standardised</t>
  </si>
  <si>
    <t>Exercise5Days_Females_period1_HB4_Standardised</t>
  </si>
  <si>
    <t>Exercise5Days_Females_period1_HB5_Standardised</t>
  </si>
  <si>
    <t>Exercise5Days_Females_period1_HB6_Standardised</t>
  </si>
  <si>
    <t>Exercise5Days_Females_period1_HB7_Standardised</t>
  </si>
  <si>
    <t>Exercise5Days_Allpersons_period1_Wales_Standardised</t>
  </si>
  <si>
    <t>Exercise5Days_Males_period1_Wales_Standardised</t>
  </si>
  <si>
    <t>Exercise5Days_Females_period1_Wales_Standardised</t>
  </si>
  <si>
    <t>Exercise5Days_Allpersons_period2_LA1_Standardised</t>
  </si>
  <si>
    <t>Exercise5Days_Allpersons_period2_LA2_Standardised</t>
  </si>
  <si>
    <t>Exercise5Days_Allpersons_period2_LA3_Standardised</t>
  </si>
  <si>
    <t>Exercise5Days_Allpersons_period2_LA4_Standardised</t>
  </si>
  <si>
    <t>Exercise5Days_Allpersons_period2_LA5_Standardised</t>
  </si>
  <si>
    <t>Exercise5Days_Allpersons_period2_LA6_Standardised</t>
  </si>
  <si>
    <t>Exercise5Days_Allpersons_period2_LA7_Standardised</t>
  </si>
  <si>
    <t>Exercise5Days_Allpersons_period2_LA8_Standardised</t>
  </si>
  <si>
    <t>Exercise5Days_Allpersons_period2_LA9_Standardised</t>
  </si>
  <si>
    <t>Exercise5Days_Allpersons_period2_LA10_Standardised</t>
  </si>
  <si>
    <t>Exercise5Days_Allpersons_period2_LA11_Standardised</t>
  </si>
  <si>
    <t>Exercise5Days_Allpersons_period2_LA12_Standardised</t>
  </si>
  <si>
    <t>Exercise5Days_Allpersons_period2_LA13_Standardised</t>
  </si>
  <si>
    <t>Exercise5Days_Allpersons_period2_LA14_Standardised</t>
  </si>
  <si>
    <t>Exercise5Days_Allpersons_period2_LA15_Standardised</t>
  </si>
  <si>
    <t>Exercise5Days_Allpersons_period2_LA16_Standardised</t>
  </si>
  <si>
    <t>Exercise5Days_Allpersons_period2_LA17_Standardised</t>
  </si>
  <si>
    <t>Exercise5Days_Allpersons_period2_LA18_Standardised</t>
  </si>
  <si>
    <t>Exercise5Days_Allpersons_period2_LA19_Standardised</t>
  </si>
  <si>
    <t>Exercise5Days_Allpersons_period2_LA20_Standardised</t>
  </si>
  <si>
    <t>Exercise5Days_Allpersons_period2_LA21_Standardised</t>
  </si>
  <si>
    <t>Exercise5Days_Allpersons_period2_LA22_Standardised</t>
  </si>
  <si>
    <t>Exercise5Days_Males_period2_LA1_Standardised</t>
  </si>
  <si>
    <t>Exercise5Days_Males_period2_LA2_Standardised</t>
  </si>
  <si>
    <t>Exercise5Days_Males_period2_LA3_Standardised</t>
  </si>
  <si>
    <t>Exercise5Days_Males_period2_LA4_Standardised</t>
  </si>
  <si>
    <t>Exercise5Days_Males_period2_LA5_Standardised</t>
  </si>
  <si>
    <t>Exercise5Days_Males_period2_LA6_Standardised</t>
  </si>
  <si>
    <t>Exercise5Days_Males_period2_LA7_Standardised</t>
  </si>
  <si>
    <t>Exercise5Days_Males_period2_LA8_Standardised</t>
  </si>
  <si>
    <t>Exercise5Days_Males_period2_LA9_Standardised</t>
  </si>
  <si>
    <t>Exercise5Days_Males_period2_LA10_Standardised</t>
  </si>
  <si>
    <t>Exercise5Days_Males_period2_LA11_Standardised</t>
  </si>
  <si>
    <t>Exercise5Days_Males_period2_LA12_Standardised</t>
  </si>
  <si>
    <t>Exercise5Days_Males_period2_LA13_Standardised</t>
  </si>
  <si>
    <t>Exercise5Days_Males_period2_LA14_Standardised</t>
  </si>
  <si>
    <t>Exercise5Days_Males_period2_LA15_Standardised</t>
  </si>
  <si>
    <t>Exercise5Days_Males_period2_LA16_Standardised</t>
  </si>
  <si>
    <t>Exercise5Days_Males_period2_LA17_Standardised</t>
  </si>
  <si>
    <t>Exercise5Days_Males_period2_LA18_Standardised</t>
  </si>
  <si>
    <t>Exercise5Days_Males_period2_LA19_Standardised</t>
  </si>
  <si>
    <t>Exercise5Days_Males_period2_LA20_Standardised</t>
  </si>
  <si>
    <t>Exercise5Days_Males_period2_LA21_Standardised</t>
  </si>
  <si>
    <t>Exercise5Days_Males_period2_LA22_Standardised</t>
  </si>
  <si>
    <t>Exercise5Days_Females_period2_LA1_Standardised</t>
  </si>
  <si>
    <t>Exercise5Days_Females_period2_LA2_Standardised</t>
  </si>
  <si>
    <t>Exercise5Days_Females_period2_LA3_Standardised</t>
  </si>
  <si>
    <t>Exercise5Days_Females_period2_LA4_Standardised</t>
  </si>
  <si>
    <t>Exercise5Days_Females_period2_LA5_Standardised</t>
  </si>
  <si>
    <t>Exercise5Days_Females_period2_LA6_Standardised</t>
  </si>
  <si>
    <t>Exercise5Days_Females_period2_LA7_Standardised</t>
  </si>
  <si>
    <t>Exercise5Days_Females_period2_LA8_Standardised</t>
  </si>
  <si>
    <t>Exercise5Days_Females_period2_LA9_Standardised</t>
  </si>
  <si>
    <t>Exercise5Days_Females_period2_LA10_Standardised</t>
  </si>
  <si>
    <t>Exercise5Days_Females_period2_LA11_Standardised</t>
  </si>
  <si>
    <t>Exercise5Days_Females_period2_LA12_Standardised</t>
  </si>
  <si>
    <t>Exercise5Days_Females_period2_LA13_Standardised</t>
  </si>
  <si>
    <t>Exercise5Days_Females_period2_LA14_Standardised</t>
  </si>
  <si>
    <t>Exercise5Days_Females_period2_LA15_Standardised</t>
  </si>
  <si>
    <t>Exercise5Days_Females_period2_LA16_Standardised</t>
  </si>
  <si>
    <t>Exercise5Days_Females_period2_LA17_Standardised</t>
  </si>
  <si>
    <t>Exercise5Days_Females_period2_LA18_Standardised</t>
  </si>
  <si>
    <t>Exercise5Days_Females_period2_LA19_Standardised</t>
  </si>
  <si>
    <t>Exercise5Days_Females_period2_LA20_Standardised</t>
  </si>
  <si>
    <t>Exercise5Days_Females_period2_LA21_Standardised</t>
  </si>
  <si>
    <t>Exercise5Days_Females_period2_LA22_Standardised</t>
  </si>
  <si>
    <t>Exercise5Days_Allpersons_period2_HB1_Standardised</t>
  </si>
  <si>
    <t>Exercise5Days_Allpersons_period2_HB2_Standardised</t>
  </si>
  <si>
    <t>Exercise5Days_Allpersons_period2_HB3_Standardised</t>
  </si>
  <si>
    <t>Exercise5Days_Allpersons_period2_HB4_Standardised</t>
  </si>
  <si>
    <t>Exercise5Days_Allpersons_period2_HB5_Standardised</t>
  </si>
  <si>
    <t>Exercise5Days_Allpersons_period2_HB6_Standardised</t>
  </si>
  <si>
    <t>Exercise5Days_Allpersons_period2_HB7_Standardised</t>
  </si>
  <si>
    <t>Exercise5Days_Males_period2_HB1_Standardised</t>
  </si>
  <si>
    <t>Exercise5Days_Males_period2_HB2_Standardised</t>
  </si>
  <si>
    <t>Exercise5Days_Males_period2_HB3_Standardised</t>
  </si>
  <si>
    <t>Exercise5Days_Males_period2_HB4_Standardised</t>
  </si>
  <si>
    <t>Exercise5Days_Males_period2_HB5_Standardised</t>
  </si>
  <si>
    <t>Exercise5Days_Males_period2_HB6_Standardised</t>
  </si>
  <si>
    <t>Exercise5Days_Males_period2_HB7_Standardised</t>
  </si>
  <si>
    <t>Exercise5Days_Females_period2_HB1_Standardised</t>
  </si>
  <si>
    <t>Exercise5Days_Females_period2_HB2_Standardised</t>
  </si>
  <si>
    <t>Exercise5Days_Females_period2_HB3_Standardised</t>
  </si>
  <si>
    <t>Exercise5Days_Females_period2_HB4_Standardised</t>
  </si>
  <si>
    <t>Exercise5Days_Females_period2_HB5_Standardised</t>
  </si>
  <si>
    <t>Exercise5Days_Females_period2_HB6_Standardised</t>
  </si>
  <si>
    <t>Exercise5Days_Females_period2_HB7_Standardised</t>
  </si>
  <si>
    <t>Exercise5Days_Allpersons_period2_Wales_Standardised</t>
  </si>
  <si>
    <t>Exercise5Days_Males_period2_Wales_Standardised</t>
  </si>
  <si>
    <t>Exercise5Days_Females_period2_Wales_Standardised</t>
  </si>
  <si>
    <t>Exercise5Days_Allpersons_period3_LA1_Standardised</t>
  </si>
  <si>
    <t>Exercise5Days_Allpersons_period3_LA2_Standardised</t>
  </si>
  <si>
    <t>Exercise5Days_Allpersons_period3_LA3_Standardised</t>
  </si>
  <si>
    <t>Exercise5Days_Allpersons_period3_LA4_Standardised</t>
  </si>
  <si>
    <t>Exercise5Days_Allpersons_period3_LA5_Standardised</t>
  </si>
  <si>
    <t>Exercise5Days_Allpersons_period3_LA6_Standardised</t>
  </si>
  <si>
    <t>Exercise5Days_Allpersons_period3_LA7_Standardised</t>
  </si>
  <si>
    <t>Exercise5Days_Allpersons_period3_LA8_Standardised</t>
  </si>
  <si>
    <t>Exercise5Days_Allpersons_period3_LA9_Standardised</t>
  </si>
  <si>
    <t>Exercise5Days_Allpersons_period3_LA10_Standardised</t>
  </si>
  <si>
    <t>Exercise5Days_Allpersons_period3_LA11_Standardised</t>
  </si>
  <si>
    <t>Exercise5Days_Allpersons_period3_LA12_Standardised</t>
  </si>
  <si>
    <t>Exercise5Days_Allpersons_period3_LA13_Standardised</t>
  </si>
  <si>
    <t>Exercise5Days_Allpersons_period3_LA14_Standardised</t>
  </si>
  <si>
    <t>Exercise5Days_Allpersons_period3_LA15_Standardised</t>
  </si>
  <si>
    <t>Exercise5Days_Allpersons_period3_LA16_Standardised</t>
  </si>
  <si>
    <t>Exercise5Days_Allpersons_period3_LA17_Standardised</t>
  </si>
  <si>
    <t>Exercise5Days_Allpersons_period3_LA18_Standardised</t>
  </si>
  <si>
    <t>Exercise5Days_Allpersons_period3_LA19_Standardised</t>
  </si>
  <si>
    <t>Exercise5Days_Allpersons_period3_LA20_Standardised</t>
  </si>
  <si>
    <t>Exercise5Days_Allpersons_period3_LA21_Standardised</t>
  </si>
  <si>
    <t>Exercise5Days_Allpersons_period3_LA22_Standardised</t>
  </si>
  <si>
    <t>Exercise5Days_Males_period3_LA1_Standardised</t>
  </si>
  <si>
    <t>Exercise5Days_Males_period3_LA2_Standardised</t>
  </si>
  <si>
    <t>Exercise5Days_Males_period3_LA3_Standardised</t>
  </si>
  <si>
    <t>Exercise5Days_Males_period3_LA4_Standardised</t>
  </si>
  <si>
    <t>Exercise5Days_Males_period3_LA5_Standardised</t>
  </si>
  <si>
    <t>Exercise5Days_Males_period3_LA6_Standardised</t>
  </si>
  <si>
    <t>Exercise5Days_Males_period3_LA7_Standardised</t>
  </si>
  <si>
    <t>Exercise5Days_Males_period3_LA8_Standardised</t>
  </si>
  <si>
    <t>Exercise5Days_Males_period3_LA9_Standardised</t>
  </si>
  <si>
    <t>Exercise5Days_Males_period3_LA10_Standardised</t>
  </si>
  <si>
    <t>Exercise5Days_Males_period3_LA11_Standardised</t>
  </si>
  <si>
    <t>Exercise5Days_Males_period3_LA12_Standardised</t>
  </si>
  <si>
    <t>Exercise5Days_Males_period3_LA13_Standardised</t>
  </si>
  <si>
    <t>Exercise5Days_Males_period3_LA14_Standardised</t>
  </si>
  <si>
    <t>Exercise5Days_Males_period3_LA15_Standardised</t>
  </si>
  <si>
    <t>Exercise5Days_Males_period3_LA16_Standardised</t>
  </si>
  <si>
    <t>Exercise5Days_Males_period3_LA17_Standardised</t>
  </si>
  <si>
    <t>Exercise5Days_Males_period3_LA18_Standardised</t>
  </si>
  <si>
    <t>Exercise5Days_Males_period3_LA19_Standardised</t>
  </si>
  <si>
    <t>Exercise5Days_Males_period3_LA20_Standardised</t>
  </si>
  <si>
    <t>Exercise5Days_Males_period3_LA21_Standardised</t>
  </si>
  <si>
    <t>Exercise5Days_Males_period3_LA22_Standardised</t>
  </si>
  <si>
    <t>Exercise5Days_Females_period3_LA1_Standardised</t>
  </si>
  <si>
    <t>Exercise5Days_Females_period3_LA2_Standardised</t>
  </si>
  <si>
    <t>Exercise5Days_Females_period3_LA3_Standardised</t>
  </si>
  <si>
    <t>Exercise5Days_Females_period3_LA4_Standardised</t>
  </si>
  <si>
    <t>Exercise5Days_Females_period3_LA5_Standardised</t>
  </si>
  <si>
    <t>Exercise5Days_Females_period3_LA6_Standardised</t>
  </si>
  <si>
    <t>Exercise5Days_Females_period3_LA7_Standardised</t>
  </si>
  <si>
    <t>Exercise5Days_Females_period3_LA8_Standardised</t>
  </si>
  <si>
    <t>Exercise5Days_Females_period3_LA9_Standardised</t>
  </si>
  <si>
    <t>Exercise5Days_Females_period3_LA10_Standardised</t>
  </si>
  <si>
    <t>Exercise5Days_Females_period3_LA11_Standardised</t>
  </si>
  <si>
    <t>Exercise5Days_Females_period3_LA12_Standardised</t>
  </si>
  <si>
    <t>Exercise5Days_Females_period3_LA13_Standardised</t>
  </si>
  <si>
    <t>Exercise5Days_Females_period3_LA14_Standardised</t>
  </si>
  <si>
    <t>Exercise5Days_Females_period3_LA15_Standardised</t>
  </si>
  <si>
    <t>Exercise5Days_Females_period3_LA16_Standardised</t>
  </si>
  <si>
    <t>Exercise5Days_Females_period3_LA17_Standardised</t>
  </si>
  <si>
    <t>Exercise5Days_Females_period3_LA18_Standardised</t>
  </si>
  <si>
    <t>Exercise5Days_Females_period3_LA19_Standardised</t>
  </si>
  <si>
    <t>Exercise5Days_Females_period3_LA20_Standardised</t>
  </si>
  <si>
    <t>Exercise5Days_Females_period3_LA21_Standardised</t>
  </si>
  <si>
    <t>Exercise5Days_Females_period3_LA22_Standardised</t>
  </si>
  <si>
    <t>Exercise5Days_Allpersons_period3_HB1_Standardised</t>
  </si>
  <si>
    <t>Exercise5Days_Allpersons_period3_HB2_Standardised</t>
  </si>
  <si>
    <t>Exercise5Days_Allpersons_period3_HB3_Standardised</t>
  </si>
  <si>
    <t>Exercise5Days_Allpersons_period3_HB4_Standardised</t>
  </si>
  <si>
    <t>Exercise5Days_Allpersons_period3_HB5_Standardised</t>
  </si>
  <si>
    <t>Exercise5Days_Allpersons_period3_HB6_Standardised</t>
  </si>
  <si>
    <t>Exercise5Days_Allpersons_period3_HB7_Standardised</t>
  </si>
  <si>
    <t>Exercise5Days_Males_period3_HB1_Standardised</t>
  </si>
  <si>
    <t>Exercise5Days_Males_period3_HB2_Standardised</t>
  </si>
  <si>
    <t>Exercise5Days_Males_period3_HB3_Standardised</t>
  </si>
  <si>
    <t>Exercise5Days_Males_period3_HB4_Standardised</t>
  </si>
  <si>
    <t>Exercise5Days_Males_period3_HB5_Standardised</t>
  </si>
  <si>
    <t>Exercise5Days_Males_period3_HB6_Standardised</t>
  </si>
  <si>
    <t>Exercise5Days_Males_period3_HB7_Standardised</t>
  </si>
  <si>
    <t>Exercise5Days_Females_period3_HB1_Standardised</t>
  </si>
  <si>
    <t>Exercise5Days_Females_period3_HB2_Standardised</t>
  </si>
  <si>
    <t>Exercise5Days_Females_period3_HB3_Standardised</t>
  </si>
  <si>
    <t>Exercise5Days_Females_period3_HB4_Standardised</t>
  </si>
  <si>
    <t>Exercise5Days_Females_period3_HB5_Standardised</t>
  </si>
  <si>
    <t>Exercise5Days_Females_period3_HB6_Standardised</t>
  </si>
  <si>
    <t>Exercise5Days_Females_period3_HB7_Standardised</t>
  </si>
  <si>
    <t>Exercise5Days_Allpersons_period3_Wales_Standardised</t>
  </si>
  <si>
    <t>Exercise5Days_Males_period3_Wales_Standardised</t>
  </si>
  <si>
    <t>Exercise5Days_Females_period3_Wales_Standardised</t>
  </si>
  <si>
    <t>Exercise5Days_Allpersons_period4_LA1_Standardised</t>
  </si>
  <si>
    <t>Exercise5Days_Allpersons_period4_LA2_Standardised</t>
  </si>
  <si>
    <t>Exercise5Days_Allpersons_period4_LA3_Standardised</t>
  </si>
  <si>
    <t>Exercise5Days_Allpersons_period4_LA4_Standardised</t>
  </si>
  <si>
    <t>Exercise5Days_Allpersons_period4_LA5_Standardised</t>
  </si>
  <si>
    <t>Exercise5Days_Allpersons_period4_LA6_Standardised</t>
  </si>
  <si>
    <t>Exercise5Days_Allpersons_period4_LA7_Standardised</t>
  </si>
  <si>
    <t>Exercise5Days_Allpersons_period4_LA8_Standardised</t>
  </si>
  <si>
    <t>Exercise5Days_Allpersons_period4_LA9_Standardised</t>
  </si>
  <si>
    <t>Exercise5Days_Allpersons_period4_LA10_Standardised</t>
  </si>
  <si>
    <t>Exercise5Days_Allpersons_period4_LA11_Standardised</t>
  </si>
  <si>
    <t>Exercise5Days_Allpersons_period4_LA12_Standardised</t>
  </si>
  <si>
    <t>Exercise5Days_Allpersons_period4_LA13_Standardised</t>
  </si>
  <si>
    <t>Exercise5Days_Allpersons_period4_LA14_Standardised</t>
  </si>
  <si>
    <t>Exercise5Days_Allpersons_period4_LA15_Standardised</t>
  </si>
  <si>
    <t>Exercise5Days_Allpersons_period4_LA16_Standardised</t>
  </si>
  <si>
    <t>Exercise5Days_Allpersons_period4_LA17_Standardised</t>
  </si>
  <si>
    <t>Exercise5Days_Allpersons_period4_LA18_Standardised</t>
  </si>
  <si>
    <t>Exercise5Days_Allpersons_period4_LA19_Standardised</t>
  </si>
  <si>
    <t>Exercise5Days_Allpersons_period4_LA20_Standardised</t>
  </si>
  <si>
    <t>Exercise5Days_Allpersons_period4_LA21_Standardised</t>
  </si>
  <si>
    <t>Exercise5Days_Allpersons_period4_LA22_Standardised</t>
  </si>
  <si>
    <t>Exercise5Days_Males_period4_LA1_Standardised</t>
  </si>
  <si>
    <t>Exercise5Days_Males_period4_LA2_Standardised</t>
  </si>
  <si>
    <t>Exercise5Days_Males_period4_LA3_Standardised</t>
  </si>
  <si>
    <t>Exercise5Days_Males_period4_LA4_Standardised</t>
  </si>
  <si>
    <t>Exercise5Days_Males_period4_LA5_Standardised</t>
  </si>
  <si>
    <t>Exercise5Days_Males_period4_LA6_Standardised</t>
  </si>
  <si>
    <t>Exercise5Days_Males_period4_LA7_Standardised</t>
  </si>
  <si>
    <t>Exercise5Days_Males_period4_LA8_Standardised</t>
  </si>
  <si>
    <t>Exercise5Days_Males_period4_LA9_Standardised</t>
  </si>
  <si>
    <t>Exercise5Days_Males_period4_LA10_Standardised</t>
  </si>
  <si>
    <t>Exercise5Days_Males_period4_LA11_Standardised</t>
  </si>
  <si>
    <t>Exercise5Days_Males_period4_LA12_Standardised</t>
  </si>
  <si>
    <t>Exercise5Days_Males_period4_LA13_Standardised</t>
  </si>
  <si>
    <t>Exercise5Days_Males_period4_LA14_Standardised</t>
  </si>
  <si>
    <t>Exercise5Days_Males_period4_LA15_Standardised</t>
  </si>
  <si>
    <t>Exercise5Days_Males_period4_LA16_Standardised</t>
  </si>
  <si>
    <t>Exercise5Days_Males_period4_LA17_Standardised</t>
  </si>
  <si>
    <t>Exercise5Days_Males_period4_LA18_Standardised</t>
  </si>
  <si>
    <t>Exercise5Days_Males_period4_LA19_Standardised</t>
  </si>
  <si>
    <t>Exercise5Days_Males_period4_LA20_Standardised</t>
  </si>
  <si>
    <t>Exercise5Days_Males_period4_LA21_Standardised</t>
  </si>
  <si>
    <t>Exercise5Days_Males_period4_LA22_Standardised</t>
  </si>
  <si>
    <t>Exercise5Days_Females_period4_LA1_Standardised</t>
  </si>
  <si>
    <t>Exercise5Days_Females_period4_LA2_Standardised</t>
  </si>
  <si>
    <t>Exercise5Days_Females_period4_LA3_Standardised</t>
  </si>
  <si>
    <t>Exercise5Days_Females_period4_LA4_Standardised</t>
  </si>
  <si>
    <t>Exercise5Days_Females_period4_LA5_Standardised</t>
  </si>
  <si>
    <t>Exercise5Days_Females_period4_LA6_Standardised</t>
  </si>
  <si>
    <t>Exercise5Days_Females_period4_LA7_Standardised</t>
  </si>
  <si>
    <t>Exercise5Days_Females_period4_LA8_Standardised</t>
  </si>
  <si>
    <t>Exercise5Days_Females_period4_LA9_Standardised</t>
  </si>
  <si>
    <t>Exercise5Days_Females_period4_LA10_Standardised</t>
  </si>
  <si>
    <t>Exercise5Days_Females_period4_LA11_Standardised</t>
  </si>
  <si>
    <t>Exercise5Days_Females_period4_LA12_Standardised</t>
  </si>
  <si>
    <t>Exercise5Days_Females_period4_LA13_Standardised</t>
  </si>
  <si>
    <t>Exercise5Days_Females_period4_LA14_Standardised</t>
  </si>
  <si>
    <t>Exercise5Days_Females_period4_LA15_Standardised</t>
  </si>
  <si>
    <t>Exercise5Days_Females_period4_LA16_Standardised</t>
  </si>
  <si>
    <t>Exercise5Days_Females_period4_LA17_Standardised</t>
  </si>
  <si>
    <t>Exercise5Days_Females_period4_LA18_Standardised</t>
  </si>
  <si>
    <t>Exercise5Days_Females_period4_LA19_Standardised</t>
  </si>
  <si>
    <t>Exercise5Days_Females_period4_LA20_Standardised</t>
  </si>
  <si>
    <t>Exercise5Days_Females_period4_LA21_Standardised</t>
  </si>
  <si>
    <t>Exercise5Days_Females_period4_LA22_Standardised</t>
  </si>
  <si>
    <t>Exercise5Days_Allpersons_period4_HB1_Standardised</t>
  </si>
  <si>
    <t>Exercise5Days_Allpersons_period4_HB2_Standardised</t>
  </si>
  <si>
    <t>Exercise5Days_Allpersons_period4_HB3_Standardised</t>
  </si>
  <si>
    <t>Exercise5Days_Allpersons_period4_HB4_Standardised</t>
  </si>
  <si>
    <t>Exercise5Days_Allpersons_period4_HB5_Standardised</t>
  </si>
  <si>
    <t>Exercise5Days_Allpersons_period4_HB6_Standardised</t>
  </si>
  <si>
    <t>Exercise5Days_Allpersons_period4_HB7_Standardised</t>
  </si>
  <si>
    <t>Exercise5Days_Males_period4_HB1_Standardised</t>
  </si>
  <si>
    <t>Exercise5Days_Males_period4_HB2_Standardised</t>
  </si>
  <si>
    <t>Exercise5Days_Males_period4_HB3_Standardised</t>
  </si>
  <si>
    <t>Exercise5Days_Males_period4_HB4_Standardised</t>
  </si>
  <si>
    <t>Exercise5Days_Males_period4_HB5_Standardised</t>
  </si>
  <si>
    <t>Exercise5Days_Males_period4_HB6_Standardised</t>
  </si>
  <si>
    <t>Exercise5Days_Males_period4_HB7_Standardised</t>
  </si>
  <si>
    <t>Exercise5Days_Females_period4_HB1_Standardised</t>
  </si>
  <si>
    <t>Exercise5Days_Females_period4_HB2_Standardised</t>
  </si>
  <si>
    <t>Exercise5Days_Females_period4_HB3_Standardised</t>
  </si>
  <si>
    <t>Exercise5Days_Females_period4_HB4_Standardised</t>
  </si>
  <si>
    <t>Exercise5Days_Females_period4_HB5_Standardised</t>
  </si>
  <si>
    <t>Exercise5Days_Females_period4_HB6_Standardised</t>
  </si>
  <si>
    <t>Exercise5Days_Females_period4_HB7_Standardised</t>
  </si>
  <si>
    <t>Exercise5Days_Allpersons_period4_Wales_Standardised</t>
  </si>
  <si>
    <t>Exercise5Days_Males_period4_Wales_Standardised</t>
  </si>
  <si>
    <t>Exercise5Days_Females_period4_Wales_Standardised</t>
  </si>
  <si>
    <t>Exercise5Days_Allpersons_period5_LA1_Standardised</t>
  </si>
  <si>
    <t>Exercise5Days_Allpersons_period5_LA2_Standardised</t>
  </si>
  <si>
    <t>Exercise5Days_Allpersons_period5_LA3_Standardised</t>
  </si>
  <si>
    <t>Exercise5Days_Allpersons_period5_LA4_Standardised</t>
  </si>
  <si>
    <t>Exercise5Days_Allpersons_period5_LA5_Standardised</t>
  </si>
  <si>
    <t>Exercise5Days_Allpersons_period5_LA6_Standardised</t>
  </si>
  <si>
    <t>Exercise5Days_Allpersons_period5_LA7_Standardised</t>
  </si>
  <si>
    <t>Exercise5Days_Allpersons_period5_LA8_Standardised</t>
  </si>
  <si>
    <t>Exercise5Days_Allpersons_period5_LA9_Standardised</t>
  </si>
  <si>
    <t>Exercise5Days_Allpersons_period5_LA10_Standardised</t>
  </si>
  <si>
    <t>Exercise5Days_Allpersons_period5_LA11_Standardised</t>
  </si>
  <si>
    <t>Exercise5Days_Allpersons_period5_LA12_Standardised</t>
  </si>
  <si>
    <t>Exercise5Days_Allpersons_period5_LA13_Standardised</t>
  </si>
  <si>
    <t>Exercise5Days_Allpersons_period5_LA14_Standardised</t>
  </si>
  <si>
    <t>Exercise5Days_Allpersons_period5_LA15_Standardised</t>
  </si>
  <si>
    <t>Exercise5Days_Allpersons_period5_LA16_Standardised</t>
  </si>
  <si>
    <t>Exercise5Days_Allpersons_period5_LA17_Standardised</t>
  </si>
  <si>
    <t>Exercise5Days_Allpersons_period5_LA18_Standardised</t>
  </si>
  <si>
    <t>Exercise5Days_Allpersons_period5_LA19_Standardised</t>
  </si>
  <si>
    <t>Exercise5Days_Allpersons_period5_LA20_Standardised</t>
  </si>
  <si>
    <t>Exercise5Days_Allpersons_period5_LA21_Standardised</t>
  </si>
  <si>
    <t>Exercise5Days_Allpersons_period5_LA22_Standardised</t>
  </si>
  <si>
    <t>Exercise5Days_Males_period5_LA1_Standardised</t>
  </si>
  <si>
    <t>Exercise5Days_Males_period5_LA2_Standardised</t>
  </si>
  <si>
    <t>Exercise5Days_Males_period5_LA3_Standardised</t>
  </si>
  <si>
    <t>Exercise5Days_Males_period5_LA4_Standardised</t>
  </si>
  <si>
    <t>Exercise5Days_Males_period5_LA5_Standardised</t>
  </si>
  <si>
    <t>Exercise5Days_Males_period5_LA6_Standardised</t>
  </si>
  <si>
    <t>Exercise5Days_Males_period5_LA7_Standardised</t>
  </si>
  <si>
    <t>Exercise5Days_Males_period5_LA8_Standardised</t>
  </si>
  <si>
    <t>Exercise5Days_Males_period5_LA9_Standardised</t>
  </si>
  <si>
    <t>Exercise5Days_Males_period5_LA10_Standardised</t>
  </si>
  <si>
    <t>Exercise5Days_Males_period5_LA11_Standardised</t>
  </si>
  <si>
    <t>Exercise5Days_Males_period5_LA12_Standardised</t>
  </si>
  <si>
    <t>Exercise5Days_Males_period5_LA13_Standardised</t>
  </si>
  <si>
    <t>Exercise5Days_Males_period5_LA14_Standardised</t>
  </si>
  <si>
    <t>Exercise5Days_Males_period5_LA15_Standardised</t>
  </si>
  <si>
    <t>Exercise5Days_Males_period5_LA16_Standardised</t>
  </si>
  <si>
    <t>Exercise5Days_Males_period5_LA17_Standardised</t>
  </si>
  <si>
    <t>Exercise5Days_Males_period5_LA18_Standardised</t>
  </si>
  <si>
    <t>Exercise5Days_Males_period5_LA19_Standardised</t>
  </si>
  <si>
    <t>Exercise5Days_Males_period5_LA20_Standardised</t>
  </si>
  <si>
    <t>Exercise5Days_Males_period5_LA21_Standardised</t>
  </si>
  <si>
    <t>Exercise5Days_Males_period5_LA22_Standardised</t>
  </si>
  <si>
    <t>Exercise5Days_Females_period5_LA1_Standardised</t>
  </si>
  <si>
    <t>Exercise5Days_Females_period5_LA2_Standardised</t>
  </si>
  <si>
    <t>Exercise5Days_Females_period5_LA3_Standardised</t>
  </si>
  <si>
    <t>Exercise5Days_Females_period5_LA4_Standardised</t>
  </si>
  <si>
    <t>Exercise5Days_Females_period5_LA5_Standardised</t>
  </si>
  <si>
    <t>Exercise5Days_Females_period5_LA6_Standardised</t>
  </si>
  <si>
    <t>Exercise5Days_Females_period5_LA7_Standardised</t>
  </si>
  <si>
    <t>Exercise5Days_Females_period5_LA8_Standardised</t>
  </si>
  <si>
    <t>Exercise5Days_Females_period5_LA9_Standardised</t>
  </si>
  <si>
    <t>Exercise5Days_Females_period5_LA10_Standardised</t>
  </si>
  <si>
    <t>Exercise5Days_Females_period5_LA11_Standardised</t>
  </si>
  <si>
    <t>Exercise5Days_Females_period5_LA12_Standardised</t>
  </si>
  <si>
    <t>Exercise5Days_Females_period5_LA13_Standardised</t>
  </si>
  <si>
    <t>Exercise5Days_Females_period5_LA14_Standardised</t>
  </si>
  <si>
    <t>Exercise5Days_Females_period5_LA15_Standardised</t>
  </si>
  <si>
    <t>Exercise5Days_Females_period5_LA16_Standardised</t>
  </si>
  <si>
    <t>Exercise5Days_Females_period5_LA17_Standardised</t>
  </si>
  <si>
    <t>Exercise5Days_Females_period5_LA18_Standardised</t>
  </si>
  <si>
    <t>Exercise5Days_Females_period5_LA19_Standardised</t>
  </si>
  <si>
    <t>Exercise5Days_Females_period5_LA20_Standardised</t>
  </si>
  <si>
    <t>Exercise5Days_Females_period5_LA21_Standardised</t>
  </si>
  <si>
    <t>Exercise5Days_Females_period5_LA22_Standardised</t>
  </si>
  <si>
    <t>Exercise5Days_Allpersons_period5_HB1_Standardised</t>
  </si>
  <si>
    <t>Exercise5Days_Allpersons_period5_HB2_Standardised</t>
  </si>
  <si>
    <t>Exercise5Days_Allpersons_period5_HB3_Standardised</t>
  </si>
  <si>
    <t>Exercise5Days_Allpersons_period5_HB4_Standardised</t>
  </si>
  <si>
    <t>Exercise5Days_Allpersons_period5_HB5_Standardised</t>
  </si>
  <si>
    <t>Exercise5Days_Allpersons_period5_HB6_Standardised</t>
  </si>
  <si>
    <t>Exercise5Days_Allpersons_period5_HB7_Standardised</t>
  </si>
  <si>
    <t>Exercise5Days_Males_period5_HB1_Standardised</t>
  </si>
  <si>
    <t>Exercise5Days_Males_period5_HB2_Standardised</t>
  </si>
  <si>
    <t>Exercise5Days_Males_period5_HB3_Standardised</t>
  </si>
  <si>
    <t>Exercise5Days_Males_period5_HB4_Standardised</t>
  </si>
  <si>
    <t>Exercise5Days_Males_period5_HB5_Standardised</t>
  </si>
  <si>
    <t>Exercise5Days_Males_period5_HB6_Standardised</t>
  </si>
  <si>
    <t>Exercise5Days_Males_period5_HB7_Standardised</t>
  </si>
  <si>
    <t>Exercise5Days_Females_period5_HB1_Standardised</t>
  </si>
  <si>
    <t>Exercise5Days_Females_period5_HB2_Standardised</t>
  </si>
  <si>
    <t>Exercise5Days_Females_period5_HB3_Standardised</t>
  </si>
  <si>
    <t>Exercise5Days_Females_period5_HB4_Standardised</t>
  </si>
  <si>
    <t>Exercise5Days_Females_period5_HB5_Standardised</t>
  </si>
  <si>
    <t>Exercise5Days_Females_period5_HB6_Standardised</t>
  </si>
  <si>
    <t>Exercise5Days_Females_period5_HB7_Standardised</t>
  </si>
  <si>
    <t>Exercise5Days_Allpersons_period5_Wales_Standardised</t>
  </si>
  <si>
    <t>Exercise5Days_Males_period5_Wales_Standardised</t>
  </si>
  <si>
    <t>Exercise5Days_Females_period5_Wales_Standardised</t>
  </si>
  <si>
    <t>Exercise5Days_Allpersons_period6_LA1_Standardised</t>
  </si>
  <si>
    <t>Exercise5Days_Allpersons_period6_LA2_Standardised</t>
  </si>
  <si>
    <t>Exercise5Days_Allpersons_period6_LA3_Standardised</t>
  </si>
  <si>
    <t>Exercise5Days_Allpersons_period6_LA4_Standardised</t>
  </si>
  <si>
    <t>Exercise5Days_Allpersons_period6_LA5_Standardised</t>
  </si>
  <si>
    <t>Exercise5Days_Allpersons_period6_LA6_Standardised</t>
  </si>
  <si>
    <t>Exercise5Days_Allpersons_period6_LA7_Standardised</t>
  </si>
  <si>
    <t>Exercise5Days_Allpersons_period6_LA8_Standardised</t>
  </si>
  <si>
    <t>Exercise5Days_Allpersons_period6_LA9_Standardised</t>
  </si>
  <si>
    <t>Exercise5Days_Allpersons_period6_LA10_Standardised</t>
  </si>
  <si>
    <t>Exercise5Days_Allpersons_period6_LA11_Standardised</t>
  </si>
  <si>
    <t>Exercise5Days_Allpersons_period6_LA12_Standardised</t>
  </si>
  <si>
    <t>Exercise5Days_Allpersons_period6_LA13_Standardised</t>
  </si>
  <si>
    <t>Exercise5Days_Allpersons_period6_LA14_Standardised</t>
  </si>
  <si>
    <t>Exercise5Days_Allpersons_period6_LA15_Standardised</t>
  </si>
  <si>
    <t>Exercise5Days_Allpersons_period6_LA16_Standardised</t>
  </si>
  <si>
    <t>Exercise5Days_Allpersons_period6_LA17_Standardised</t>
  </si>
  <si>
    <t>Exercise5Days_Allpersons_period6_LA18_Standardised</t>
  </si>
  <si>
    <t>Exercise5Days_Allpersons_period6_LA19_Standardised</t>
  </si>
  <si>
    <t>Exercise5Days_Allpersons_period6_LA20_Standardised</t>
  </si>
  <si>
    <t>Exercise5Days_Allpersons_period6_LA21_Standardised</t>
  </si>
  <si>
    <t>Exercise5Days_Allpersons_period6_LA22_Standardised</t>
  </si>
  <si>
    <t>Exercise5Days_Males_period6_LA1_Standardised</t>
  </si>
  <si>
    <t>Exercise5Days_Males_period6_LA2_Standardised</t>
  </si>
  <si>
    <t>Exercise5Days_Males_period6_LA3_Standardised</t>
  </si>
  <si>
    <t>Exercise5Days_Males_period6_LA4_Standardised</t>
  </si>
  <si>
    <t>Exercise5Days_Males_period6_LA5_Standardised</t>
  </si>
  <si>
    <t>Exercise5Days_Males_period6_LA6_Standardised</t>
  </si>
  <si>
    <t>Exercise5Days_Males_period6_LA7_Standardised</t>
  </si>
  <si>
    <t>Exercise5Days_Males_period6_LA8_Standardised</t>
  </si>
  <si>
    <t>Exercise5Days_Males_period6_LA9_Standardised</t>
  </si>
  <si>
    <t>Exercise5Days_Males_period6_LA10_Standardised</t>
  </si>
  <si>
    <t>Exercise5Days_Males_period6_LA11_Standardised</t>
  </si>
  <si>
    <t>Exercise5Days_Males_period6_LA12_Standardised</t>
  </si>
  <si>
    <t>Exercise5Days_Males_period6_LA13_Standardised</t>
  </si>
  <si>
    <t>Exercise5Days_Males_period6_LA14_Standardised</t>
  </si>
  <si>
    <t>Exercise5Days_Males_period6_LA15_Standardised</t>
  </si>
  <si>
    <t>Exercise5Days_Males_period6_LA16_Standardised</t>
  </si>
  <si>
    <t>Exercise5Days_Males_period6_LA17_Standardised</t>
  </si>
  <si>
    <t>Exercise5Days_Males_period6_LA18_Standardised</t>
  </si>
  <si>
    <t>Exercise5Days_Males_period6_LA19_Standardised</t>
  </si>
  <si>
    <t>Exercise5Days_Males_period6_LA20_Standardised</t>
  </si>
  <si>
    <t>Exercise5Days_Males_period6_LA21_Standardised</t>
  </si>
  <si>
    <t>Exercise5Days_Males_period6_LA22_Standardised</t>
  </si>
  <si>
    <t>Exercise5Days_Females_period6_LA1_Standardised</t>
  </si>
  <si>
    <t>Exercise5Days_Females_period6_LA2_Standardised</t>
  </si>
  <si>
    <t>Exercise5Days_Females_period6_LA3_Standardised</t>
  </si>
  <si>
    <t>Exercise5Days_Females_period6_LA4_Standardised</t>
  </si>
  <si>
    <t>Exercise5Days_Females_period6_LA5_Standardised</t>
  </si>
  <si>
    <t>Exercise5Days_Females_period6_LA6_Standardised</t>
  </si>
  <si>
    <t>Exercise5Days_Females_period6_LA7_Standardised</t>
  </si>
  <si>
    <t>Exercise5Days_Females_period6_LA8_Standardised</t>
  </si>
  <si>
    <t>Exercise5Days_Females_period6_LA9_Standardised</t>
  </si>
  <si>
    <t>Exercise5Days_Females_period6_LA10_Standardised</t>
  </si>
  <si>
    <t>Exercise5Days_Females_period6_LA11_Standardised</t>
  </si>
  <si>
    <t>Exercise5Days_Females_period6_LA12_Standardised</t>
  </si>
  <si>
    <t>Exercise5Days_Females_period6_LA13_Standardised</t>
  </si>
  <si>
    <t>Exercise5Days_Females_period6_LA14_Standardised</t>
  </si>
  <si>
    <t>Exercise5Days_Females_period6_LA15_Standardised</t>
  </si>
  <si>
    <t>Exercise5Days_Females_period6_LA16_Standardised</t>
  </si>
  <si>
    <t>Exercise5Days_Females_period6_LA17_Standardised</t>
  </si>
  <si>
    <t>Exercise5Days_Females_period6_LA18_Standardised</t>
  </si>
  <si>
    <t>Exercise5Days_Females_period6_LA19_Standardised</t>
  </si>
  <si>
    <t>Exercise5Days_Females_period6_LA20_Standardised</t>
  </si>
  <si>
    <t>Exercise5Days_Females_period6_LA21_Standardised</t>
  </si>
  <si>
    <t>Exercise5Days_Females_period6_LA22_Standardised</t>
  </si>
  <si>
    <t>Exercise5Days_Allpersons_period6_HB1_Standardised</t>
  </si>
  <si>
    <t>Exercise5Days_Allpersons_period6_HB2_Standardised</t>
  </si>
  <si>
    <t>Exercise5Days_Allpersons_period6_HB3_Standardised</t>
  </si>
  <si>
    <t>Exercise5Days_Allpersons_period6_HB4_Standardised</t>
  </si>
  <si>
    <t>Exercise5Days_Allpersons_period6_HB5_Standardised</t>
  </si>
  <si>
    <t>Exercise5Days_Allpersons_period6_HB6_Standardised</t>
  </si>
  <si>
    <t>Exercise5Days_Allpersons_period6_HB7_Standardised</t>
  </si>
  <si>
    <t>Exercise5Days_Males_period6_HB1_Standardised</t>
  </si>
  <si>
    <t>Exercise5Days_Males_period6_HB2_Standardised</t>
  </si>
  <si>
    <t>Exercise5Days_Males_period6_HB3_Standardised</t>
  </si>
  <si>
    <t>Exercise5Days_Males_period6_HB4_Standardised</t>
  </si>
  <si>
    <t>Exercise5Days_Males_period6_HB5_Standardised</t>
  </si>
  <si>
    <t>Exercise5Days_Males_period6_HB6_Standardised</t>
  </si>
  <si>
    <t>Exercise5Days_Males_period6_HB7_Standardised</t>
  </si>
  <si>
    <t>Exercise5Days_Females_period6_HB1_Standardised</t>
  </si>
  <si>
    <t>Exercise5Days_Females_period6_HB2_Standardised</t>
  </si>
  <si>
    <t>Exercise5Days_Females_period6_HB3_Standardised</t>
  </si>
  <si>
    <t>Exercise5Days_Females_period6_HB4_Standardised</t>
  </si>
  <si>
    <t>Exercise5Days_Females_period6_HB5_Standardised</t>
  </si>
  <si>
    <t>Exercise5Days_Females_period6_HB6_Standardised</t>
  </si>
  <si>
    <t>Exercise5Days_Females_period6_HB7_Standardised</t>
  </si>
  <si>
    <t>Exercise5Days_Allpersons_period6_Wales_Standardised</t>
  </si>
  <si>
    <t>Exercise5Days_Males_period6_Wales_Standardised</t>
  </si>
  <si>
    <t>Exercise5Days_Females_period6_Wales_Standardised</t>
  </si>
  <si>
    <t>Exercise5Days_Allpersons_period7_LA1_Standardised</t>
  </si>
  <si>
    <t>Exercise5Days_Allpersons_period7_LA2_Standardised</t>
  </si>
  <si>
    <t>Exercise5Days_Allpersons_period7_LA3_Standardised</t>
  </si>
  <si>
    <t>Exercise5Days_Allpersons_period7_LA4_Standardised</t>
  </si>
  <si>
    <t>Exercise5Days_Allpersons_period7_LA5_Standardised</t>
  </si>
  <si>
    <t>Exercise5Days_Allpersons_period7_LA6_Standardised</t>
  </si>
  <si>
    <t>Exercise5Days_Allpersons_period7_LA7_Standardised</t>
  </si>
  <si>
    <t>Exercise5Days_Allpersons_period7_LA8_Standardised</t>
  </si>
  <si>
    <t>Exercise5Days_Allpersons_period7_LA9_Standardised</t>
  </si>
  <si>
    <t>Exercise5Days_Allpersons_period7_LA10_Standardised</t>
  </si>
  <si>
    <t>Exercise5Days_Allpersons_period7_LA11_Standardised</t>
  </si>
  <si>
    <t>Exercise5Days_Allpersons_period7_LA12_Standardised</t>
  </si>
  <si>
    <t>Exercise5Days_Allpersons_period7_LA13_Standardised</t>
  </si>
  <si>
    <t>Exercise5Days_Allpersons_period7_LA14_Standardised</t>
  </si>
  <si>
    <t>Exercise5Days_Allpersons_period7_LA15_Standardised</t>
  </si>
  <si>
    <t>Exercise5Days_Allpersons_period7_LA16_Standardised</t>
  </si>
  <si>
    <t>Exercise5Days_Allpersons_period7_LA17_Standardised</t>
  </si>
  <si>
    <t>Exercise5Days_Allpersons_period7_LA18_Standardised</t>
  </si>
  <si>
    <t>Exercise5Days_Allpersons_period7_LA19_Standardised</t>
  </si>
  <si>
    <t>Exercise5Days_Allpersons_period7_LA20_Standardised</t>
  </si>
  <si>
    <t>Exercise5Days_Allpersons_period7_LA21_Standardised</t>
  </si>
  <si>
    <t>Exercise5Days_Allpersons_period7_LA22_Standardised</t>
  </si>
  <si>
    <t>Exercise5Days_Males_period7_LA1_Standardised</t>
  </si>
  <si>
    <t>Exercise5Days_Males_period7_LA2_Standardised</t>
  </si>
  <si>
    <t>Exercise5Days_Males_period7_LA3_Standardised</t>
  </si>
  <si>
    <t>Exercise5Days_Males_period7_LA4_Standardised</t>
  </si>
  <si>
    <t>Exercise5Days_Males_period7_LA5_Standardised</t>
  </si>
  <si>
    <t>Exercise5Days_Males_period7_LA6_Standardised</t>
  </si>
  <si>
    <t>Exercise5Days_Males_period7_LA7_Standardised</t>
  </si>
  <si>
    <t>Exercise5Days_Males_period7_LA8_Standardised</t>
  </si>
  <si>
    <t>Exercise5Days_Males_period7_LA9_Standardised</t>
  </si>
  <si>
    <t>Exercise5Days_Males_period7_LA10_Standardised</t>
  </si>
  <si>
    <t>Exercise5Days_Males_period7_LA11_Standardised</t>
  </si>
  <si>
    <t>Exercise5Days_Males_period7_LA12_Standardised</t>
  </si>
  <si>
    <t>Exercise5Days_Males_period7_LA13_Standardised</t>
  </si>
  <si>
    <t>Exercise5Days_Males_period7_LA14_Standardised</t>
  </si>
  <si>
    <t>Exercise5Days_Males_period7_LA15_Standardised</t>
  </si>
  <si>
    <t>Exercise5Days_Males_period7_LA16_Standardised</t>
  </si>
  <si>
    <t>Exercise5Days_Males_period7_LA17_Standardised</t>
  </si>
  <si>
    <t>Exercise5Days_Males_period7_LA18_Standardised</t>
  </si>
  <si>
    <t>Exercise5Days_Males_period7_LA19_Standardised</t>
  </si>
  <si>
    <t>Exercise5Days_Males_period7_LA20_Standardised</t>
  </si>
  <si>
    <t>Exercise5Days_Males_period7_LA21_Standardised</t>
  </si>
  <si>
    <t>Exercise5Days_Males_period7_LA22_Standardised</t>
  </si>
  <si>
    <t>Exercise5Days_Females_period7_LA1_Standardised</t>
  </si>
  <si>
    <t>Exercise5Days_Females_period7_LA2_Standardised</t>
  </si>
  <si>
    <t>Exercise5Days_Females_period7_LA3_Standardised</t>
  </si>
  <si>
    <t>Exercise5Days_Females_period7_LA4_Standardised</t>
  </si>
  <si>
    <t>Exercise5Days_Females_period7_LA5_Standardised</t>
  </si>
  <si>
    <t>Exercise5Days_Females_period7_LA6_Standardised</t>
  </si>
  <si>
    <t>Exercise5Days_Females_period7_LA7_Standardised</t>
  </si>
  <si>
    <t>Exercise5Days_Females_period7_LA8_Standardised</t>
  </si>
  <si>
    <t>Exercise5Days_Females_period7_LA9_Standardised</t>
  </si>
  <si>
    <t>Exercise5Days_Females_period7_LA10_Standardised</t>
  </si>
  <si>
    <t>Exercise5Days_Females_period7_LA11_Standardised</t>
  </si>
  <si>
    <t>Exercise5Days_Females_period7_LA12_Standardised</t>
  </si>
  <si>
    <t>Exercise5Days_Females_period7_LA13_Standardised</t>
  </si>
  <si>
    <t>Exercise5Days_Females_period7_LA14_Standardised</t>
  </si>
  <si>
    <t>Exercise5Days_Females_period7_LA15_Standardised</t>
  </si>
  <si>
    <t>Exercise5Days_Females_period7_LA16_Standardised</t>
  </si>
  <si>
    <t>Exercise5Days_Females_period7_LA17_Standardised</t>
  </si>
  <si>
    <t>Exercise5Days_Females_period7_LA18_Standardised</t>
  </si>
  <si>
    <t>Exercise5Days_Females_period7_LA19_Standardised</t>
  </si>
  <si>
    <t>Exercise5Days_Females_period7_LA20_Standardised</t>
  </si>
  <si>
    <t>Exercise5Days_Females_period7_LA21_Standardised</t>
  </si>
  <si>
    <t>Exercise5Days_Females_period7_LA22_Standardised</t>
  </si>
  <si>
    <t>Exercise5Days_Allpersons_period7_HB1_Standardised</t>
  </si>
  <si>
    <t>Exercise5Days_Allpersons_period7_HB2_Standardised</t>
  </si>
  <si>
    <t>Exercise5Days_Allpersons_period7_HB3_Standardised</t>
  </si>
  <si>
    <t>Exercise5Days_Allpersons_period7_HB4_Standardised</t>
  </si>
  <si>
    <t>Exercise5Days_Allpersons_period7_HB5_Standardised</t>
  </si>
  <si>
    <t>Exercise5Days_Allpersons_period7_HB6_Standardised</t>
  </si>
  <si>
    <t>Exercise5Days_Allpersons_period7_HB7_Standardised</t>
  </si>
  <si>
    <t>Exercise5Days_Males_period7_HB1_Standardised</t>
  </si>
  <si>
    <t>Exercise5Days_Males_period7_HB2_Standardised</t>
  </si>
  <si>
    <t>Exercise5Days_Males_period7_HB3_Standardised</t>
  </si>
  <si>
    <t>Exercise5Days_Males_period7_HB4_Standardised</t>
  </si>
  <si>
    <t>Exercise5Days_Males_period7_HB5_Standardised</t>
  </si>
  <si>
    <t>Exercise5Days_Males_period7_HB6_Standardised</t>
  </si>
  <si>
    <t>Exercise5Days_Males_period7_HB7_Standardised</t>
  </si>
  <si>
    <t>Exercise5Days_Females_period7_HB1_Standardised</t>
  </si>
  <si>
    <t>Exercise5Days_Females_period7_HB2_Standardised</t>
  </si>
  <si>
    <t>Exercise5Days_Females_period7_HB3_Standardised</t>
  </si>
  <si>
    <t>Exercise5Days_Females_period7_HB4_Standardised</t>
  </si>
  <si>
    <t>Exercise5Days_Females_period7_HB5_Standardised</t>
  </si>
  <si>
    <t>Exercise5Days_Females_period7_HB6_Standardised</t>
  </si>
  <si>
    <t>Exercise5Days_Females_period7_HB7_Standardised</t>
  </si>
  <si>
    <t>Exercise5Days_Allpersons_period7_Wales_Standardised</t>
  </si>
  <si>
    <t>Exercise5Days_Males_period7_Wales_Standardised</t>
  </si>
  <si>
    <t>Exercise5Days_Females_period7_Wales_Standardised</t>
  </si>
  <si>
    <t>Exercise5Days_Allpersons_period8_LA1_Standardised</t>
  </si>
  <si>
    <t>Exercise5Days_Allpersons_period8_LA2_Standardised</t>
  </si>
  <si>
    <t>Exercise5Days_Allpersons_period8_LA3_Standardised</t>
  </si>
  <si>
    <t>Exercise5Days_Allpersons_period8_LA4_Standardised</t>
  </si>
  <si>
    <t>Exercise5Days_Allpersons_period8_LA5_Standardised</t>
  </si>
  <si>
    <t>Exercise5Days_Allpersons_period8_LA6_Standardised</t>
  </si>
  <si>
    <t>Exercise5Days_Allpersons_period8_LA7_Standardised</t>
  </si>
  <si>
    <t>Exercise5Days_Allpersons_period8_LA8_Standardised</t>
  </si>
  <si>
    <t>Exercise5Days_Allpersons_period8_LA9_Standardised</t>
  </si>
  <si>
    <t>Exercise5Days_Allpersons_period8_LA10_Standardised</t>
  </si>
  <si>
    <t>Exercise5Days_Allpersons_period8_LA11_Standardised</t>
  </si>
  <si>
    <t>Exercise5Days_Allpersons_period8_LA12_Standardised</t>
  </si>
  <si>
    <t>Exercise5Days_Allpersons_period8_LA13_Standardised</t>
  </si>
  <si>
    <t>Exercise5Days_Allpersons_period8_LA14_Standardised</t>
  </si>
  <si>
    <t>Exercise5Days_Allpersons_period8_LA15_Standardised</t>
  </si>
  <si>
    <t>Exercise5Days_Allpersons_period8_LA16_Standardised</t>
  </si>
  <si>
    <t>Exercise5Days_Allpersons_period8_LA17_Standardised</t>
  </si>
  <si>
    <t>Exercise5Days_Allpersons_period8_LA18_Standardised</t>
  </si>
  <si>
    <t>Exercise5Days_Allpersons_period8_LA19_Standardised</t>
  </si>
  <si>
    <t>Exercise5Days_Allpersons_period8_LA20_Standardised</t>
  </si>
  <si>
    <t>Exercise5Days_Allpersons_period8_LA21_Standardised</t>
  </si>
  <si>
    <t>Exercise5Days_Allpersons_period8_LA22_Standardised</t>
  </si>
  <si>
    <t>Exercise5Days_Males_period8_LA1_Standardised</t>
  </si>
  <si>
    <t>Exercise5Days_Males_period8_LA2_Standardised</t>
  </si>
  <si>
    <t>Exercise5Days_Males_period8_LA3_Standardised</t>
  </si>
  <si>
    <t>Exercise5Days_Males_period8_LA4_Standardised</t>
  </si>
  <si>
    <t>Exercise5Days_Males_period8_LA5_Standardised</t>
  </si>
  <si>
    <t>Exercise5Days_Males_period8_LA6_Standardised</t>
  </si>
  <si>
    <t>Exercise5Days_Males_period8_LA7_Standardised</t>
  </si>
  <si>
    <t>Exercise5Days_Males_period8_LA8_Standardised</t>
  </si>
  <si>
    <t>Exercise5Days_Males_period8_LA9_Standardised</t>
  </si>
  <si>
    <t>Exercise5Days_Males_period8_LA10_Standardised</t>
  </si>
  <si>
    <t>Exercise5Days_Males_period8_LA11_Standardised</t>
  </si>
  <si>
    <t>Exercise5Days_Males_period8_LA12_Standardised</t>
  </si>
  <si>
    <t>Exercise5Days_Males_period8_LA13_Standardised</t>
  </si>
  <si>
    <t>Exercise5Days_Males_period8_LA14_Standardised</t>
  </si>
  <si>
    <t>Exercise5Days_Males_period8_LA15_Standardised</t>
  </si>
  <si>
    <t>Exercise5Days_Males_period8_LA16_Standardised</t>
  </si>
  <si>
    <t>Exercise5Days_Males_period8_LA17_Standardised</t>
  </si>
  <si>
    <t>Exercise5Days_Males_period8_LA18_Standardised</t>
  </si>
  <si>
    <t>Exercise5Days_Males_period8_LA19_Standardised</t>
  </si>
  <si>
    <t>Exercise5Days_Males_period8_LA20_Standardised</t>
  </si>
  <si>
    <t>Exercise5Days_Males_period8_LA21_Standardised</t>
  </si>
  <si>
    <t>Exercise5Days_Males_period8_LA22_Standardised</t>
  </si>
  <si>
    <t>Exercise5Days_Females_period8_LA1_Standardised</t>
  </si>
  <si>
    <t>Exercise5Days_Females_period8_LA2_Standardised</t>
  </si>
  <si>
    <t>Exercise5Days_Females_period8_LA3_Standardised</t>
  </si>
  <si>
    <t>Exercise5Days_Females_period8_LA4_Standardised</t>
  </si>
  <si>
    <t>Exercise5Days_Females_period8_LA5_Standardised</t>
  </si>
  <si>
    <t>Exercise5Days_Females_period8_LA6_Standardised</t>
  </si>
  <si>
    <t>Exercise5Days_Females_period8_LA7_Standardised</t>
  </si>
  <si>
    <t>Exercise5Days_Females_period8_LA8_Standardised</t>
  </si>
  <si>
    <t>Exercise5Days_Females_period8_LA9_Standardised</t>
  </si>
  <si>
    <t>Exercise5Days_Females_period8_LA10_Standardised</t>
  </si>
  <si>
    <t>Exercise5Days_Females_period8_LA11_Standardised</t>
  </si>
  <si>
    <t>Exercise5Days_Females_period8_LA12_Standardised</t>
  </si>
  <si>
    <t>Exercise5Days_Females_period8_LA13_Standardised</t>
  </si>
  <si>
    <t>Exercise5Days_Females_period8_LA14_Standardised</t>
  </si>
  <si>
    <t>Exercise5Days_Females_period8_LA15_Standardised</t>
  </si>
  <si>
    <t>Exercise5Days_Females_period8_LA16_Standardised</t>
  </si>
  <si>
    <t>Exercise5Days_Females_period8_LA17_Standardised</t>
  </si>
  <si>
    <t>Exercise5Days_Females_period8_LA18_Standardised</t>
  </si>
  <si>
    <t>Exercise5Days_Females_period8_LA19_Standardised</t>
  </si>
  <si>
    <t>Exercise5Days_Females_period8_LA20_Standardised</t>
  </si>
  <si>
    <t>Exercise5Days_Females_period8_LA21_Standardised</t>
  </si>
  <si>
    <t>Exercise5Days_Females_period8_LA22_Standardised</t>
  </si>
  <si>
    <t>Exercise5Days_Allpersons_period8_HB1_Standardised</t>
  </si>
  <si>
    <t>Exercise5Days_Allpersons_period8_HB2_Standardised</t>
  </si>
  <si>
    <t>Exercise5Days_Allpersons_period8_HB3_Standardised</t>
  </si>
  <si>
    <t>Exercise5Days_Allpersons_period8_HB4_Standardised</t>
  </si>
  <si>
    <t>Exercise5Days_Allpersons_period8_HB5_Standardised</t>
  </si>
  <si>
    <t>Exercise5Days_Allpersons_period8_HB6_Standardised</t>
  </si>
  <si>
    <t>Exercise5Days_Allpersons_period8_HB7_Standardised</t>
  </si>
  <si>
    <t>Exercise5Days_Males_period8_HB1_Standardised</t>
  </si>
  <si>
    <t>Exercise5Days_Males_period8_HB2_Standardised</t>
  </si>
  <si>
    <t>Exercise5Days_Males_period8_HB3_Standardised</t>
  </si>
  <si>
    <t>Exercise5Days_Males_period8_HB4_Standardised</t>
  </si>
  <si>
    <t>Exercise5Days_Males_period8_HB5_Standardised</t>
  </si>
  <si>
    <t>Exercise5Days_Males_period8_HB6_Standardised</t>
  </si>
  <si>
    <t>Exercise5Days_Males_period8_HB7_Standardised</t>
  </si>
  <si>
    <t>Exercise5Days_Females_period8_HB1_Standardised</t>
  </si>
  <si>
    <t>Exercise5Days_Females_period8_HB2_Standardised</t>
  </si>
  <si>
    <t>Exercise5Days_Females_period8_HB3_Standardised</t>
  </si>
  <si>
    <t>Exercise5Days_Females_period8_HB4_Standardised</t>
  </si>
  <si>
    <t>Exercise5Days_Females_period8_HB5_Standardised</t>
  </si>
  <si>
    <t>Exercise5Days_Females_period8_HB6_Standardised</t>
  </si>
  <si>
    <t>Exercise5Days_Females_period8_HB7_Standardised</t>
  </si>
  <si>
    <t>Exercise5Days_Allpersons_period8_Wales_Standardised</t>
  </si>
  <si>
    <t>Exercise5Days_Males_period8_Wales_Standardised</t>
  </si>
  <si>
    <t>Exercise5Days_Females_period8_Wales_Standardised</t>
  </si>
  <si>
    <t>Exercise5Days_Allpersons_period9_LA1_Standardised</t>
  </si>
  <si>
    <t>Exercise5Days_Allpersons_period9_LA2_Standardised</t>
  </si>
  <si>
    <t>Exercise5Days_Allpersons_period9_LA3_Standardised</t>
  </si>
  <si>
    <t>Exercise5Days_Allpersons_period9_LA4_Standardised</t>
  </si>
  <si>
    <t>Exercise5Days_Allpersons_period9_LA5_Standardised</t>
  </si>
  <si>
    <t>Exercise5Days_Allpersons_period9_LA6_Standardised</t>
  </si>
  <si>
    <t>Exercise5Days_Allpersons_period9_LA7_Standardised</t>
  </si>
  <si>
    <t>Exercise5Days_Allpersons_period9_LA8_Standardised</t>
  </si>
  <si>
    <t>Exercise5Days_Allpersons_period9_LA9_Standardised</t>
  </si>
  <si>
    <t>Exercise5Days_Allpersons_period9_LA10_Standardised</t>
  </si>
  <si>
    <t>Exercise5Days_Allpersons_period9_LA11_Standardised</t>
  </si>
  <si>
    <t>Exercise5Days_Allpersons_period9_LA12_Standardised</t>
  </si>
  <si>
    <t>Exercise5Days_Allpersons_period9_LA13_Standardised</t>
  </si>
  <si>
    <t>Exercise5Days_Allpersons_period9_LA14_Standardised</t>
  </si>
  <si>
    <t>Exercise5Days_Allpersons_period9_LA15_Standardised</t>
  </si>
  <si>
    <t>Exercise5Days_Allpersons_period9_LA16_Standardised</t>
  </si>
  <si>
    <t>Exercise5Days_Allpersons_period9_LA17_Standardised</t>
  </si>
  <si>
    <t>Exercise5Days_Allpersons_period9_LA18_Standardised</t>
  </si>
  <si>
    <t>Exercise5Days_Allpersons_period9_LA19_Standardised</t>
  </si>
  <si>
    <t>Exercise5Days_Allpersons_period9_LA20_Standardised</t>
  </si>
  <si>
    <t>Exercise5Days_Allpersons_period9_LA21_Standardised</t>
  </si>
  <si>
    <t>Exercise5Days_Allpersons_period9_LA22_Standardised</t>
  </si>
  <si>
    <t>Exercise5Days_Males_period9_LA1_Standardised</t>
  </si>
  <si>
    <t>Exercise5Days_Males_period9_LA2_Standardised</t>
  </si>
  <si>
    <t>Exercise5Days_Males_period9_LA3_Standardised</t>
  </si>
  <si>
    <t>Exercise5Days_Males_period9_LA4_Standardised</t>
  </si>
  <si>
    <t>Exercise5Days_Males_period9_LA5_Standardised</t>
  </si>
  <si>
    <t>Exercise5Days_Males_period9_LA6_Standardised</t>
  </si>
  <si>
    <t>Exercise5Days_Males_period9_LA7_Standardised</t>
  </si>
  <si>
    <t>Exercise5Days_Males_period9_LA8_Standardised</t>
  </si>
  <si>
    <t>Exercise5Days_Males_period9_LA9_Standardised</t>
  </si>
  <si>
    <t>Exercise5Days_Males_period9_LA10_Standardised</t>
  </si>
  <si>
    <t>Exercise5Days_Males_period9_LA11_Standardised</t>
  </si>
  <si>
    <t>Exercise5Days_Males_period9_LA12_Standardised</t>
  </si>
  <si>
    <t>Exercise5Days_Males_period9_LA13_Standardised</t>
  </si>
  <si>
    <t>Exercise5Days_Males_period9_LA14_Standardised</t>
  </si>
  <si>
    <t>Exercise5Days_Males_period9_LA15_Standardised</t>
  </si>
  <si>
    <t>Exercise5Days_Males_period9_LA16_Standardised</t>
  </si>
  <si>
    <t>Exercise5Days_Males_period9_LA17_Standardised</t>
  </si>
  <si>
    <t>Exercise5Days_Males_period9_LA18_Standardised</t>
  </si>
  <si>
    <t>Exercise5Days_Males_period9_LA19_Standardised</t>
  </si>
  <si>
    <t>Exercise5Days_Males_period9_LA20_Standardised</t>
  </si>
  <si>
    <t>Exercise5Days_Males_period9_LA21_Standardised</t>
  </si>
  <si>
    <t>Exercise5Days_Males_period9_LA22_Standardised</t>
  </si>
  <si>
    <t>Exercise5Days_Females_period9_LA1_Standardised</t>
  </si>
  <si>
    <t>Exercise5Days_Females_period9_LA2_Standardised</t>
  </si>
  <si>
    <t>Exercise5Days_Females_period9_LA3_Standardised</t>
  </si>
  <si>
    <t>Exercise5Days_Females_period9_LA4_Standardised</t>
  </si>
  <si>
    <t>Exercise5Days_Females_period9_LA5_Standardised</t>
  </si>
  <si>
    <t>Exercise5Days_Females_period9_LA6_Standardised</t>
  </si>
  <si>
    <t>Exercise5Days_Females_period9_LA7_Standardised</t>
  </si>
  <si>
    <t>Exercise5Days_Females_period9_LA8_Standardised</t>
  </si>
  <si>
    <t>Exercise5Days_Females_period9_LA9_Standardised</t>
  </si>
  <si>
    <t>Exercise5Days_Females_period9_LA10_Standardised</t>
  </si>
  <si>
    <t>Exercise5Days_Females_period9_LA11_Standardised</t>
  </si>
  <si>
    <t>Exercise5Days_Females_period9_LA12_Standardised</t>
  </si>
  <si>
    <t>Exercise5Days_Females_period9_LA13_Standardised</t>
  </si>
  <si>
    <t>Exercise5Days_Females_period9_LA14_Standardised</t>
  </si>
  <si>
    <t>Exercise5Days_Females_period9_LA15_Standardised</t>
  </si>
  <si>
    <t>Exercise5Days_Females_period9_LA16_Standardised</t>
  </si>
  <si>
    <t>Exercise5Days_Females_period9_LA17_Standardised</t>
  </si>
  <si>
    <t>Exercise5Days_Females_period9_LA18_Standardised</t>
  </si>
  <si>
    <t>Exercise5Days_Females_period9_LA19_Standardised</t>
  </si>
  <si>
    <t>Exercise5Days_Females_period9_LA20_Standardised</t>
  </si>
  <si>
    <t>Exercise5Days_Females_period9_LA21_Standardised</t>
  </si>
  <si>
    <t>Exercise5Days_Females_period9_LA22_Standardised</t>
  </si>
  <si>
    <t>Exercise5Days_Allpersons_period9_HB1_Standardised</t>
  </si>
  <si>
    <t>Exercise5Days_Allpersons_period9_HB2_Standardised</t>
  </si>
  <si>
    <t>Exercise5Days_Allpersons_period9_HB3_Standardised</t>
  </si>
  <si>
    <t>Exercise5Days_Allpersons_period9_HB4_Standardised</t>
  </si>
  <si>
    <t>Exercise5Days_Allpersons_period9_HB5_Standardised</t>
  </si>
  <si>
    <t>Exercise5Days_Allpersons_period9_HB6_Standardised</t>
  </si>
  <si>
    <t>Exercise5Days_Allpersons_period9_HB7_Standardised</t>
  </si>
  <si>
    <t>Exercise5Days_Males_period9_HB1_Standardised</t>
  </si>
  <si>
    <t>Exercise5Days_Males_period9_HB2_Standardised</t>
  </si>
  <si>
    <t>Exercise5Days_Males_period9_HB3_Standardised</t>
  </si>
  <si>
    <t>Exercise5Days_Males_period9_HB4_Standardised</t>
  </si>
  <si>
    <t>Exercise5Days_Males_period9_HB5_Standardised</t>
  </si>
  <si>
    <t>Exercise5Days_Males_period9_HB6_Standardised</t>
  </si>
  <si>
    <t>Exercise5Days_Males_period9_HB7_Standardised</t>
  </si>
  <si>
    <t>Exercise5Days_Females_period9_HB1_Standardised</t>
  </si>
  <si>
    <t>Exercise5Days_Females_period9_HB2_Standardised</t>
  </si>
  <si>
    <t>Exercise5Days_Females_period9_HB3_Standardised</t>
  </si>
  <si>
    <t>Exercise5Days_Females_period9_HB4_Standardised</t>
  </si>
  <si>
    <t>Exercise5Days_Females_period9_HB5_Standardised</t>
  </si>
  <si>
    <t>Exercise5Days_Females_period9_HB6_Standardised</t>
  </si>
  <si>
    <t>Exercise5Days_Females_period9_HB7_Standardised</t>
  </si>
  <si>
    <t>Exercise5Days_Allpersons_period9_Wales_Standardised</t>
  </si>
  <si>
    <t>Exercise5Days_Males_period9_Wales_Standardised</t>
  </si>
  <si>
    <t>Exercise5Days_Females_period9_Wales_Standardised</t>
  </si>
  <si>
    <t>Overweight_Allpersons_period1_LA1_Observed</t>
  </si>
  <si>
    <t>Overweight_Allpersons_period1_LA2_Observed</t>
  </si>
  <si>
    <t>Overweight_Allpersons_period1_LA3_Observed</t>
  </si>
  <si>
    <t>Overweight_Allpersons_period1_LA4_Observed</t>
  </si>
  <si>
    <t>Overweight_Allpersons_period1_LA5_Observed</t>
  </si>
  <si>
    <t>Overweight_Allpersons_period1_LA6_Observed</t>
  </si>
  <si>
    <t>Overweight_Allpersons_period1_LA7_Observed</t>
  </si>
  <si>
    <t>Overweight_Allpersons_period1_LA8_Observed</t>
  </si>
  <si>
    <t>Overweight_Allpersons_period1_LA9_Observed</t>
  </si>
  <si>
    <t>Overweight_Allpersons_period1_LA10_Observed</t>
  </si>
  <si>
    <t>Overweight_Allpersons_period1_LA11_Observed</t>
  </si>
  <si>
    <t>Overweight_Allpersons_period1_LA12_Observed</t>
  </si>
  <si>
    <t>Overweight_Allpersons_period1_LA13_Observed</t>
  </si>
  <si>
    <t>Overweight_Allpersons_period1_LA14_Observed</t>
  </si>
  <si>
    <t>Overweight_Allpersons_period1_LA15_Observed</t>
  </si>
  <si>
    <t>Overweight_Allpersons_period1_LA16_Observed</t>
  </si>
  <si>
    <t>Overweight_Allpersons_period1_LA17_Observed</t>
  </si>
  <si>
    <t>Overweight_Allpersons_period1_LA18_Observed</t>
  </si>
  <si>
    <t>Overweight_Allpersons_period1_LA19_Observed</t>
  </si>
  <si>
    <t>Overweight_Allpersons_period1_LA20_Observed</t>
  </si>
  <si>
    <t>Overweight_Allpersons_period1_LA21_Observed</t>
  </si>
  <si>
    <t>Overweight_Allpersons_period1_LA22_Observed</t>
  </si>
  <si>
    <t>Overweight_Males_period1_LA1_Observed</t>
  </si>
  <si>
    <t>Overweight_Males_period1_LA2_Observed</t>
  </si>
  <si>
    <t>Overweight_Males_period1_LA3_Observed</t>
  </si>
  <si>
    <t>Overweight_Males_period1_LA4_Observed</t>
  </si>
  <si>
    <t>Overweight_Males_period1_LA5_Observed</t>
  </si>
  <si>
    <t>Overweight_Males_period1_LA6_Observed</t>
  </si>
  <si>
    <t>Overweight_Males_period1_LA7_Observed</t>
  </si>
  <si>
    <t>Overweight_Males_period1_LA8_Observed</t>
  </si>
  <si>
    <t>Overweight_Males_period1_LA9_Observed</t>
  </si>
  <si>
    <t>Overweight_Males_period1_LA10_Observed</t>
  </si>
  <si>
    <t>Overweight_Males_period1_LA11_Observed</t>
  </si>
  <si>
    <t>Overweight_Males_period1_LA12_Observed</t>
  </si>
  <si>
    <t>Overweight_Males_period1_LA13_Observed</t>
  </si>
  <si>
    <t>Overweight_Males_period1_LA14_Observed</t>
  </si>
  <si>
    <t>Overweight_Males_period1_LA15_Observed</t>
  </si>
  <si>
    <t>Overweight_Males_period1_LA16_Observed</t>
  </si>
  <si>
    <t>Overweight_Males_period1_LA17_Observed</t>
  </si>
  <si>
    <t>Overweight_Males_period1_LA18_Observed</t>
  </si>
  <si>
    <t>Overweight_Males_period1_LA19_Observed</t>
  </si>
  <si>
    <t>Overweight_Males_period1_LA20_Observed</t>
  </si>
  <si>
    <t>Overweight_Males_period1_LA21_Observed</t>
  </si>
  <si>
    <t>Overweight_Males_period1_LA22_Observed</t>
  </si>
  <si>
    <t>Overweight_Females_period1_LA1_Observed</t>
  </si>
  <si>
    <t>Overweight_Females_period1_LA2_Observed</t>
  </si>
  <si>
    <t>Overweight_Females_period1_LA3_Observed</t>
  </si>
  <si>
    <t>Overweight_Females_period1_LA4_Observed</t>
  </si>
  <si>
    <t>Overweight_Females_period1_LA5_Observed</t>
  </si>
  <si>
    <t>Overweight_Females_period1_LA6_Observed</t>
  </si>
  <si>
    <t>Overweight_Females_period1_LA7_Observed</t>
  </si>
  <si>
    <t>Overweight_Females_period1_LA8_Observed</t>
  </si>
  <si>
    <t>Overweight_Females_period1_LA9_Observed</t>
  </si>
  <si>
    <t>Overweight_Females_period1_LA10_Observed</t>
  </si>
  <si>
    <t>Overweight_Females_period1_LA11_Observed</t>
  </si>
  <si>
    <t>Overweight_Females_period1_LA12_Observed</t>
  </si>
  <si>
    <t>Overweight_Females_period1_LA13_Observed</t>
  </si>
  <si>
    <t>Overweight_Females_period1_LA14_Observed</t>
  </si>
  <si>
    <t>Overweight_Females_period1_LA15_Observed</t>
  </si>
  <si>
    <t>Overweight_Females_period1_LA16_Observed</t>
  </si>
  <si>
    <t>Overweight_Females_period1_LA17_Observed</t>
  </si>
  <si>
    <t>Overweight_Females_period1_LA18_Observed</t>
  </si>
  <si>
    <t>Overweight_Females_period1_LA19_Observed</t>
  </si>
  <si>
    <t>Overweight_Females_period1_LA20_Observed</t>
  </si>
  <si>
    <t>Overweight_Females_period1_LA21_Observed</t>
  </si>
  <si>
    <t>Overweight_Females_period1_LA22_Observed</t>
  </si>
  <si>
    <t>Overweight_Allpersons_period1_HB1_Observed</t>
  </si>
  <si>
    <t>Overweight_Allpersons_period1_HB2_Observed</t>
  </si>
  <si>
    <t>Overweight_Allpersons_period1_HB3_Observed</t>
  </si>
  <si>
    <t>Overweight_Allpersons_period1_HB4_Observed</t>
  </si>
  <si>
    <t>Overweight_Allpersons_period1_HB5_Observed</t>
  </si>
  <si>
    <t>Overweight_Allpersons_period1_HB6_Observed</t>
  </si>
  <si>
    <t>Overweight_Allpersons_period1_HB7_Observed</t>
  </si>
  <si>
    <t>Overweight_Males_period1_HB1_Observed</t>
  </si>
  <si>
    <t>Overweight_Males_period1_HB2_Observed</t>
  </si>
  <si>
    <t>Overweight_Males_period1_HB3_Observed</t>
  </si>
  <si>
    <t>Overweight_Males_period1_HB4_Observed</t>
  </si>
  <si>
    <t>Overweight_Males_period1_HB5_Observed</t>
  </si>
  <si>
    <t>Overweight_Males_period1_HB6_Observed</t>
  </si>
  <si>
    <t>Overweight_Males_period1_HB7_Observed</t>
  </si>
  <si>
    <t>Overweight_Females_period1_HB1_Observed</t>
  </si>
  <si>
    <t>Overweight_Females_period1_HB2_Observed</t>
  </si>
  <si>
    <t>Overweight_Females_period1_HB3_Observed</t>
  </si>
  <si>
    <t>Overweight_Females_period1_HB4_Observed</t>
  </si>
  <si>
    <t>Overweight_Females_period1_HB5_Observed</t>
  </si>
  <si>
    <t>Overweight_Females_period1_HB6_Observed</t>
  </si>
  <si>
    <t>Overweight_Females_period1_HB7_Observed</t>
  </si>
  <si>
    <t>Overweight_Allpersons_period1_Wales_Observed</t>
  </si>
  <si>
    <t>Overweight_Males_period1_Wales_Observed</t>
  </si>
  <si>
    <t>Overweight_Females_period1_Wales_Observed</t>
  </si>
  <si>
    <t>Overweight_Allpersons_period2_LA1_Observed</t>
  </si>
  <si>
    <t>Overweight_Allpersons_period2_LA2_Observed</t>
  </si>
  <si>
    <t>Overweight_Allpersons_period2_LA3_Observed</t>
  </si>
  <si>
    <t>Overweight_Allpersons_period2_LA4_Observed</t>
  </si>
  <si>
    <t>Overweight_Allpersons_period2_LA5_Observed</t>
  </si>
  <si>
    <t>Overweight_Allpersons_period2_LA6_Observed</t>
  </si>
  <si>
    <t>Overweight_Allpersons_period2_LA7_Observed</t>
  </si>
  <si>
    <t>Overweight_Allpersons_period2_LA8_Observed</t>
  </si>
  <si>
    <t>Overweight_Allpersons_period2_LA9_Observed</t>
  </si>
  <si>
    <t>Overweight_Allpersons_period2_LA10_Observed</t>
  </si>
  <si>
    <t>Overweight_Allpersons_period2_LA11_Observed</t>
  </si>
  <si>
    <t>Overweight_Allpersons_period2_LA12_Observed</t>
  </si>
  <si>
    <t>Overweight_Allpersons_period2_LA13_Observed</t>
  </si>
  <si>
    <t>Overweight_Allpersons_period2_LA14_Observed</t>
  </si>
  <si>
    <t>Overweight_Allpersons_period2_LA15_Observed</t>
  </si>
  <si>
    <t>Overweight_Allpersons_period2_LA16_Observed</t>
  </si>
  <si>
    <t>Overweight_Allpersons_period2_LA17_Observed</t>
  </si>
  <si>
    <t>Overweight_Allpersons_period2_LA18_Observed</t>
  </si>
  <si>
    <t>Overweight_Allpersons_period2_LA19_Observed</t>
  </si>
  <si>
    <t>Overweight_Allpersons_period2_LA20_Observed</t>
  </si>
  <si>
    <t>Overweight_Allpersons_period2_LA21_Observed</t>
  </si>
  <si>
    <t>Overweight_Allpersons_period2_LA22_Observed</t>
  </si>
  <si>
    <t>Overweight_Males_period2_LA1_Observed</t>
  </si>
  <si>
    <t>Overweight_Males_period2_LA2_Observed</t>
  </si>
  <si>
    <t>Overweight_Males_period2_LA3_Observed</t>
  </si>
  <si>
    <t>Overweight_Males_period2_LA4_Observed</t>
  </si>
  <si>
    <t>Overweight_Males_period2_LA5_Observed</t>
  </si>
  <si>
    <t>Overweight_Males_period2_LA6_Observed</t>
  </si>
  <si>
    <t>Overweight_Males_period2_LA7_Observed</t>
  </si>
  <si>
    <t>Overweight_Males_period2_LA8_Observed</t>
  </si>
  <si>
    <t>Overweight_Males_period2_LA9_Observed</t>
  </si>
  <si>
    <t>Overweight_Males_period2_LA10_Observed</t>
  </si>
  <si>
    <t>Overweight_Males_period2_LA11_Observed</t>
  </si>
  <si>
    <t>Overweight_Males_period2_LA12_Observed</t>
  </si>
  <si>
    <t>Overweight_Males_period2_LA13_Observed</t>
  </si>
  <si>
    <t>Overweight_Males_period2_LA14_Observed</t>
  </si>
  <si>
    <t>Overweight_Males_period2_LA15_Observed</t>
  </si>
  <si>
    <t>Overweight_Males_period2_LA16_Observed</t>
  </si>
  <si>
    <t>Overweight_Males_period2_LA17_Observed</t>
  </si>
  <si>
    <t>Overweight_Males_period2_LA18_Observed</t>
  </si>
  <si>
    <t>Overweight_Males_period2_LA19_Observed</t>
  </si>
  <si>
    <t>Overweight_Males_period2_LA20_Observed</t>
  </si>
  <si>
    <t>Overweight_Males_period2_LA21_Observed</t>
  </si>
  <si>
    <t>Overweight_Males_period2_LA22_Observed</t>
  </si>
  <si>
    <t>Overweight_Females_period2_LA1_Observed</t>
  </si>
  <si>
    <t>Overweight_Females_period2_LA2_Observed</t>
  </si>
  <si>
    <t>Overweight_Females_period2_LA3_Observed</t>
  </si>
  <si>
    <t>Overweight_Females_period2_LA4_Observed</t>
  </si>
  <si>
    <t>Overweight_Females_period2_LA5_Observed</t>
  </si>
  <si>
    <t>Overweight_Females_period2_LA6_Observed</t>
  </si>
  <si>
    <t>Overweight_Females_period2_LA7_Observed</t>
  </si>
  <si>
    <t>Overweight_Females_period2_LA8_Observed</t>
  </si>
  <si>
    <t>Overweight_Females_period2_LA9_Observed</t>
  </si>
  <si>
    <t>Overweight_Females_period2_LA10_Observed</t>
  </si>
  <si>
    <t>Overweight_Females_period2_LA11_Observed</t>
  </si>
  <si>
    <t>Overweight_Females_period2_LA12_Observed</t>
  </si>
  <si>
    <t>Overweight_Females_period2_LA13_Observed</t>
  </si>
  <si>
    <t>Overweight_Females_period2_LA14_Observed</t>
  </si>
  <si>
    <t>Overweight_Females_period2_LA15_Observed</t>
  </si>
  <si>
    <t>Overweight_Females_period2_LA16_Observed</t>
  </si>
  <si>
    <t>Overweight_Females_period2_LA17_Observed</t>
  </si>
  <si>
    <t>Overweight_Females_period2_LA18_Observed</t>
  </si>
  <si>
    <t>Overweight_Females_period2_LA19_Observed</t>
  </si>
  <si>
    <t>Overweight_Females_period2_LA20_Observed</t>
  </si>
  <si>
    <t>Overweight_Females_period2_LA21_Observed</t>
  </si>
  <si>
    <t>Overweight_Females_period2_LA22_Observed</t>
  </si>
  <si>
    <t>Overweight_Allpersons_period2_HB1_Observed</t>
  </si>
  <si>
    <t>Overweight_Allpersons_period2_HB2_Observed</t>
  </si>
  <si>
    <t>Overweight_Allpersons_period2_HB3_Observed</t>
  </si>
  <si>
    <t>Overweight_Allpersons_period2_HB4_Observed</t>
  </si>
  <si>
    <t>Overweight_Allpersons_period2_HB5_Observed</t>
  </si>
  <si>
    <t>Overweight_Allpersons_period2_HB6_Observed</t>
  </si>
  <si>
    <t>Overweight_Allpersons_period2_HB7_Observed</t>
  </si>
  <si>
    <t>Overweight_Males_period2_HB1_Observed</t>
  </si>
  <si>
    <t>Overweight_Males_period2_HB2_Observed</t>
  </si>
  <si>
    <t>Overweight_Males_period2_HB3_Observed</t>
  </si>
  <si>
    <t>Overweight_Males_period2_HB4_Observed</t>
  </si>
  <si>
    <t>Overweight_Males_period2_HB5_Observed</t>
  </si>
  <si>
    <t>Overweight_Males_period2_HB6_Observed</t>
  </si>
  <si>
    <t>Overweight_Males_period2_HB7_Observed</t>
  </si>
  <si>
    <t>Overweight_Females_period2_HB1_Observed</t>
  </si>
  <si>
    <t>Overweight_Females_period2_HB2_Observed</t>
  </si>
  <si>
    <t>Overweight_Females_period2_HB3_Observed</t>
  </si>
  <si>
    <t>Overweight_Females_period2_HB4_Observed</t>
  </si>
  <si>
    <t>Overweight_Females_period2_HB5_Observed</t>
  </si>
  <si>
    <t>Overweight_Females_period2_HB6_Observed</t>
  </si>
  <si>
    <t>Overweight_Females_period2_HB7_Observed</t>
  </si>
  <si>
    <t>Overweight_Allpersons_period2_Wales_Observed</t>
  </si>
  <si>
    <t>Overweight_Males_period2_Wales_Observed</t>
  </si>
  <si>
    <t>Overweight_Females_period2_Wales_Observed</t>
  </si>
  <si>
    <t>Overweight_Allpersons_period3_LA1_Observed</t>
  </si>
  <si>
    <t>Overweight_Allpersons_period3_LA2_Observed</t>
  </si>
  <si>
    <t>Overweight_Allpersons_period3_LA3_Observed</t>
  </si>
  <si>
    <t>Overweight_Allpersons_period3_LA4_Observed</t>
  </si>
  <si>
    <t>Overweight_Allpersons_period3_LA5_Observed</t>
  </si>
  <si>
    <t>Overweight_Allpersons_period3_LA6_Observed</t>
  </si>
  <si>
    <t>Overweight_Allpersons_period3_LA7_Observed</t>
  </si>
  <si>
    <t>Overweight_Allpersons_period3_LA8_Observed</t>
  </si>
  <si>
    <t>Overweight_Allpersons_period3_LA9_Observed</t>
  </si>
  <si>
    <t>Overweight_Allpersons_period3_LA10_Observed</t>
  </si>
  <si>
    <t>Overweight_Allpersons_period3_LA11_Observed</t>
  </si>
  <si>
    <t>Overweight_Allpersons_period3_LA12_Observed</t>
  </si>
  <si>
    <t>Overweight_Allpersons_period3_LA13_Observed</t>
  </si>
  <si>
    <t>Overweight_Allpersons_period3_LA14_Observed</t>
  </si>
  <si>
    <t>Overweight_Allpersons_period3_LA15_Observed</t>
  </si>
  <si>
    <t>Overweight_Allpersons_period3_LA16_Observed</t>
  </si>
  <si>
    <t>Overweight_Allpersons_period3_LA17_Observed</t>
  </si>
  <si>
    <t>Overweight_Allpersons_period3_LA18_Observed</t>
  </si>
  <si>
    <t>Overweight_Allpersons_period3_LA19_Observed</t>
  </si>
  <si>
    <t>Overweight_Allpersons_period3_LA20_Observed</t>
  </si>
  <si>
    <t>Overweight_Allpersons_period3_LA21_Observed</t>
  </si>
  <si>
    <t>Overweight_Allpersons_period3_LA22_Observed</t>
  </si>
  <si>
    <t>Overweight_Males_period3_LA1_Observed</t>
  </si>
  <si>
    <t>Overweight_Males_period3_LA2_Observed</t>
  </si>
  <si>
    <t>Overweight_Males_period3_LA3_Observed</t>
  </si>
  <si>
    <t>Overweight_Males_period3_LA4_Observed</t>
  </si>
  <si>
    <t>Overweight_Males_period3_LA5_Observed</t>
  </si>
  <si>
    <t>Overweight_Males_period3_LA6_Observed</t>
  </si>
  <si>
    <t>Overweight_Males_period3_LA7_Observed</t>
  </si>
  <si>
    <t>Overweight_Males_period3_LA8_Observed</t>
  </si>
  <si>
    <t>Overweight_Males_period3_LA9_Observed</t>
  </si>
  <si>
    <t>Overweight_Males_period3_LA10_Observed</t>
  </si>
  <si>
    <t>Overweight_Males_period3_LA11_Observed</t>
  </si>
  <si>
    <t>Overweight_Males_period3_LA12_Observed</t>
  </si>
  <si>
    <t>Overweight_Males_period3_LA13_Observed</t>
  </si>
  <si>
    <t>Overweight_Males_period3_LA14_Observed</t>
  </si>
  <si>
    <t>Overweight_Males_period3_LA15_Observed</t>
  </si>
  <si>
    <t>Overweight_Males_period3_LA16_Observed</t>
  </si>
  <si>
    <t>Overweight_Males_period3_LA17_Observed</t>
  </si>
  <si>
    <t>Overweight_Males_period3_LA18_Observed</t>
  </si>
  <si>
    <t>Overweight_Males_period3_LA19_Observed</t>
  </si>
  <si>
    <t>Overweight_Males_period3_LA20_Observed</t>
  </si>
  <si>
    <t>Overweight_Males_period3_LA21_Observed</t>
  </si>
  <si>
    <t>Overweight_Males_period3_LA22_Observed</t>
  </si>
  <si>
    <t>Overweight_Females_period3_LA1_Observed</t>
  </si>
  <si>
    <t>Overweight_Females_period3_LA2_Observed</t>
  </si>
  <si>
    <t>Overweight_Females_period3_LA3_Observed</t>
  </si>
  <si>
    <t>Overweight_Females_period3_LA4_Observed</t>
  </si>
  <si>
    <t>Overweight_Females_period3_LA5_Observed</t>
  </si>
  <si>
    <t>Overweight_Females_period3_LA6_Observed</t>
  </si>
  <si>
    <t>Overweight_Females_period3_LA7_Observed</t>
  </si>
  <si>
    <t>Overweight_Females_period3_LA8_Observed</t>
  </si>
  <si>
    <t>Overweight_Females_period3_LA9_Observed</t>
  </si>
  <si>
    <t>Overweight_Females_period3_LA10_Observed</t>
  </si>
  <si>
    <t>Overweight_Females_period3_LA11_Observed</t>
  </si>
  <si>
    <t>Overweight_Females_period3_LA12_Observed</t>
  </si>
  <si>
    <t>Overweight_Females_period3_LA13_Observed</t>
  </si>
  <si>
    <t>Overweight_Females_period3_LA14_Observed</t>
  </si>
  <si>
    <t>Overweight_Females_period3_LA15_Observed</t>
  </si>
  <si>
    <t>Overweight_Females_period3_LA16_Observed</t>
  </si>
  <si>
    <t>Overweight_Females_period3_LA17_Observed</t>
  </si>
  <si>
    <t>Overweight_Females_period3_LA18_Observed</t>
  </si>
  <si>
    <t>Overweight_Females_period3_LA19_Observed</t>
  </si>
  <si>
    <t>Overweight_Females_period3_LA20_Observed</t>
  </si>
  <si>
    <t>Overweight_Females_period3_LA21_Observed</t>
  </si>
  <si>
    <t>Overweight_Females_period3_LA22_Observed</t>
  </si>
  <si>
    <t>Overweight_Allpersons_period3_HB1_Observed</t>
  </si>
  <si>
    <t>Overweight_Allpersons_period3_HB2_Observed</t>
  </si>
  <si>
    <t>Overweight_Allpersons_period3_HB3_Observed</t>
  </si>
  <si>
    <t>Overweight_Allpersons_period3_HB4_Observed</t>
  </si>
  <si>
    <t>Overweight_Allpersons_period3_HB5_Observed</t>
  </si>
  <si>
    <t>Overweight_Allpersons_period3_HB6_Observed</t>
  </si>
  <si>
    <t>Overweight_Allpersons_period3_HB7_Observed</t>
  </si>
  <si>
    <t>Overweight_Males_period3_HB1_Observed</t>
  </si>
  <si>
    <t>Overweight_Males_period3_HB2_Observed</t>
  </si>
  <si>
    <t>Overweight_Males_period3_HB3_Observed</t>
  </si>
  <si>
    <t>Overweight_Males_period3_HB4_Observed</t>
  </si>
  <si>
    <t>Overweight_Males_period3_HB5_Observed</t>
  </si>
  <si>
    <t>Overweight_Males_period3_HB6_Observed</t>
  </si>
  <si>
    <t>Overweight_Males_period3_HB7_Observed</t>
  </si>
  <si>
    <t>Overweight_Females_period3_HB1_Observed</t>
  </si>
  <si>
    <t>Overweight_Females_period3_HB2_Observed</t>
  </si>
  <si>
    <t>Overweight_Females_period3_HB3_Observed</t>
  </si>
  <si>
    <t>Overweight_Females_period3_HB4_Observed</t>
  </si>
  <si>
    <t>Overweight_Females_period3_HB5_Observed</t>
  </si>
  <si>
    <t>Overweight_Females_period3_HB6_Observed</t>
  </si>
  <si>
    <t>Overweight_Females_period3_HB7_Observed</t>
  </si>
  <si>
    <t>Overweight_Allpersons_period3_Wales_Observed</t>
  </si>
  <si>
    <t>Overweight_Males_period3_Wales_Observed</t>
  </si>
  <si>
    <t>Overweight_Females_period3_Wales_Observed</t>
  </si>
  <si>
    <t>Overweight_Allpersons_period4_LA1_Observed</t>
  </si>
  <si>
    <t>Overweight_Allpersons_period4_LA2_Observed</t>
  </si>
  <si>
    <t>Overweight_Allpersons_period4_LA3_Observed</t>
  </si>
  <si>
    <t>Overweight_Allpersons_period4_LA4_Observed</t>
  </si>
  <si>
    <t>Overweight_Allpersons_period4_LA5_Observed</t>
  </si>
  <si>
    <t>Overweight_Allpersons_period4_LA6_Observed</t>
  </si>
  <si>
    <t>Overweight_Allpersons_period4_LA7_Observed</t>
  </si>
  <si>
    <t>Overweight_Allpersons_period4_LA8_Observed</t>
  </si>
  <si>
    <t>Overweight_Allpersons_period4_LA9_Observed</t>
  </si>
  <si>
    <t>Overweight_Allpersons_period4_LA10_Observed</t>
  </si>
  <si>
    <t>Overweight_Allpersons_period4_LA11_Observed</t>
  </si>
  <si>
    <t>Overweight_Allpersons_period4_LA12_Observed</t>
  </si>
  <si>
    <t>Overweight_Allpersons_period4_LA13_Observed</t>
  </si>
  <si>
    <t>Overweight_Allpersons_period4_LA14_Observed</t>
  </si>
  <si>
    <t>Overweight_Allpersons_period4_LA15_Observed</t>
  </si>
  <si>
    <t>Overweight_Allpersons_period4_LA16_Observed</t>
  </si>
  <si>
    <t>Overweight_Allpersons_period4_LA17_Observed</t>
  </si>
  <si>
    <t>Overweight_Allpersons_period4_LA18_Observed</t>
  </si>
  <si>
    <t>Overweight_Allpersons_period4_LA19_Observed</t>
  </si>
  <si>
    <t>Overweight_Allpersons_period4_LA20_Observed</t>
  </si>
  <si>
    <t>Overweight_Allpersons_period4_LA21_Observed</t>
  </si>
  <si>
    <t>Overweight_Allpersons_period4_LA22_Observed</t>
  </si>
  <si>
    <t>Overweight_Males_period4_LA1_Observed</t>
  </si>
  <si>
    <t>Overweight_Males_period4_LA2_Observed</t>
  </si>
  <si>
    <t>Overweight_Males_period4_LA3_Observed</t>
  </si>
  <si>
    <t>Overweight_Males_period4_LA4_Observed</t>
  </si>
  <si>
    <t>Overweight_Males_period4_LA5_Observed</t>
  </si>
  <si>
    <t>Overweight_Males_period4_LA6_Observed</t>
  </si>
  <si>
    <t>Overweight_Males_period4_LA7_Observed</t>
  </si>
  <si>
    <t>Overweight_Males_period4_LA8_Observed</t>
  </si>
  <si>
    <t>Overweight_Males_period4_LA9_Observed</t>
  </si>
  <si>
    <t>Overweight_Males_period4_LA10_Observed</t>
  </si>
  <si>
    <t>Overweight_Males_period4_LA11_Observed</t>
  </si>
  <si>
    <t>Overweight_Males_period4_LA12_Observed</t>
  </si>
  <si>
    <t>Overweight_Males_period4_LA13_Observed</t>
  </si>
  <si>
    <t>Overweight_Males_period4_LA14_Observed</t>
  </si>
  <si>
    <t>Overweight_Males_period4_LA15_Observed</t>
  </si>
  <si>
    <t>Overweight_Males_period4_LA16_Observed</t>
  </si>
  <si>
    <t>Overweight_Males_period4_LA17_Observed</t>
  </si>
  <si>
    <t>Overweight_Males_period4_LA18_Observed</t>
  </si>
  <si>
    <t>Overweight_Males_period4_LA19_Observed</t>
  </si>
  <si>
    <t>Overweight_Males_period4_LA20_Observed</t>
  </si>
  <si>
    <t>Overweight_Males_period4_LA21_Observed</t>
  </si>
  <si>
    <t>Overweight_Males_period4_LA22_Observed</t>
  </si>
  <si>
    <t>Overweight_Females_period4_LA1_Observed</t>
  </si>
  <si>
    <t>Overweight_Females_period4_LA2_Observed</t>
  </si>
  <si>
    <t>Overweight_Females_period4_LA3_Observed</t>
  </si>
  <si>
    <t>Overweight_Females_period4_LA4_Observed</t>
  </si>
  <si>
    <t>Overweight_Females_period4_LA5_Observed</t>
  </si>
  <si>
    <t>Overweight_Females_period4_LA6_Observed</t>
  </si>
  <si>
    <t>Overweight_Females_period4_LA7_Observed</t>
  </si>
  <si>
    <t>Overweight_Females_period4_LA8_Observed</t>
  </si>
  <si>
    <t>Overweight_Females_period4_LA9_Observed</t>
  </si>
  <si>
    <t>Overweight_Females_period4_LA10_Observed</t>
  </si>
  <si>
    <t>Overweight_Females_period4_LA11_Observed</t>
  </si>
  <si>
    <t>Overweight_Females_period4_LA12_Observed</t>
  </si>
  <si>
    <t>Overweight_Females_period4_LA13_Observed</t>
  </si>
  <si>
    <t>Overweight_Females_period4_LA14_Observed</t>
  </si>
  <si>
    <t>Overweight_Females_period4_LA15_Observed</t>
  </si>
  <si>
    <t>Overweight_Females_period4_LA16_Observed</t>
  </si>
  <si>
    <t>Overweight_Females_period4_LA17_Observed</t>
  </si>
  <si>
    <t>Overweight_Females_period4_LA18_Observed</t>
  </si>
  <si>
    <t>Overweight_Females_period4_LA19_Observed</t>
  </si>
  <si>
    <t>Overweight_Females_period4_LA20_Observed</t>
  </si>
  <si>
    <t>Overweight_Females_period4_LA21_Observed</t>
  </si>
  <si>
    <t>Overweight_Females_period4_LA22_Observed</t>
  </si>
  <si>
    <t>Overweight_Allpersons_period4_HB1_Observed</t>
  </si>
  <si>
    <t>Overweight_Allpersons_period4_HB2_Observed</t>
  </si>
  <si>
    <t>Overweight_Allpersons_period4_HB3_Observed</t>
  </si>
  <si>
    <t>Overweight_Allpersons_period4_HB4_Observed</t>
  </si>
  <si>
    <t>Overweight_Allpersons_period4_HB5_Observed</t>
  </si>
  <si>
    <t>Overweight_Allpersons_period4_HB6_Observed</t>
  </si>
  <si>
    <t>Overweight_Allpersons_period4_HB7_Observed</t>
  </si>
  <si>
    <t>Overweight_Males_period4_HB1_Observed</t>
  </si>
  <si>
    <t>Overweight_Males_period4_HB2_Observed</t>
  </si>
  <si>
    <t>Overweight_Males_period4_HB3_Observed</t>
  </si>
  <si>
    <t>Overweight_Males_period4_HB4_Observed</t>
  </si>
  <si>
    <t>Overweight_Males_period4_HB5_Observed</t>
  </si>
  <si>
    <t>Overweight_Males_period4_HB6_Observed</t>
  </si>
  <si>
    <t>Overweight_Males_period4_HB7_Observed</t>
  </si>
  <si>
    <t>Overweight_Females_period4_HB1_Observed</t>
  </si>
  <si>
    <t>Overweight_Females_period4_HB2_Observed</t>
  </si>
  <si>
    <t>Overweight_Females_period4_HB3_Observed</t>
  </si>
  <si>
    <t>Overweight_Females_period4_HB4_Observed</t>
  </si>
  <si>
    <t>Overweight_Females_period4_HB5_Observed</t>
  </si>
  <si>
    <t>Overweight_Females_period4_HB6_Observed</t>
  </si>
  <si>
    <t>Overweight_Females_period4_HB7_Observed</t>
  </si>
  <si>
    <t>Overweight_Allpersons_period4_Wales_Observed</t>
  </si>
  <si>
    <t>Overweight_Males_period4_Wales_Observed</t>
  </si>
  <si>
    <t>Overweight_Females_period4_Wales_Observed</t>
  </si>
  <si>
    <t>Overweight_Allpersons_period5_LA1_Observed</t>
  </si>
  <si>
    <t>Overweight_Allpersons_period5_LA2_Observed</t>
  </si>
  <si>
    <t>Overweight_Allpersons_period5_LA3_Observed</t>
  </si>
  <si>
    <t>Overweight_Allpersons_period5_LA4_Observed</t>
  </si>
  <si>
    <t>Overweight_Allpersons_period5_LA5_Observed</t>
  </si>
  <si>
    <t>Overweight_Allpersons_period5_LA6_Observed</t>
  </si>
  <si>
    <t>Overweight_Allpersons_period5_LA7_Observed</t>
  </si>
  <si>
    <t>Overweight_Allpersons_period5_LA8_Observed</t>
  </si>
  <si>
    <t>Overweight_Allpersons_period5_LA9_Observed</t>
  </si>
  <si>
    <t>Overweight_Allpersons_period5_LA10_Observed</t>
  </si>
  <si>
    <t>Overweight_Allpersons_period5_LA11_Observed</t>
  </si>
  <si>
    <t>Overweight_Allpersons_period5_LA12_Observed</t>
  </si>
  <si>
    <t>Overweight_Allpersons_period5_LA13_Observed</t>
  </si>
  <si>
    <t>Overweight_Allpersons_period5_LA14_Observed</t>
  </si>
  <si>
    <t>Overweight_Allpersons_period5_LA15_Observed</t>
  </si>
  <si>
    <t>Overweight_Allpersons_period5_LA16_Observed</t>
  </si>
  <si>
    <t>Overweight_Allpersons_period5_LA17_Observed</t>
  </si>
  <si>
    <t>Overweight_Allpersons_period5_LA18_Observed</t>
  </si>
  <si>
    <t>Overweight_Allpersons_period5_LA19_Observed</t>
  </si>
  <si>
    <t>Overweight_Allpersons_period5_LA20_Observed</t>
  </si>
  <si>
    <t>Overweight_Allpersons_period5_LA21_Observed</t>
  </si>
  <si>
    <t>Overweight_Allpersons_period5_LA22_Observed</t>
  </si>
  <si>
    <t>Overweight_Males_period5_LA1_Observed</t>
  </si>
  <si>
    <t>Overweight_Males_period5_LA2_Observed</t>
  </si>
  <si>
    <t>Overweight_Males_period5_LA3_Observed</t>
  </si>
  <si>
    <t>Overweight_Males_period5_LA4_Observed</t>
  </si>
  <si>
    <t>Overweight_Males_period5_LA5_Observed</t>
  </si>
  <si>
    <t>Overweight_Males_period5_LA6_Observed</t>
  </si>
  <si>
    <t>Overweight_Males_period5_LA7_Observed</t>
  </si>
  <si>
    <t>Overweight_Males_period5_LA8_Observed</t>
  </si>
  <si>
    <t>Overweight_Males_period5_LA9_Observed</t>
  </si>
  <si>
    <t>Overweight_Males_period5_LA10_Observed</t>
  </si>
  <si>
    <t>Overweight_Males_period5_LA11_Observed</t>
  </si>
  <si>
    <t>Overweight_Males_period5_LA12_Observed</t>
  </si>
  <si>
    <t>Overweight_Males_period5_LA13_Observed</t>
  </si>
  <si>
    <t>Overweight_Males_period5_LA14_Observed</t>
  </si>
  <si>
    <t>Overweight_Males_period5_LA15_Observed</t>
  </si>
  <si>
    <t>Overweight_Males_period5_LA16_Observed</t>
  </si>
  <si>
    <t>Overweight_Males_period5_LA17_Observed</t>
  </si>
  <si>
    <t>Overweight_Males_period5_LA18_Observed</t>
  </si>
  <si>
    <t>Overweight_Males_period5_LA19_Observed</t>
  </si>
  <si>
    <t>Overweight_Males_period5_LA20_Observed</t>
  </si>
  <si>
    <t>Overweight_Males_period5_LA21_Observed</t>
  </si>
  <si>
    <t>Overweight_Males_period5_LA22_Observed</t>
  </si>
  <si>
    <t>Overweight_Females_period5_LA1_Observed</t>
  </si>
  <si>
    <t>Overweight_Females_period5_LA2_Observed</t>
  </si>
  <si>
    <t>Overweight_Females_period5_LA3_Observed</t>
  </si>
  <si>
    <t>Overweight_Females_period5_LA4_Observed</t>
  </si>
  <si>
    <t>Overweight_Females_period5_LA5_Observed</t>
  </si>
  <si>
    <t>Overweight_Females_period5_LA6_Observed</t>
  </si>
  <si>
    <t>Overweight_Females_period5_LA7_Observed</t>
  </si>
  <si>
    <t>Overweight_Females_period5_LA8_Observed</t>
  </si>
  <si>
    <t>Overweight_Females_period5_LA9_Observed</t>
  </si>
  <si>
    <t>Overweight_Females_period5_LA10_Observed</t>
  </si>
  <si>
    <t>Overweight_Females_period5_LA11_Observed</t>
  </si>
  <si>
    <t>Overweight_Females_period5_LA12_Observed</t>
  </si>
  <si>
    <t>Overweight_Females_period5_LA13_Observed</t>
  </si>
  <si>
    <t>Overweight_Females_period5_LA14_Observed</t>
  </si>
  <si>
    <t>Overweight_Females_period5_LA15_Observed</t>
  </si>
  <si>
    <t>Overweight_Females_period5_LA16_Observed</t>
  </si>
  <si>
    <t>Overweight_Females_period5_LA17_Observed</t>
  </si>
  <si>
    <t>Overweight_Females_period5_LA18_Observed</t>
  </si>
  <si>
    <t>Overweight_Females_period5_LA19_Observed</t>
  </si>
  <si>
    <t>Overweight_Females_period5_LA20_Observed</t>
  </si>
  <si>
    <t>Overweight_Females_period5_LA21_Observed</t>
  </si>
  <si>
    <t>Overweight_Females_period5_LA22_Observed</t>
  </si>
  <si>
    <t>Overweight_Allpersons_period5_HB1_Observed</t>
  </si>
  <si>
    <t>Overweight_Allpersons_period5_HB2_Observed</t>
  </si>
  <si>
    <t>Overweight_Allpersons_period5_HB3_Observed</t>
  </si>
  <si>
    <t>Overweight_Allpersons_period5_HB4_Observed</t>
  </si>
  <si>
    <t>Overweight_Allpersons_period5_HB5_Observed</t>
  </si>
  <si>
    <t>Overweight_Allpersons_period5_HB6_Observed</t>
  </si>
  <si>
    <t>Overweight_Allpersons_period5_HB7_Observed</t>
  </si>
  <si>
    <t>Overweight_Males_period5_HB1_Observed</t>
  </si>
  <si>
    <t>Overweight_Males_period5_HB2_Observed</t>
  </si>
  <si>
    <t>Overweight_Males_period5_HB3_Observed</t>
  </si>
  <si>
    <t>Overweight_Males_period5_HB4_Observed</t>
  </si>
  <si>
    <t>Overweight_Males_period5_HB5_Observed</t>
  </si>
  <si>
    <t>Overweight_Males_period5_HB6_Observed</t>
  </si>
  <si>
    <t>Overweight_Males_period5_HB7_Observed</t>
  </si>
  <si>
    <t>Overweight_Females_period5_HB1_Observed</t>
  </si>
  <si>
    <t>Overweight_Females_period5_HB2_Observed</t>
  </si>
  <si>
    <t>Overweight_Females_period5_HB3_Observed</t>
  </si>
  <si>
    <t>Overweight_Females_period5_HB4_Observed</t>
  </si>
  <si>
    <t>Overweight_Females_period5_HB5_Observed</t>
  </si>
  <si>
    <t>Overweight_Females_period5_HB6_Observed</t>
  </si>
  <si>
    <t>Overweight_Females_period5_HB7_Observed</t>
  </si>
  <si>
    <t>Overweight_Allpersons_period5_Wales_Observed</t>
  </si>
  <si>
    <t>Overweight_Males_period5_Wales_Observed</t>
  </si>
  <si>
    <t>Overweight_Females_period5_Wales_Observed</t>
  </si>
  <si>
    <t>Overweight_Allpersons_period6_LA1_Observed</t>
  </si>
  <si>
    <t>Overweight_Allpersons_period6_LA2_Observed</t>
  </si>
  <si>
    <t>Overweight_Allpersons_period6_LA3_Observed</t>
  </si>
  <si>
    <t>Overweight_Allpersons_period6_LA4_Observed</t>
  </si>
  <si>
    <t>Overweight_Allpersons_period6_LA5_Observed</t>
  </si>
  <si>
    <t>Overweight_Allpersons_period6_LA6_Observed</t>
  </si>
  <si>
    <t>Overweight_Allpersons_period6_LA7_Observed</t>
  </si>
  <si>
    <t>Overweight_Allpersons_period6_LA8_Observed</t>
  </si>
  <si>
    <t>Overweight_Allpersons_period6_LA9_Observed</t>
  </si>
  <si>
    <t>Overweight_Allpersons_period6_LA10_Observed</t>
  </si>
  <si>
    <t>Overweight_Allpersons_period6_LA11_Observed</t>
  </si>
  <si>
    <t>Overweight_Allpersons_period6_LA12_Observed</t>
  </si>
  <si>
    <t>Overweight_Allpersons_period6_LA13_Observed</t>
  </si>
  <si>
    <t>Overweight_Allpersons_period6_LA14_Observed</t>
  </si>
  <si>
    <t>Overweight_Allpersons_period6_LA15_Observed</t>
  </si>
  <si>
    <t>Overweight_Allpersons_period6_LA16_Observed</t>
  </si>
  <si>
    <t>Overweight_Allpersons_period6_LA17_Observed</t>
  </si>
  <si>
    <t>Overweight_Allpersons_period6_LA18_Observed</t>
  </si>
  <si>
    <t>Overweight_Allpersons_period6_LA19_Observed</t>
  </si>
  <si>
    <t>Overweight_Allpersons_period6_LA20_Observed</t>
  </si>
  <si>
    <t>Overweight_Allpersons_period6_LA21_Observed</t>
  </si>
  <si>
    <t>Overweight_Allpersons_period6_LA22_Observed</t>
  </si>
  <si>
    <t>Overweight_Males_period6_LA1_Observed</t>
  </si>
  <si>
    <t>Overweight_Males_period6_LA2_Observed</t>
  </si>
  <si>
    <t>Overweight_Males_period6_LA3_Observed</t>
  </si>
  <si>
    <t>Overweight_Males_period6_LA4_Observed</t>
  </si>
  <si>
    <t>Overweight_Males_period6_LA5_Observed</t>
  </si>
  <si>
    <t>Overweight_Males_period6_LA6_Observed</t>
  </si>
  <si>
    <t>Overweight_Males_period6_LA7_Observed</t>
  </si>
  <si>
    <t>Overweight_Males_period6_LA8_Observed</t>
  </si>
  <si>
    <t>Overweight_Males_period6_LA9_Observed</t>
  </si>
  <si>
    <t>Overweight_Males_period6_LA10_Observed</t>
  </si>
  <si>
    <t>Overweight_Males_period6_LA11_Observed</t>
  </si>
  <si>
    <t>Overweight_Males_period6_LA12_Observed</t>
  </si>
  <si>
    <t>Overweight_Males_period6_LA13_Observed</t>
  </si>
  <si>
    <t>Overweight_Males_period6_LA14_Observed</t>
  </si>
  <si>
    <t>Overweight_Males_period6_LA15_Observed</t>
  </si>
  <si>
    <t>Overweight_Males_period6_LA16_Observed</t>
  </si>
  <si>
    <t>Overweight_Males_period6_LA17_Observed</t>
  </si>
  <si>
    <t>Overweight_Males_period6_LA18_Observed</t>
  </si>
  <si>
    <t>Overweight_Males_period6_LA19_Observed</t>
  </si>
  <si>
    <t>Overweight_Males_period6_LA20_Observed</t>
  </si>
  <si>
    <t>Overweight_Males_period6_LA21_Observed</t>
  </si>
  <si>
    <t>Overweight_Males_period6_LA22_Observed</t>
  </si>
  <si>
    <t>Overweight_Females_period6_LA1_Observed</t>
  </si>
  <si>
    <t>Overweight_Females_period6_LA2_Observed</t>
  </si>
  <si>
    <t>Overweight_Females_period6_LA3_Observed</t>
  </si>
  <si>
    <t>Overweight_Females_period6_LA4_Observed</t>
  </si>
  <si>
    <t>Overweight_Females_period6_LA5_Observed</t>
  </si>
  <si>
    <t>Overweight_Females_period6_LA6_Observed</t>
  </si>
  <si>
    <t>Overweight_Females_period6_LA7_Observed</t>
  </si>
  <si>
    <t>Overweight_Females_period6_LA8_Observed</t>
  </si>
  <si>
    <t>Overweight_Females_period6_LA9_Observed</t>
  </si>
  <si>
    <t>Overweight_Females_period6_LA10_Observed</t>
  </si>
  <si>
    <t>Overweight_Females_period6_LA11_Observed</t>
  </si>
  <si>
    <t>Overweight_Females_period6_LA12_Observed</t>
  </si>
  <si>
    <t>Overweight_Females_period6_LA13_Observed</t>
  </si>
  <si>
    <t>Overweight_Females_period6_LA14_Observed</t>
  </si>
  <si>
    <t>Overweight_Females_period6_LA15_Observed</t>
  </si>
  <si>
    <t>Overweight_Females_period6_LA16_Observed</t>
  </si>
  <si>
    <t>Overweight_Females_period6_LA17_Observed</t>
  </si>
  <si>
    <t>Overweight_Females_period6_LA18_Observed</t>
  </si>
  <si>
    <t>Overweight_Females_period6_LA19_Observed</t>
  </si>
  <si>
    <t>Overweight_Females_period6_LA20_Observed</t>
  </si>
  <si>
    <t>Overweight_Females_period6_LA21_Observed</t>
  </si>
  <si>
    <t>Overweight_Females_period6_LA22_Observed</t>
  </si>
  <si>
    <t>Overweight_Allpersons_period6_HB1_Observed</t>
  </si>
  <si>
    <t>Overweight_Allpersons_period6_HB2_Observed</t>
  </si>
  <si>
    <t>Overweight_Allpersons_period6_HB3_Observed</t>
  </si>
  <si>
    <t>Overweight_Allpersons_period6_HB4_Observed</t>
  </si>
  <si>
    <t>Overweight_Allpersons_period6_HB5_Observed</t>
  </si>
  <si>
    <t>Overweight_Allpersons_period6_HB6_Observed</t>
  </si>
  <si>
    <t>Overweight_Allpersons_period6_HB7_Observed</t>
  </si>
  <si>
    <t>Overweight_Males_period6_HB1_Observed</t>
  </si>
  <si>
    <t>Overweight_Males_period6_HB2_Observed</t>
  </si>
  <si>
    <t>Overweight_Males_period6_HB3_Observed</t>
  </si>
  <si>
    <t>Overweight_Males_period6_HB4_Observed</t>
  </si>
  <si>
    <t>Overweight_Males_period6_HB5_Observed</t>
  </si>
  <si>
    <t>Overweight_Males_period6_HB6_Observed</t>
  </si>
  <si>
    <t>Overweight_Males_period6_HB7_Observed</t>
  </si>
  <si>
    <t>Overweight_Females_period6_HB1_Observed</t>
  </si>
  <si>
    <t>Overweight_Females_period6_HB2_Observed</t>
  </si>
  <si>
    <t>Overweight_Females_period6_HB3_Observed</t>
  </si>
  <si>
    <t>Overweight_Females_period6_HB4_Observed</t>
  </si>
  <si>
    <t>Overweight_Females_period6_HB5_Observed</t>
  </si>
  <si>
    <t>Overweight_Females_period6_HB6_Observed</t>
  </si>
  <si>
    <t>Overweight_Females_period6_HB7_Observed</t>
  </si>
  <si>
    <t>Overweight_Allpersons_period6_Wales_Observed</t>
  </si>
  <si>
    <t>Overweight_Males_period6_Wales_Observed</t>
  </si>
  <si>
    <t>Overweight_Females_period6_Wales_Observed</t>
  </si>
  <si>
    <t>Overweight_Allpersons_period7_LA1_Observed</t>
  </si>
  <si>
    <t>Overweight_Allpersons_period7_LA2_Observed</t>
  </si>
  <si>
    <t>Overweight_Allpersons_period7_LA3_Observed</t>
  </si>
  <si>
    <t>Overweight_Allpersons_period7_LA4_Observed</t>
  </si>
  <si>
    <t>Overweight_Allpersons_period7_LA5_Observed</t>
  </si>
  <si>
    <t>Overweight_Allpersons_period7_LA6_Observed</t>
  </si>
  <si>
    <t>Overweight_Allpersons_period7_LA7_Observed</t>
  </si>
  <si>
    <t>Overweight_Allpersons_period7_LA8_Observed</t>
  </si>
  <si>
    <t>Overweight_Allpersons_period7_LA9_Observed</t>
  </si>
  <si>
    <t>Overweight_Allpersons_period7_LA10_Observed</t>
  </si>
  <si>
    <t>Overweight_Allpersons_period7_LA11_Observed</t>
  </si>
  <si>
    <t>Overweight_Allpersons_period7_LA12_Observed</t>
  </si>
  <si>
    <t>Overweight_Allpersons_period7_LA13_Observed</t>
  </si>
  <si>
    <t>Overweight_Allpersons_period7_LA14_Observed</t>
  </si>
  <si>
    <t>Overweight_Allpersons_period7_LA15_Observed</t>
  </si>
  <si>
    <t>Overweight_Allpersons_period7_LA16_Observed</t>
  </si>
  <si>
    <t>Overweight_Allpersons_period7_LA17_Observed</t>
  </si>
  <si>
    <t>Overweight_Allpersons_period7_LA18_Observed</t>
  </si>
  <si>
    <t>Overweight_Allpersons_period7_LA19_Observed</t>
  </si>
  <si>
    <t>Overweight_Allpersons_period7_LA20_Observed</t>
  </si>
  <si>
    <t>Overweight_Allpersons_period7_LA21_Observed</t>
  </si>
  <si>
    <t>Overweight_Allpersons_period7_LA22_Observed</t>
  </si>
  <si>
    <t>Overweight_Males_period7_LA1_Observed</t>
  </si>
  <si>
    <t>Overweight_Males_period7_LA2_Observed</t>
  </si>
  <si>
    <t>Overweight_Males_period7_LA3_Observed</t>
  </si>
  <si>
    <t>Overweight_Males_period7_LA4_Observed</t>
  </si>
  <si>
    <t>Overweight_Males_period7_LA5_Observed</t>
  </si>
  <si>
    <t>Overweight_Males_period7_LA6_Observed</t>
  </si>
  <si>
    <t>Overweight_Males_period7_LA7_Observed</t>
  </si>
  <si>
    <t>Overweight_Males_period7_LA8_Observed</t>
  </si>
  <si>
    <t>Overweight_Males_period7_LA9_Observed</t>
  </si>
  <si>
    <t>Overweight_Males_period7_LA10_Observed</t>
  </si>
  <si>
    <t>Overweight_Males_period7_LA11_Observed</t>
  </si>
  <si>
    <t>Overweight_Males_period7_LA12_Observed</t>
  </si>
  <si>
    <t>Overweight_Males_period7_LA13_Observed</t>
  </si>
  <si>
    <t>Overweight_Males_period7_LA14_Observed</t>
  </si>
  <si>
    <t>Overweight_Males_period7_LA15_Observed</t>
  </si>
  <si>
    <t>Overweight_Males_period7_LA16_Observed</t>
  </si>
  <si>
    <t>Overweight_Males_period7_LA17_Observed</t>
  </si>
  <si>
    <t>Overweight_Males_period7_LA18_Observed</t>
  </si>
  <si>
    <t>Overweight_Males_period7_LA19_Observed</t>
  </si>
  <si>
    <t>Overweight_Males_period7_LA20_Observed</t>
  </si>
  <si>
    <t>Overweight_Males_period7_LA21_Observed</t>
  </si>
  <si>
    <t>Overweight_Males_period7_LA22_Observed</t>
  </si>
  <si>
    <t>Overweight_Females_period7_LA1_Observed</t>
  </si>
  <si>
    <t>Overweight_Females_period7_LA2_Observed</t>
  </si>
  <si>
    <t>Overweight_Females_period7_LA3_Observed</t>
  </si>
  <si>
    <t>Overweight_Females_period7_LA4_Observed</t>
  </si>
  <si>
    <t>Overweight_Females_period7_LA5_Observed</t>
  </si>
  <si>
    <t>Overweight_Females_period7_LA6_Observed</t>
  </si>
  <si>
    <t>Overweight_Females_period7_LA7_Observed</t>
  </si>
  <si>
    <t>Overweight_Females_period7_LA8_Observed</t>
  </si>
  <si>
    <t>Overweight_Females_period7_LA9_Observed</t>
  </si>
  <si>
    <t>Overweight_Females_period7_LA10_Observed</t>
  </si>
  <si>
    <t>Overweight_Females_period7_LA11_Observed</t>
  </si>
  <si>
    <t>Overweight_Females_period7_LA12_Observed</t>
  </si>
  <si>
    <t>Overweight_Females_period7_LA13_Observed</t>
  </si>
  <si>
    <t>Overweight_Females_period7_LA14_Observed</t>
  </si>
  <si>
    <t>Overweight_Females_period7_LA15_Observed</t>
  </si>
  <si>
    <t>Overweight_Females_period7_LA16_Observed</t>
  </si>
  <si>
    <t>Overweight_Females_period7_LA17_Observed</t>
  </si>
  <si>
    <t>Overweight_Females_period7_LA18_Observed</t>
  </si>
  <si>
    <t>Overweight_Females_period7_LA19_Observed</t>
  </si>
  <si>
    <t>Overweight_Females_period7_LA20_Observed</t>
  </si>
  <si>
    <t>Overweight_Females_period7_LA21_Observed</t>
  </si>
  <si>
    <t>Overweight_Females_period7_LA22_Observed</t>
  </si>
  <si>
    <t>Overweight_Allpersons_period7_HB1_Observed</t>
  </si>
  <si>
    <t>Overweight_Allpersons_period7_HB2_Observed</t>
  </si>
  <si>
    <t>Overweight_Allpersons_period7_HB3_Observed</t>
  </si>
  <si>
    <t>Overweight_Allpersons_period7_HB4_Observed</t>
  </si>
  <si>
    <t>Overweight_Allpersons_period7_HB5_Observed</t>
  </si>
  <si>
    <t>Overweight_Allpersons_period7_HB6_Observed</t>
  </si>
  <si>
    <t>Overweight_Allpersons_period7_HB7_Observed</t>
  </si>
  <si>
    <t>Overweight_Males_period7_HB1_Observed</t>
  </si>
  <si>
    <t>Overweight_Males_period7_HB2_Observed</t>
  </si>
  <si>
    <t>Overweight_Males_period7_HB3_Observed</t>
  </si>
  <si>
    <t>Overweight_Males_period7_HB4_Observed</t>
  </si>
  <si>
    <t>Overweight_Males_period7_HB5_Observed</t>
  </si>
  <si>
    <t>Overweight_Males_period7_HB6_Observed</t>
  </si>
  <si>
    <t>Overweight_Males_period7_HB7_Observed</t>
  </si>
  <si>
    <t>Overweight_Females_period7_HB1_Observed</t>
  </si>
  <si>
    <t>Overweight_Females_period7_HB2_Observed</t>
  </si>
  <si>
    <t>Overweight_Females_period7_HB3_Observed</t>
  </si>
  <si>
    <t>Overweight_Females_period7_HB4_Observed</t>
  </si>
  <si>
    <t>Overweight_Females_period7_HB5_Observed</t>
  </si>
  <si>
    <t>Overweight_Females_period7_HB6_Observed</t>
  </si>
  <si>
    <t>Overweight_Females_period7_HB7_Observed</t>
  </si>
  <si>
    <t>Overweight_Allpersons_period7_Wales_Observed</t>
  </si>
  <si>
    <t>Overweight_Males_period7_Wales_Observed</t>
  </si>
  <si>
    <t>Overweight_Females_period7_Wales_Observed</t>
  </si>
  <si>
    <t>Overweight_Allpersons_period8_LA1_Observed</t>
  </si>
  <si>
    <t>Overweight_Allpersons_period8_LA2_Observed</t>
  </si>
  <si>
    <t>Overweight_Allpersons_period8_LA3_Observed</t>
  </si>
  <si>
    <t>Overweight_Allpersons_period8_LA4_Observed</t>
  </si>
  <si>
    <t>Overweight_Allpersons_period8_LA5_Observed</t>
  </si>
  <si>
    <t>Overweight_Allpersons_period8_LA6_Observed</t>
  </si>
  <si>
    <t>Overweight_Allpersons_period8_LA7_Observed</t>
  </si>
  <si>
    <t>Overweight_Allpersons_period8_LA8_Observed</t>
  </si>
  <si>
    <t>Overweight_Allpersons_period8_LA9_Observed</t>
  </si>
  <si>
    <t>Overweight_Allpersons_period8_LA10_Observed</t>
  </si>
  <si>
    <t>Overweight_Allpersons_period8_LA11_Observed</t>
  </si>
  <si>
    <t>Overweight_Allpersons_period8_LA12_Observed</t>
  </si>
  <si>
    <t>Overweight_Allpersons_period8_LA13_Observed</t>
  </si>
  <si>
    <t>Overweight_Allpersons_period8_LA14_Observed</t>
  </si>
  <si>
    <t>Overweight_Allpersons_period8_LA15_Observed</t>
  </si>
  <si>
    <t>Overweight_Allpersons_period8_LA16_Observed</t>
  </si>
  <si>
    <t>Overweight_Allpersons_period8_LA17_Observed</t>
  </si>
  <si>
    <t>Overweight_Allpersons_period8_LA18_Observed</t>
  </si>
  <si>
    <t>Overweight_Allpersons_period8_LA19_Observed</t>
  </si>
  <si>
    <t>Overweight_Allpersons_period8_LA20_Observed</t>
  </si>
  <si>
    <t>Overweight_Allpersons_period8_LA21_Observed</t>
  </si>
  <si>
    <t>Overweight_Allpersons_period8_LA22_Observed</t>
  </si>
  <si>
    <t>Overweight_Males_period8_LA1_Observed</t>
  </si>
  <si>
    <t>Overweight_Males_period8_LA2_Observed</t>
  </si>
  <si>
    <t>Overweight_Males_period8_LA3_Observed</t>
  </si>
  <si>
    <t>Overweight_Males_period8_LA4_Observed</t>
  </si>
  <si>
    <t>Overweight_Males_period8_LA5_Observed</t>
  </si>
  <si>
    <t>Overweight_Males_period8_LA6_Observed</t>
  </si>
  <si>
    <t>Overweight_Males_period8_LA7_Observed</t>
  </si>
  <si>
    <t>Overweight_Males_period8_LA8_Observed</t>
  </si>
  <si>
    <t>Overweight_Males_period8_LA9_Observed</t>
  </si>
  <si>
    <t>Overweight_Males_period8_LA10_Observed</t>
  </si>
  <si>
    <t>Overweight_Males_period8_LA11_Observed</t>
  </si>
  <si>
    <t>Overweight_Males_period8_LA12_Observed</t>
  </si>
  <si>
    <t>Overweight_Males_period8_LA13_Observed</t>
  </si>
  <si>
    <t>Overweight_Males_period8_LA14_Observed</t>
  </si>
  <si>
    <t>Overweight_Males_period8_LA15_Observed</t>
  </si>
  <si>
    <t>Overweight_Males_period8_LA16_Observed</t>
  </si>
  <si>
    <t>Overweight_Males_period8_LA17_Observed</t>
  </si>
  <si>
    <t>Overweight_Males_period8_LA18_Observed</t>
  </si>
  <si>
    <t>Overweight_Males_period8_LA19_Observed</t>
  </si>
  <si>
    <t>Overweight_Males_period8_LA20_Observed</t>
  </si>
  <si>
    <t>Overweight_Males_period8_LA21_Observed</t>
  </si>
  <si>
    <t>Overweight_Males_period8_LA22_Observed</t>
  </si>
  <si>
    <t>Overweight_Females_period8_LA1_Observed</t>
  </si>
  <si>
    <t>Overweight_Females_period8_LA2_Observed</t>
  </si>
  <si>
    <t>Overweight_Females_period8_LA3_Observed</t>
  </si>
  <si>
    <t>Overweight_Females_period8_LA4_Observed</t>
  </si>
  <si>
    <t>Overweight_Females_period8_LA5_Observed</t>
  </si>
  <si>
    <t>Overweight_Females_period8_LA6_Observed</t>
  </si>
  <si>
    <t>Overweight_Females_period8_LA7_Observed</t>
  </si>
  <si>
    <t>Overweight_Females_period8_LA8_Observed</t>
  </si>
  <si>
    <t>Overweight_Females_period8_LA9_Observed</t>
  </si>
  <si>
    <t>Overweight_Females_period8_LA10_Observed</t>
  </si>
  <si>
    <t>Overweight_Females_period8_LA11_Observed</t>
  </si>
  <si>
    <t>Overweight_Females_period8_LA12_Observed</t>
  </si>
  <si>
    <t>Overweight_Females_period8_LA13_Observed</t>
  </si>
  <si>
    <t>Overweight_Females_period8_LA14_Observed</t>
  </si>
  <si>
    <t>Overweight_Females_period8_LA15_Observed</t>
  </si>
  <si>
    <t>Overweight_Females_period8_LA16_Observed</t>
  </si>
  <si>
    <t>Overweight_Females_period8_LA17_Observed</t>
  </si>
  <si>
    <t>Overweight_Females_period8_LA18_Observed</t>
  </si>
  <si>
    <t>Overweight_Females_period8_LA19_Observed</t>
  </si>
  <si>
    <t>Overweight_Females_period8_LA20_Observed</t>
  </si>
  <si>
    <t>Overweight_Females_period8_LA21_Observed</t>
  </si>
  <si>
    <t>Overweight_Females_period8_LA22_Observed</t>
  </si>
  <si>
    <t>Overweight_Allpersons_period8_HB1_Observed</t>
  </si>
  <si>
    <t>Overweight_Allpersons_period8_HB2_Observed</t>
  </si>
  <si>
    <t>Overweight_Allpersons_period8_HB3_Observed</t>
  </si>
  <si>
    <t>Overweight_Allpersons_period8_HB4_Observed</t>
  </si>
  <si>
    <t>Overweight_Allpersons_period8_HB5_Observed</t>
  </si>
  <si>
    <t>Overweight_Allpersons_period8_HB6_Observed</t>
  </si>
  <si>
    <t>Overweight_Allpersons_period8_HB7_Observed</t>
  </si>
  <si>
    <t>Overweight_Males_period8_HB1_Observed</t>
  </si>
  <si>
    <t>Overweight_Males_period8_HB2_Observed</t>
  </si>
  <si>
    <t>Overweight_Males_period8_HB3_Observed</t>
  </si>
  <si>
    <t>Overweight_Males_period8_HB4_Observed</t>
  </si>
  <si>
    <t>Overweight_Males_period8_HB5_Observed</t>
  </si>
  <si>
    <t>Overweight_Males_period8_HB6_Observed</t>
  </si>
  <si>
    <t>Overweight_Males_period8_HB7_Observed</t>
  </si>
  <si>
    <t>Overweight_Females_period8_HB1_Observed</t>
  </si>
  <si>
    <t>Overweight_Females_period8_HB2_Observed</t>
  </si>
  <si>
    <t>Overweight_Females_period8_HB3_Observed</t>
  </si>
  <si>
    <t>Overweight_Females_period8_HB4_Observed</t>
  </si>
  <si>
    <t>Overweight_Females_period8_HB5_Observed</t>
  </si>
  <si>
    <t>Overweight_Females_period8_HB6_Observed</t>
  </si>
  <si>
    <t>Overweight_Females_period8_HB7_Observed</t>
  </si>
  <si>
    <t>Overweight_Allpersons_period8_Wales_Observed</t>
  </si>
  <si>
    <t>Overweight_Males_period8_Wales_Observed</t>
  </si>
  <si>
    <t>Overweight_Females_period8_Wales_Observed</t>
  </si>
  <si>
    <t>Overweight_Allpersons_period9_LA1_Observed</t>
  </si>
  <si>
    <t>Overweight_Allpersons_period9_LA2_Observed</t>
  </si>
  <si>
    <t>Overweight_Allpersons_period9_LA3_Observed</t>
  </si>
  <si>
    <t>Overweight_Allpersons_period9_LA4_Observed</t>
  </si>
  <si>
    <t>Overweight_Allpersons_period9_LA5_Observed</t>
  </si>
  <si>
    <t>Overweight_Allpersons_period9_LA6_Observed</t>
  </si>
  <si>
    <t>Overweight_Allpersons_period9_LA7_Observed</t>
  </si>
  <si>
    <t>Overweight_Allpersons_period9_LA8_Observed</t>
  </si>
  <si>
    <t>Overweight_Allpersons_period9_LA9_Observed</t>
  </si>
  <si>
    <t>Overweight_Allpersons_period9_LA10_Observed</t>
  </si>
  <si>
    <t>Overweight_Allpersons_period9_LA11_Observed</t>
  </si>
  <si>
    <t>Overweight_Allpersons_period9_LA12_Observed</t>
  </si>
  <si>
    <t>Overweight_Allpersons_period9_LA13_Observed</t>
  </si>
  <si>
    <t>Overweight_Allpersons_period9_LA14_Observed</t>
  </si>
  <si>
    <t>Overweight_Allpersons_period9_LA15_Observed</t>
  </si>
  <si>
    <t>Overweight_Allpersons_period9_LA16_Observed</t>
  </si>
  <si>
    <t>Overweight_Allpersons_period9_LA17_Observed</t>
  </si>
  <si>
    <t>Overweight_Allpersons_period9_LA18_Observed</t>
  </si>
  <si>
    <t>Overweight_Allpersons_period9_LA19_Observed</t>
  </si>
  <si>
    <t>Overweight_Allpersons_period9_LA20_Observed</t>
  </si>
  <si>
    <t>Overweight_Allpersons_period9_LA21_Observed</t>
  </si>
  <si>
    <t>Overweight_Allpersons_period9_LA22_Observed</t>
  </si>
  <si>
    <t>Overweight_Males_period9_LA1_Observed</t>
  </si>
  <si>
    <t>Overweight_Males_period9_LA2_Observed</t>
  </si>
  <si>
    <t>Overweight_Males_period9_LA3_Observed</t>
  </si>
  <si>
    <t>Overweight_Males_period9_LA4_Observed</t>
  </si>
  <si>
    <t>Overweight_Males_period9_LA5_Observed</t>
  </si>
  <si>
    <t>Overweight_Males_period9_LA6_Observed</t>
  </si>
  <si>
    <t>Overweight_Males_period9_LA7_Observed</t>
  </si>
  <si>
    <t>Overweight_Males_period9_LA8_Observed</t>
  </si>
  <si>
    <t>Overweight_Males_period9_LA9_Observed</t>
  </si>
  <si>
    <t>Overweight_Males_period9_LA10_Observed</t>
  </si>
  <si>
    <t>Overweight_Males_period9_LA11_Observed</t>
  </si>
  <si>
    <t>Overweight_Males_period9_LA12_Observed</t>
  </si>
  <si>
    <t>Overweight_Males_period9_LA13_Observed</t>
  </si>
  <si>
    <t>Overweight_Males_period9_LA14_Observed</t>
  </si>
  <si>
    <t>Overweight_Males_period9_LA15_Observed</t>
  </si>
  <si>
    <t>Overweight_Males_period9_LA16_Observed</t>
  </si>
  <si>
    <t>Overweight_Males_period9_LA17_Observed</t>
  </si>
  <si>
    <t>Overweight_Males_period9_LA18_Observed</t>
  </si>
  <si>
    <t>Overweight_Males_period9_LA19_Observed</t>
  </si>
  <si>
    <t>Overweight_Males_period9_LA20_Observed</t>
  </si>
  <si>
    <t>Overweight_Males_period9_LA21_Observed</t>
  </si>
  <si>
    <t>Overweight_Males_period9_LA22_Observed</t>
  </si>
  <si>
    <t>Overweight_Females_period9_LA1_Observed</t>
  </si>
  <si>
    <t>Overweight_Females_period9_LA2_Observed</t>
  </si>
  <si>
    <t>Overweight_Females_period9_LA3_Observed</t>
  </si>
  <si>
    <t>Overweight_Females_period9_LA4_Observed</t>
  </si>
  <si>
    <t>Overweight_Females_period9_LA5_Observed</t>
  </si>
  <si>
    <t>Overweight_Females_period9_LA6_Observed</t>
  </si>
  <si>
    <t>Overweight_Females_period9_LA7_Observed</t>
  </si>
  <si>
    <t>Overweight_Females_period9_LA8_Observed</t>
  </si>
  <si>
    <t>Overweight_Females_period9_LA9_Observed</t>
  </si>
  <si>
    <t>Overweight_Females_period9_LA10_Observed</t>
  </si>
  <si>
    <t>Overweight_Females_period9_LA11_Observed</t>
  </si>
  <si>
    <t>Overweight_Females_period9_LA12_Observed</t>
  </si>
  <si>
    <t>Overweight_Females_period9_LA13_Observed</t>
  </si>
  <si>
    <t>Overweight_Females_period9_LA14_Observed</t>
  </si>
  <si>
    <t>Overweight_Females_period9_LA15_Observed</t>
  </si>
  <si>
    <t>Overweight_Females_period9_LA16_Observed</t>
  </si>
  <si>
    <t>Overweight_Females_period9_LA17_Observed</t>
  </si>
  <si>
    <t>Overweight_Females_period9_LA18_Observed</t>
  </si>
  <si>
    <t>Overweight_Females_period9_LA19_Observed</t>
  </si>
  <si>
    <t>Overweight_Females_period9_LA20_Observed</t>
  </si>
  <si>
    <t>Overweight_Females_period9_LA21_Observed</t>
  </si>
  <si>
    <t>Overweight_Females_period9_LA22_Observed</t>
  </si>
  <si>
    <t>Overweight_Allpersons_period9_HB1_Observed</t>
  </si>
  <si>
    <t>Overweight_Allpersons_period9_HB2_Observed</t>
  </si>
  <si>
    <t>Overweight_Allpersons_period9_HB3_Observed</t>
  </si>
  <si>
    <t>Overweight_Allpersons_period9_HB4_Observed</t>
  </si>
  <si>
    <t>Overweight_Allpersons_period9_HB5_Observed</t>
  </si>
  <si>
    <t>Overweight_Allpersons_period9_HB6_Observed</t>
  </si>
  <si>
    <t>Overweight_Allpersons_period9_HB7_Observed</t>
  </si>
  <si>
    <t>Overweight_Males_period9_HB1_Observed</t>
  </si>
  <si>
    <t>Overweight_Males_period9_HB2_Observed</t>
  </si>
  <si>
    <t>Overweight_Males_period9_HB3_Observed</t>
  </si>
  <si>
    <t>Overweight_Males_period9_HB4_Observed</t>
  </si>
  <si>
    <t>Overweight_Males_period9_HB5_Observed</t>
  </si>
  <si>
    <t>Overweight_Males_period9_HB6_Observed</t>
  </si>
  <si>
    <t>Overweight_Males_period9_HB7_Observed</t>
  </si>
  <si>
    <t>Overweight_Females_period9_HB1_Observed</t>
  </si>
  <si>
    <t>Overweight_Females_period9_HB2_Observed</t>
  </si>
  <si>
    <t>Overweight_Females_period9_HB3_Observed</t>
  </si>
  <si>
    <t>Overweight_Females_period9_HB4_Observed</t>
  </si>
  <si>
    <t>Overweight_Females_period9_HB5_Observed</t>
  </si>
  <si>
    <t>Overweight_Females_period9_HB6_Observed</t>
  </si>
  <si>
    <t>Overweight_Females_period9_HB7_Observed</t>
  </si>
  <si>
    <t>Overweight_Allpersons_period9_Wales_Observed</t>
  </si>
  <si>
    <t>Overweight_Males_period9_Wales_Observed</t>
  </si>
  <si>
    <t>Overweight_Females_period9_Wales_Observed</t>
  </si>
  <si>
    <t>Overweight_</t>
  </si>
  <si>
    <t>Overweight_Allpersons_period1_LA1_Standardised</t>
  </si>
  <si>
    <t>Overweight_Allpersons_period1_LA2_Standardised</t>
  </si>
  <si>
    <t>Overweight_Allpersons_period1_LA3_Standardised</t>
  </si>
  <si>
    <t>Overweight_Allpersons_period1_LA4_Standardised</t>
  </si>
  <si>
    <t>Overweight_Allpersons_period1_LA5_Standardised</t>
  </si>
  <si>
    <t>Overweight_Allpersons_period1_LA6_Standardised</t>
  </si>
  <si>
    <t>Overweight_Allpersons_period1_LA7_Standardised</t>
  </si>
  <si>
    <t>Overweight_Allpersons_period1_LA8_Standardised</t>
  </si>
  <si>
    <t>Overweight_Allpersons_period1_LA9_Standardised</t>
  </si>
  <si>
    <t>Overweight_Allpersons_period1_LA10_Standardised</t>
  </si>
  <si>
    <t>Overweight_Allpersons_period1_LA11_Standardised</t>
  </si>
  <si>
    <t>Overweight_Allpersons_period1_LA12_Standardised</t>
  </si>
  <si>
    <t>Overweight_Allpersons_period1_LA13_Standardised</t>
  </si>
  <si>
    <t>Overweight_Allpersons_period1_LA14_Standardised</t>
  </si>
  <si>
    <t>Overweight_Allpersons_period1_LA15_Standardised</t>
  </si>
  <si>
    <t>Overweight_Allpersons_period1_LA16_Standardised</t>
  </si>
  <si>
    <t>Overweight_Allpersons_period1_LA17_Standardised</t>
  </si>
  <si>
    <t>Overweight_Allpersons_period1_LA18_Standardised</t>
  </si>
  <si>
    <t>Overweight_Allpersons_period1_LA19_Standardised</t>
  </si>
  <si>
    <t>Overweight_Allpersons_period1_LA20_Standardised</t>
  </si>
  <si>
    <t>Overweight_Allpersons_period1_LA21_Standardised</t>
  </si>
  <si>
    <t>Overweight_Allpersons_period1_LA22_Standardised</t>
  </si>
  <si>
    <t>Overweight_Males_period1_LA1_Standardised</t>
  </si>
  <si>
    <t>Overweight_Males_period1_LA2_Standardised</t>
  </si>
  <si>
    <t>Overweight_Males_period1_LA3_Standardised</t>
  </si>
  <si>
    <t>Overweight_Males_period1_LA4_Standardised</t>
  </si>
  <si>
    <t>Overweight_Males_period1_LA5_Standardised</t>
  </si>
  <si>
    <t>Overweight_Males_period1_LA6_Standardised</t>
  </si>
  <si>
    <t>Overweight_Males_period1_LA7_Standardised</t>
  </si>
  <si>
    <t>Overweight_Males_period1_LA8_Standardised</t>
  </si>
  <si>
    <t>Overweight_Males_period1_LA9_Standardised</t>
  </si>
  <si>
    <t>Overweight_Males_period1_LA10_Standardised</t>
  </si>
  <si>
    <t>Overweight_Males_period1_LA11_Standardised</t>
  </si>
  <si>
    <t>Overweight_Males_period1_LA12_Standardised</t>
  </si>
  <si>
    <t>Overweight_Males_period1_LA13_Standardised</t>
  </si>
  <si>
    <t>Overweight_Males_period1_LA14_Standardised</t>
  </si>
  <si>
    <t>Overweight_Males_period1_LA15_Standardised</t>
  </si>
  <si>
    <t>Overweight_Males_period1_LA16_Standardised</t>
  </si>
  <si>
    <t>Overweight_Males_period1_LA17_Standardised</t>
  </si>
  <si>
    <t>Overweight_Males_period1_LA18_Standardised</t>
  </si>
  <si>
    <t>Overweight_Males_period1_LA19_Standardised</t>
  </si>
  <si>
    <t>Overweight_Males_period1_LA20_Standardised</t>
  </si>
  <si>
    <t>Overweight_Males_period1_LA21_Standardised</t>
  </si>
  <si>
    <t>Overweight_Males_period1_LA22_Standardised</t>
  </si>
  <si>
    <t>Overweight_Females_period1_LA1_Standardised</t>
  </si>
  <si>
    <t>Overweight_Females_period1_LA2_Standardised</t>
  </si>
  <si>
    <t>Overweight_Females_period1_LA3_Standardised</t>
  </si>
  <si>
    <t>Overweight_Females_period1_LA4_Standardised</t>
  </si>
  <si>
    <t>Overweight_Females_period1_LA5_Standardised</t>
  </si>
  <si>
    <t>Overweight_Females_period1_LA6_Standardised</t>
  </si>
  <si>
    <t>Overweight_Females_period1_LA7_Standardised</t>
  </si>
  <si>
    <t>Overweight_Females_period1_LA8_Standardised</t>
  </si>
  <si>
    <t>Overweight_Females_period1_LA9_Standardised</t>
  </si>
  <si>
    <t>Overweight_Females_period1_LA10_Standardised</t>
  </si>
  <si>
    <t>Overweight_Females_period1_LA11_Standardised</t>
  </si>
  <si>
    <t>Overweight_Females_period1_LA12_Standardised</t>
  </si>
  <si>
    <t>Overweight_Females_period1_LA13_Standardised</t>
  </si>
  <si>
    <t>Overweight_Females_period1_LA14_Standardised</t>
  </si>
  <si>
    <t>Overweight_Females_period1_LA15_Standardised</t>
  </si>
  <si>
    <t>Overweight_Females_period1_LA16_Standardised</t>
  </si>
  <si>
    <t>Overweight_Females_period1_LA17_Standardised</t>
  </si>
  <si>
    <t>Overweight_Females_period1_LA18_Standardised</t>
  </si>
  <si>
    <t>Overweight_Females_period1_LA19_Standardised</t>
  </si>
  <si>
    <t>Overweight_Females_period1_LA20_Standardised</t>
  </si>
  <si>
    <t>Overweight_Females_period1_LA21_Standardised</t>
  </si>
  <si>
    <t>Overweight_Females_period1_LA22_Standardised</t>
  </si>
  <si>
    <t>Overweight_Allpersons_period1_HB1_Standardised</t>
  </si>
  <si>
    <t>Overweight_Allpersons_period1_HB2_Standardised</t>
  </si>
  <si>
    <t>Overweight_Allpersons_period1_HB3_Standardised</t>
  </si>
  <si>
    <t>Overweight_Allpersons_period1_HB4_Standardised</t>
  </si>
  <si>
    <t>Overweight_Allpersons_period1_HB5_Standardised</t>
  </si>
  <si>
    <t>Overweight_Allpersons_period1_HB6_Standardised</t>
  </si>
  <si>
    <t>Overweight_Allpersons_period1_HB7_Standardised</t>
  </si>
  <si>
    <t>Overweight_Males_period1_HB1_Standardised</t>
  </si>
  <si>
    <t>Overweight_Males_period1_HB2_Standardised</t>
  </si>
  <si>
    <t>Overweight_Males_period1_HB3_Standardised</t>
  </si>
  <si>
    <t>Overweight_Males_period1_HB4_Standardised</t>
  </si>
  <si>
    <t>Overweight_Males_period1_HB5_Standardised</t>
  </si>
  <si>
    <t>Overweight_Males_period1_HB6_Standardised</t>
  </si>
  <si>
    <t>Overweight_Males_period1_HB7_Standardised</t>
  </si>
  <si>
    <t>Overweight_Females_period1_HB1_Standardised</t>
  </si>
  <si>
    <t>Overweight_Females_period1_HB2_Standardised</t>
  </si>
  <si>
    <t>Overweight_Females_period1_HB3_Standardised</t>
  </si>
  <si>
    <t>Overweight_Females_period1_HB4_Standardised</t>
  </si>
  <si>
    <t>Overweight_Females_period1_HB5_Standardised</t>
  </si>
  <si>
    <t>Overweight_Females_period1_HB6_Standardised</t>
  </si>
  <si>
    <t>Overweight_Females_period1_HB7_Standardised</t>
  </si>
  <si>
    <t>Overweight_Allpersons_period1_Wales_Standardised</t>
  </si>
  <si>
    <t>Overweight_Males_period1_Wales_Standardised</t>
  </si>
  <si>
    <t>Overweight_Females_period1_Wales_Standardised</t>
  </si>
  <si>
    <t>Overweight_Allpersons_period2_LA1_Standardised</t>
  </si>
  <si>
    <t>Overweight_Allpersons_period2_LA2_Standardised</t>
  </si>
  <si>
    <t>Overweight_Allpersons_period2_LA3_Standardised</t>
  </si>
  <si>
    <t>Overweight_Allpersons_period2_LA4_Standardised</t>
  </si>
  <si>
    <t>Overweight_Allpersons_period2_LA5_Standardised</t>
  </si>
  <si>
    <t>Overweight_Allpersons_period2_LA6_Standardised</t>
  </si>
  <si>
    <t>Overweight_Allpersons_period2_LA7_Standardised</t>
  </si>
  <si>
    <t>Overweight_Allpersons_period2_LA8_Standardised</t>
  </si>
  <si>
    <t>Overweight_Allpersons_period2_LA9_Standardised</t>
  </si>
  <si>
    <t>Overweight_Allpersons_period2_LA10_Standardised</t>
  </si>
  <si>
    <t>Overweight_Allpersons_period2_LA11_Standardised</t>
  </si>
  <si>
    <t>Overweight_Allpersons_period2_LA12_Standardised</t>
  </si>
  <si>
    <t>Overweight_Allpersons_period2_LA13_Standardised</t>
  </si>
  <si>
    <t>Overweight_Allpersons_period2_LA14_Standardised</t>
  </si>
  <si>
    <t>Overweight_Allpersons_period2_LA15_Standardised</t>
  </si>
  <si>
    <t>Overweight_Allpersons_period2_LA16_Standardised</t>
  </si>
  <si>
    <t>Overweight_Allpersons_period2_LA17_Standardised</t>
  </si>
  <si>
    <t>Overweight_Allpersons_period2_LA18_Standardised</t>
  </si>
  <si>
    <t>Overweight_Allpersons_period2_LA19_Standardised</t>
  </si>
  <si>
    <t>Overweight_Allpersons_period2_LA20_Standardised</t>
  </si>
  <si>
    <t>Overweight_Allpersons_period2_LA21_Standardised</t>
  </si>
  <si>
    <t>Overweight_Allpersons_period2_LA22_Standardised</t>
  </si>
  <si>
    <t>Overweight_Males_period2_LA1_Standardised</t>
  </si>
  <si>
    <t>Overweight_Males_period2_LA2_Standardised</t>
  </si>
  <si>
    <t>Overweight_Males_period2_LA3_Standardised</t>
  </si>
  <si>
    <t>Overweight_Males_period2_LA4_Standardised</t>
  </si>
  <si>
    <t>Overweight_Males_period2_LA5_Standardised</t>
  </si>
  <si>
    <t>Overweight_Males_period2_LA6_Standardised</t>
  </si>
  <si>
    <t>Overweight_Males_period2_LA7_Standardised</t>
  </si>
  <si>
    <t>Overweight_Males_period2_LA8_Standardised</t>
  </si>
  <si>
    <t>Overweight_Males_period2_LA9_Standardised</t>
  </si>
  <si>
    <t>Overweight_Males_period2_LA10_Standardised</t>
  </si>
  <si>
    <t>Overweight_Males_period2_LA11_Standardised</t>
  </si>
  <si>
    <t>Overweight_Males_period2_LA12_Standardised</t>
  </si>
  <si>
    <t>Overweight_Males_period2_LA13_Standardised</t>
  </si>
  <si>
    <t>Overweight_Males_period2_LA14_Standardised</t>
  </si>
  <si>
    <t>Overweight_Males_period2_LA15_Standardised</t>
  </si>
  <si>
    <t>Overweight_Males_period2_LA16_Standardised</t>
  </si>
  <si>
    <t>Overweight_Males_period2_LA17_Standardised</t>
  </si>
  <si>
    <t>Overweight_Males_period2_LA18_Standardised</t>
  </si>
  <si>
    <t>Overweight_Males_period2_LA19_Standardised</t>
  </si>
  <si>
    <t>Overweight_Males_period2_LA20_Standardised</t>
  </si>
  <si>
    <t>Overweight_Males_period2_LA21_Standardised</t>
  </si>
  <si>
    <t>Overweight_Males_period2_LA22_Standardised</t>
  </si>
  <si>
    <t>Overweight_Females_period2_LA1_Standardised</t>
  </si>
  <si>
    <t>Overweight_Females_period2_LA2_Standardised</t>
  </si>
  <si>
    <t>Overweight_Females_period2_LA3_Standardised</t>
  </si>
  <si>
    <t>Overweight_Females_period2_LA4_Standardised</t>
  </si>
  <si>
    <t>Overweight_Females_period2_LA5_Standardised</t>
  </si>
  <si>
    <t>Overweight_Females_period2_LA6_Standardised</t>
  </si>
  <si>
    <t>Overweight_Females_period2_LA7_Standardised</t>
  </si>
  <si>
    <t>Overweight_Females_period2_LA8_Standardised</t>
  </si>
  <si>
    <t>Overweight_Females_period2_LA9_Standardised</t>
  </si>
  <si>
    <t>Overweight_Females_period2_LA10_Standardised</t>
  </si>
  <si>
    <t>Overweight_Females_period2_LA11_Standardised</t>
  </si>
  <si>
    <t>Overweight_Females_period2_LA12_Standardised</t>
  </si>
  <si>
    <t>Overweight_Females_period2_LA13_Standardised</t>
  </si>
  <si>
    <t>Overweight_Females_period2_LA14_Standardised</t>
  </si>
  <si>
    <t>Overweight_Females_period2_LA15_Standardised</t>
  </si>
  <si>
    <t>Overweight_Females_period2_LA16_Standardised</t>
  </si>
  <si>
    <t>Overweight_Females_period2_LA17_Standardised</t>
  </si>
  <si>
    <t>Overweight_Females_period2_LA18_Standardised</t>
  </si>
  <si>
    <t>Overweight_Females_period2_LA19_Standardised</t>
  </si>
  <si>
    <t>Overweight_Females_period2_LA20_Standardised</t>
  </si>
  <si>
    <t>Overweight_Females_period2_LA21_Standardised</t>
  </si>
  <si>
    <t>Overweight_Females_period2_LA22_Standardised</t>
  </si>
  <si>
    <t>Overweight_Allpersons_period2_HB1_Standardised</t>
  </si>
  <si>
    <t>Overweight_Allpersons_period2_HB2_Standardised</t>
  </si>
  <si>
    <t>Overweight_Allpersons_period2_HB3_Standardised</t>
  </si>
  <si>
    <t>Overweight_Allpersons_period2_HB4_Standardised</t>
  </si>
  <si>
    <t>Overweight_Allpersons_period2_HB5_Standardised</t>
  </si>
  <si>
    <t>Overweight_Allpersons_period2_HB6_Standardised</t>
  </si>
  <si>
    <t>Overweight_Allpersons_period2_HB7_Standardised</t>
  </si>
  <si>
    <t>Overweight_Males_period2_HB1_Standardised</t>
  </si>
  <si>
    <t>Overweight_Males_period2_HB2_Standardised</t>
  </si>
  <si>
    <t>Overweight_Males_period2_HB3_Standardised</t>
  </si>
  <si>
    <t>Overweight_Males_period2_HB4_Standardised</t>
  </si>
  <si>
    <t>Overweight_Males_period2_HB5_Standardised</t>
  </si>
  <si>
    <t>Overweight_Males_period2_HB6_Standardised</t>
  </si>
  <si>
    <t>Overweight_Males_period2_HB7_Standardised</t>
  </si>
  <si>
    <t>Overweight_Females_period2_HB1_Standardised</t>
  </si>
  <si>
    <t>Overweight_Females_period2_HB2_Standardised</t>
  </si>
  <si>
    <t>Overweight_Females_period2_HB3_Standardised</t>
  </si>
  <si>
    <t>Overweight_Females_period2_HB4_Standardised</t>
  </si>
  <si>
    <t>Overweight_Females_period2_HB5_Standardised</t>
  </si>
  <si>
    <t>Overweight_Females_period2_HB6_Standardised</t>
  </si>
  <si>
    <t>Overweight_Females_period2_HB7_Standardised</t>
  </si>
  <si>
    <t>Overweight_Allpersons_period2_Wales_Standardised</t>
  </si>
  <si>
    <t>Overweight_Males_period2_Wales_Standardised</t>
  </si>
  <si>
    <t>Overweight_Females_period2_Wales_Standardised</t>
  </si>
  <si>
    <t>Overweight_Allpersons_period3_LA1_Standardised</t>
  </si>
  <si>
    <t>Overweight_Allpersons_period3_LA2_Standardised</t>
  </si>
  <si>
    <t>Overweight_Allpersons_period3_LA3_Standardised</t>
  </si>
  <si>
    <t>Overweight_Allpersons_period3_LA4_Standardised</t>
  </si>
  <si>
    <t>Overweight_Allpersons_period3_LA5_Standardised</t>
  </si>
  <si>
    <t>Overweight_Allpersons_period3_LA6_Standardised</t>
  </si>
  <si>
    <t>Overweight_Allpersons_period3_LA7_Standardised</t>
  </si>
  <si>
    <t>Overweight_Allpersons_period3_LA8_Standardised</t>
  </si>
  <si>
    <t>Overweight_Allpersons_period3_LA9_Standardised</t>
  </si>
  <si>
    <t>Overweight_Allpersons_period3_LA10_Standardised</t>
  </si>
  <si>
    <t>Overweight_Allpersons_period3_LA11_Standardised</t>
  </si>
  <si>
    <t>Overweight_Allpersons_period3_LA12_Standardised</t>
  </si>
  <si>
    <t>Overweight_Allpersons_period3_LA13_Standardised</t>
  </si>
  <si>
    <t>Overweight_Allpersons_period3_LA14_Standardised</t>
  </si>
  <si>
    <t>Overweight_Allpersons_period3_LA15_Standardised</t>
  </si>
  <si>
    <t>Overweight_Allpersons_period3_LA16_Standardised</t>
  </si>
  <si>
    <t>Overweight_Allpersons_period3_LA17_Standardised</t>
  </si>
  <si>
    <t>Overweight_Allpersons_period3_LA18_Standardised</t>
  </si>
  <si>
    <t>Overweight_Allpersons_period3_LA19_Standardised</t>
  </si>
  <si>
    <t>Overweight_Allpersons_period3_LA20_Standardised</t>
  </si>
  <si>
    <t>Overweight_Allpersons_period3_LA21_Standardised</t>
  </si>
  <si>
    <t>Overweight_Allpersons_period3_LA22_Standardised</t>
  </si>
  <si>
    <t>Overweight_Males_period3_LA1_Standardised</t>
  </si>
  <si>
    <t>Overweight_Males_period3_LA2_Standardised</t>
  </si>
  <si>
    <t>Overweight_Males_period3_LA3_Standardised</t>
  </si>
  <si>
    <t>Overweight_Males_period3_LA4_Standardised</t>
  </si>
  <si>
    <t>Overweight_Males_period3_LA5_Standardised</t>
  </si>
  <si>
    <t>Overweight_Males_period3_LA6_Standardised</t>
  </si>
  <si>
    <t>Overweight_Males_period3_LA7_Standardised</t>
  </si>
  <si>
    <t>Overweight_Males_period3_LA8_Standardised</t>
  </si>
  <si>
    <t>Overweight_Males_period3_LA9_Standardised</t>
  </si>
  <si>
    <t>Overweight_Males_period3_LA10_Standardised</t>
  </si>
  <si>
    <t>Overweight_Males_period3_LA11_Standardised</t>
  </si>
  <si>
    <t>Overweight_Males_period3_LA12_Standardised</t>
  </si>
  <si>
    <t>Overweight_Males_period3_LA13_Standardised</t>
  </si>
  <si>
    <t>Overweight_Males_period3_LA14_Standardised</t>
  </si>
  <si>
    <t>Overweight_Males_period3_LA15_Standardised</t>
  </si>
  <si>
    <t>Overweight_Males_period3_LA16_Standardised</t>
  </si>
  <si>
    <t>Overweight_Males_period3_LA17_Standardised</t>
  </si>
  <si>
    <t>Overweight_Males_period3_LA18_Standardised</t>
  </si>
  <si>
    <t>Overweight_Males_period3_LA19_Standardised</t>
  </si>
  <si>
    <t>Overweight_Males_period3_LA20_Standardised</t>
  </si>
  <si>
    <t>Overweight_Males_period3_LA21_Standardised</t>
  </si>
  <si>
    <t>Overweight_Males_period3_LA22_Standardised</t>
  </si>
  <si>
    <t>Overweight_Females_period3_LA1_Standardised</t>
  </si>
  <si>
    <t>Overweight_Females_period3_LA2_Standardised</t>
  </si>
  <si>
    <t>Overweight_Females_period3_LA3_Standardised</t>
  </si>
  <si>
    <t>Overweight_Females_period3_LA4_Standardised</t>
  </si>
  <si>
    <t>Overweight_Females_period3_LA5_Standardised</t>
  </si>
  <si>
    <t>Overweight_Females_period3_LA6_Standardised</t>
  </si>
  <si>
    <t>Overweight_Females_period3_LA7_Standardised</t>
  </si>
  <si>
    <t>Overweight_Females_period3_LA8_Standardised</t>
  </si>
  <si>
    <t>Overweight_Females_period3_LA9_Standardised</t>
  </si>
  <si>
    <t>Overweight_Females_period3_LA10_Standardised</t>
  </si>
  <si>
    <t>Overweight_Females_period3_LA11_Standardised</t>
  </si>
  <si>
    <t>Overweight_Females_period3_LA12_Standardised</t>
  </si>
  <si>
    <t>Overweight_Females_period3_LA13_Standardised</t>
  </si>
  <si>
    <t>Overweight_Females_period3_LA14_Standardised</t>
  </si>
  <si>
    <t>Overweight_Females_period3_LA15_Standardised</t>
  </si>
  <si>
    <t>Overweight_Females_period3_LA16_Standardised</t>
  </si>
  <si>
    <t>Overweight_Females_period3_LA17_Standardised</t>
  </si>
  <si>
    <t>Overweight_Females_period3_LA18_Standardised</t>
  </si>
  <si>
    <t>Overweight_Females_period3_LA19_Standardised</t>
  </si>
  <si>
    <t>Overweight_Females_period3_LA20_Standardised</t>
  </si>
  <si>
    <t>Overweight_Females_period3_LA21_Standardised</t>
  </si>
  <si>
    <t>Overweight_Females_period3_LA22_Standardised</t>
  </si>
  <si>
    <t>Overweight_Allpersons_period3_HB1_Standardised</t>
  </si>
  <si>
    <t>Overweight_Allpersons_period3_HB2_Standardised</t>
  </si>
  <si>
    <t>Overweight_Allpersons_period3_HB3_Standardised</t>
  </si>
  <si>
    <t>Overweight_Allpersons_period3_HB4_Standardised</t>
  </si>
  <si>
    <t>Overweight_Allpersons_period3_HB5_Standardised</t>
  </si>
  <si>
    <t>Overweight_Allpersons_period3_HB6_Standardised</t>
  </si>
  <si>
    <t>Overweight_Allpersons_period3_HB7_Standardised</t>
  </si>
  <si>
    <t>Overweight_Males_period3_HB1_Standardised</t>
  </si>
  <si>
    <t>Overweight_Males_period3_HB2_Standardised</t>
  </si>
  <si>
    <t>Overweight_Males_period3_HB3_Standardised</t>
  </si>
  <si>
    <t>Overweight_Males_period3_HB4_Standardised</t>
  </si>
  <si>
    <t>Overweight_Males_period3_HB5_Standardised</t>
  </si>
  <si>
    <t>Overweight_Males_period3_HB6_Standardised</t>
  </si>
  <si>
    <t>Overweight_Males_period3_HB7_Standardised</t>
  </si>
  <si>
    <t>Overweight_Females_period3_HB1_Standardised</t>
  </si>
  <si>
    <t>Overweight_Females_period3_HB2_Standardised</t>
  </si>
  <si>
    <t>Overweight_Females_period3_HB3_Standardised</t>
  </si>
  <si>
    <t>Overweight_Females_period3_HB4_Standardised</t>
  </si>
  <si>
    <t>Overweight_Females_period3_HB5_Standardised</t>
  </si>
  <si>
    <t>Overweight_Females_period3_HB6_Standardised</t>
  </si>
  <si>
    <t>Overweight_Females_period3_HB7_Standardised</t>
  </si>
  <si>
    <t>Overweight_Allpersons_period3_Wales_Standardised</t>
  </si>
  <si>
    <t>Overweight_Males_period3_Wales_Standardised</t>
  </si>
  <si>
    <t>Overweight_Females_period3_Wales_Standardised</t>
  </si>
  <si>
    <t>Overweight_Allpersons_period4_LA1_Standardised</t>
  </si>
  <si>
    <t>Overweight_Allpersons_period4_LA2_Standardised</t>
  </si>
  <si>
    <t>Overweight_Allpersons_period4_LA3_Standardised</t>
  </si>
  <si>
    <t>Overweight_Allpersons_period4_LA4_Standardised</t>
  </si>
  <si>
    <t>Overweight_Allpersons_period4_LA5_Standardised</t>
  </si>
  <si>
    <t>Overweight_Allpersons_period4_LA6_Standardised</t>
  </si>
  <si>
    <t>Overweight_Allpersons_period4_LA7_Standardised</t>
  </si>
  <si>
    <t>Overweight_Allpersons_period4_LA8_Standardised</t>
  </si>
  <si>
    <t>Overweight_Allpersons_period4_LA9_Standardised</t>
  </si>
  <si>
    <t>Overweight_Allpersons_period4_LA10_Standardised</t>
  </si>
  <si>
    <t>Overweight_Allpersons_period4_LA11_Standardised</t>
  </si>
  <si>
    <t>Overweight_Allpersons_period4_LA12_Standardised</t>
  </si>
  <si>
    <t>Overweight_Allpersons_period4_LA13_Standardised</t>
  </si>
  <si>
    <t>Overweight_Allpersons_period4_LA14_Standardised</t>
  </si>
  <si>
    <t>Overweight_Allpersons_period4_LA15_Standardised</t>
  </si>
  <si>
    <t>Overweight_Allpersons_period4_LA16_Standardised</t>
  </si>
  <si>
    <t>Overweight_Allpersons_period4_LA17_Standardised</t>
  </si>
  <si>
    <t>Overweight_Allpersons_period4_LA18_Standardised</t>
  </si>
  <si>
    <t>Overweight_Allpersons_period4_LA19_Standardised</t>
  </si>
  <si>
    <t>Overweight_Allpersons_period4_LA20_Standardised</t>
  </si>
  <si>
    <t>Overweight_Allpersons_period4_LA21_Standardised</t>
  </si>
  <si>
    <t>Overweight_Allpersons_period4_LA22_Standardised</t>
  </si>
  <si>
    <t>Overweight_Males_period4_LA1_Standardised</t>
  </si>
  <si>
    <t>Overweight_Males_period4_LA2_Standardised</t>
  </si>
  <si>
    <t>Overweight_Males_period4_LA3_Standardised</t>
  </si>
  <si>
    <t>Overweight_Males_period4_LA4_Standardised</t>
  </si>
  <si>
    <t>Overweight_Males_period4_LA5_Standardised</t>
  </si>
  <si>
    <t>Overweight_Males_period4_LA6_Standardised</t>
  </si>
  <si>
    <t>Overweight_Males_period4_LA7_Standardised</t>
  </si>
  <si>
    <t>Overweight_Males_period4_LA8_Standardised</t>
  </si>
  <si>
    <t>Overweight_Males_period4_LA9_Standardised</t>
  </si>
  <si>
    <t>Overweight_Males_period4_LA10_Standardised</t>
  </si>
  <si>
    <t>Overweight_Males_period4_LA11_Standardised</t>
  </si>
  <si>
    <t>Overweight_Males_period4_LA12_Standardised</t>
  </si>
  <si>
    <t>Overweight_Males_period4_LA13_Standardised</t>
  </si>
  <si>
    <t>Overweight_Males_period4_LA14_Standardised</t>
  </si>
  <si>
    <t>Overweight_Males_period4_LA15_Standardised</t>
  </si>
  <si>
    <t>Overweight_Males_period4_LA16_Standardised</t>
  </si>
  <si>
    <t>Overweight_Males_period4_LA17_Standardised</t>
  </si>
  <si>
    <t>Overweight_Males_period4_LA18_Standardised</t>
  </si>
  <si>
    <t>Overweight_Males_period4_LA19_Standardised</t>
  </si>
  <si>
    <t>Overweight_Males_period4_LA20_Standardised</t>
  </si>
  <si>
    <t>Overweight_Males_period4_LA21_Standardised</t>
  </si>
  <si>
    <t>Overweight_Males_period4_LA22_Standardised</t>
  </si>
  <si>
    <t>Overweight_Females_period4_LA1_Standardised</t>
  </si>
  <si>
    <t>Overweight_Females_period4_LA2_Standardised</t>
  </si>
  <si>
    <t>Overweight_Females_period4_LA3_Standardised</t>
  </si>
  <si>
    <t>Overweight_Females_period4_LA4_Standardised</t>
  </si>
  <si>
    <t>Overweight_Females_period4_LA5_Standardised</t>
  </si>
  <si>
    <t>Overweight_Females_period4_LA6_Standardised</t>
  </si>
  <si>
    <t>Overweight_Females_period4_LA7_Standardised</t>
  </si>
  <si>
    <t>Overweight_Females_period4_LA8_Standardised</t>
  </si>
  <si>
    <t>Overweight_Females_period4_LA9_Standardised</t>
  </si>
  <si>
    <t>Overweight_Females_period4_LA10_Standardised</t>
  </si>
  <si>
    <t>Overweight_Females_period4_LA11_Standardised</t>
  </si>
  <si>
    <t>Overweight_Females_period4_LA12_Standardised</t>
  </si>
  <si>
    <t>Overweight_Females_period4_LA13_Standardised</t>
  </si>
  <si>
    <t>Overweight_Females_period4_LA14_Standardised</t>
  </si>
  <si>
    <t>Overweight_Females_period4_LA15_Standardised</t>
  </si>
  <si>
    <t>Overweight_Females_period4_LA16_Standardised</t>
  </si>
  <si>
    <t>Overweight_Females_period4_LA17_Standardised</t>
  </si>
  <si>
    <t>Overweight_Females_period4_LA18_Standardised</t>
  </si>
  <si>
    <t>Overweight_Females_period4_LA19_Standardised</t>
  </si>
  <si>
    <t>Overweight_Females_period4_LA20_Standardised</t>
  </si>
  <si>
    <t>Overweight_Females_period4_LA21_Standardised</t>
  </si>
  <si>
    <t>Overweight_Females_period4_LA22_Standardised</t>
  </si>
  <si>
    <t>Overweight_Allpersons_period4_HB1_Standardised</t>
  </si>
  <si>
    <t>Overweight_Allpersons_period4_HB2_Standardised</t>
  </si>
  <si>
    <t>Overweight_Allpersons_period4_HB3_Standardised</t>
  </si>
  <si>
    <t>Overweight_Allpersons_period4_HB4_Standardised</t>
  </si>
  <si>
    <t>Overweight_Allpersons_period4_HB5_Standardised</t>
  </si>
  <si>
    <t>Overweight_Allpersons_period4_HB6_Standardised</t>
  </si>
  <si>
    <t>Overweight_Allpersons_period4_HB7_Standardised</t>
  </si>
  <si>
    <t>Overweight_Males_period4_HB1_Standardised</t>
  </si>
  <si>
    <t>Overweight_Males_period4_HB2_Standardised</t>
  </si>
  <si>
    <t>Overweight_Males_period4_HB3_Standardised</t>
  </si>
  <si>
    <t>Overweight_Males_period4_HB4_Standardised</t>
  </si>
  <si>
    <t>Overweight_Males_period4_HB5_Standardised</t>
  </si>
  <si>
    <t>Overweight_Males_period4_HB6_Standardised</t>
  </si>
  <si>
    <t>Overweight_Males_period4_HB7_Standardised</t>
  </si>
  <si>
    <t>Overweight_Females_period4_HB1_Standardised</t>
  </si>
  <si>
    <t>Overweight_Females_period4_HB2_Standardised</t>
  </si>
  <si>
    <t>Overweight_Females_period4_HB3_Standardised</t>
  </si>
  <si>
    <t>Overweight_Females_period4_HB4_Standardised</t>
  </si>
  <si>
    <t>Overweight_Females_period4_HB5_Standardised</t>
  </si>
  <si>
    <t>Overweight_Females_period4_HB6_Standardised</t>
  </si>
  <si>
    <t>Overweight_Females_period4_HB7_Standardised</t>
  </si>
  <si>
    <t>Overweight_Allpersons_period4_Wales_Standardised</t>
  </si>
  <si>
    <t>Overweight_Males_period4_Wales_Standardised</t>
  </si>
  <si>
    <t>Overweight_Females_period4_Wales_Standardised</t>
  </si>
  <si>
    <t>Overweight_Allpersons_period5_LA1_Standardised</t>
  </si>
  <si>
    <t>Overweight_Allpersons_period5_LA2_Standardised</t>
  </si>
  <si>
    <t>Overweight_Allpersons_period5_LA3_Standardised</t>
  </si>
  <si>
    <t>Overweight_Allpersons_period5_LA4_Standardised</t>
  </si>
  <si>
    <t>Overweight_Allpersons_period5_LA5_Standardised</t>
  </si>
  <si>
    <t>Overweight_Allpersons_period5_LA6_Standardised</t>
  </si>
  <si>
    <t>Overweight_Allpersons_period5_LA7_Standardised</t>
  </si>
  <si>
    <t>Overweight_Allpersons_period5_LA8_Standardised</t>
  </si>
  <si>
    <t>Overweight_Allpersons_period5_LA9_Standardised</t>
  </si>
  <si>
    <t>Overweight_Allpersons_period5_LA10_Standardised</t>
  </si>
  <si>
    <t>Overweight_Allpersons_period5_LA11_Standardised</t>
  </si>
  <si>
    <t>Overweight_Allpersons_period5_LA12_Standardised</t>
  </si>
  <si>
    <t>Overweight_Allpersons_period5_LA13_Standardised</t>
  </si>
  <si>
    <t>Overweight_Allpersons_period5_LA14_Standardised</t>
  </si>
  <si>
    <t>Overweight_Allpersons_period5_LA15_Standardised</t>
  </si>
  <si>
    <t>Overweight_Allpersons_period5_LA16_Standardised</t>
  </si>
  <si>
    <t>Overweight_Allpersons_period5_LA17_Standardised</t>
  </si>
  <si>
    <t>Overweight_Allpersons_period5_LA18_Standardised</t>
  </si>
  <si>
    <t>Overweight_Allpersons_period5_LA19_Standardised</t>
  </si>
  <si>
    <t>Overweight_Allpersons_period5_LA20_Standardised</t>
  </si>
  <si>
    <t>Overweight_Allpersons_period5_LA21_Standardised</t>
  </si>
  <si>
    <t>Overweight_Allpersons_period5_LA22_Standardised</t>
  </si>
  <si>
    <t>Overweight_Males_period5_LA1_Standardised</t>
  </si>
  <si>
    <t>Overweight_Males_period5_LA2_Standardised</t>
  </si>
  <si>
    <t>Overweight_Males_period5_LA3_Standardised</t>
  </si>
  <si>
    <t>Overweight_Males_period5_LA4_Standardised</t>
  </si>
  <si>
    <t>Overweight_Males_period5_LA5_Standardised</t>
  </si>
  <si>
    <t>Overweight_Males_period5_LA6_Standardised</t>
  </si>
  <si>
    <t>Overweight_Males_period5_LA7_Standardised</t>
  </si>
  <si>
    <t>Overweight_Males_period5_LA8_Standardised</t>
  </si>
  <si>
    <t>Overweight_Males_period5_LA9_Standardised</t>
  </si>
  <si>
    <t>Overweight_Males_period5_LA10_Standardised</t>
  </si>
  <si>
    <t>Overweight_Males_period5_LA11_Standardised</t>
  </si>
  <si>
    <t>Overweight_Males_period5_LA12_Standardised</t>
  </si>
  <si>
    <t>Overweight_Males_period5_LA13_Standardised</t>
  </si>
  <si>
    <t>Overweight_Males_period5_LA14_Standardised</t>
  </si>
  <si>
    <t>Overweight_Males_period5_LA15_Standardised</t>
  </si>
  <si>
    <t>Overweight_Males_period5_LA16_Standardised</t>
  </si>
  <si>
    <t>Overweight_Males_period5_LA17_Standardised</t>
  </si>
  <si>
    <t>Overweight_Males_period5_LA18_Standardised</t>
  </si>
  <si>
    <t>Overweight_Males_period5_LA19_Standardised</t>
  </si>
  <si>
    <t>Overweight_Males_period5_LA20_Standardised</t>
  </si>
  <si>
    <t>Overweight_Males_period5_LA21_Standardised</t>
  </si>
  <si>
    <t>Overweight_Males_period5_LA22_Standardised</t>
  </si>
  <si>
    <t>Overweight_Females_period5_LA1_Standardised</t>
  </si>
  <si>
    <t>Overweight_Females_period5_LA2_Standardised</t>
  </si>
  <si>
    <t>Overweight_Females_period5_LA3_Standardised</t>
  </si>
  <si>
    <t>Overweight_Females_period5_LA4_Standardised</t>
  </si>
  <si>
    <t>Overweight_Females_period5_LA5_Standardised</t>
  </si>
  <si>
    <t>Overweight_Females_period5_LA6_Standardised</t>
  </si>
  <si>
    <t>Overweight_Females_period5_LA7_Standardised</t>
  </si>
  <si>
    <t>Overweight_Females_period5_LA8_Standardised</t>
  </si>
  <si>
    <t>Overweight_Females_period5_LA9_Standardised</t>
  </si>
  <si>
    <t>Overweight_Females_period5_LA10_Standardised</t>
  </si>
  <si>
    <t>Overweight_Females_period5_LA11_Standardised</t>
  </si>
  <si>
    <t>Overweight_Females_period5_LA12_Standardised</t>
  </si>
  <si>
    <t>Overweight_Females_period5_LA13_Standardised</t>
  </si>
  <si>
    <t>Overweight_Females_period5_LA14_Standardised</t>
  </si>
  <si>
    <t>Overweight_Females_period5_LA15_Standardised</t>
  </si>
  <si>
    <t>Overweight_Females_period5_LA16_Standardised</t>
  </si>
  <si>
    <t>Overweight_Females_period5_LA17_Standardised</t>
  </si>
  <si>
    <t>Overweight_Females_period5_LA18_Standardised</t>
  </si>
  <si>
    <t>Overweight_Females_period5_LA19_Standardised</t>
  </si>
  <si>
    <t>Overweight_Females_period5_LA20_Standardised</t>
  </si>
  <si>
    <t>Overweight_Females_period5_LA21_Standardised</t>
  </si>
  <si>
    <t>Overweight_Females_period5_LA22_Standardised</t>
  </si>
  <si>
    <t>Overweight_Allpersons_period5_HB1_Standardised</t>
  </si>
  <si>
    <t>Overweight_Allpersons_period5_HB2_Standardised</t>
  </si>
  <si>
    <t>Overweight_Allpersons_period5_HB3_Standardised</t>
  </si>
  <si>
    <t>Overweight_Allpersons_period5_HB4_Standardised</t>
  </si>
  <si>
    <t>Overweight_Allpersons_period5_HB5_Standardised</t>
  </si>
  <si>
    <t>Overweight_Allpersons_period5_HB6_Standardised</t>
  </si>
  <si>
    <t>Overweight_Allpersons_period5_HB7_Standardised</t>
  </si>
  <si>
    <t>Overweight_Males_period5_HB1_Standardised</t>
  </si>
  <si>
    <t>Overweight_Males_period5_HB2_Standardised</t>
  </si>
  <si>
    <t>Overweight_Males_period5_HB3_Standardised</t>
  </si>
  <si>
    <t>Overweight_Males_period5_HB4_Standardised</t>
  </si>
  <si>
    <t>Overweight_Males_period5_HB5_Standardised</t>
  </si>
  <si>
    <t>Overweight_Males_period5_HB6_Standardised</t>
  </si>
  <si>
    <t>Overweight_Males_period5_HB7_Standardised</t>
  </si>
  <si>
    <t>Overweight_Females_period5_HB1_Standardised</t>
  </si>
  <si>
    <t>Overweight_Females_period5_HB2_Standardised</t>
  </si>
  <si>
    <t>Overweight_Females_period5_HB3_Standardised</t>
  </si>
  <si>
    <t>Overweight_Females_period5_HB4_Standardised</t>
  </si>
  <si>
    <t>Overweight_Females_period5_HB5_Standardised</t>
  </si>
  <si>
    <t>Overweight_Females_period5_HB6_Standardised</t>
  </si>
  <si>
    <t>Overweight_Females_period5_HB7_Standardised</t>
  </si>
  <si>
    <t>Overweight_Allpersons_period5_Wales_Standardised</t>
  </si>
  <si>
    <t>Overweight_Males_period5_Wales_Standardised</t>
  </si>
  <si>
    <t>Overweight_Females_period5_Wales_Standardised</t>
  </si>
  <si>
    <t>Overweight_Allpersons_period6_LA1_Standardised</t>
  </si>
  <si>
    <t>Overweight_Allpersons_period6_LA2_Standardised</t>
  </si>
  <si>
    <t>Overweight_Allpersons_period6_LA3_Standardised</t>
  </si>
  <si>
    <t>Overweight_Allpersons_period6_LA4_Standardised</t>
  </si>
  <si>
    <t>Overweight_Allpersons_period6_LA5_Standardised</t>
  </si>
  <si>
    <t>Overweight_Allpersons_period6_LA6_Standardised</t>
  </si>
  <si>
    <t>Overweight_Allpersons_period6_LA7_Standardised</t>
  </si>
  <si>
    <t>Overweight_Allpersons_period6_LA8_Standardised</t>
  </si>
  <si>
    <t>Overweight_Allpersons_period6_LA9_Standardised</t>
  </si>
  <si>
    <t>Overweight_Allpersons_period6_LA10_Standardised</t>
  </si>
  <si>
    <t>Overweight_Allpersons_period6_LA11_Standardised</t>
  </si>
  <si>
    <t>Overweight_Allpersons_period6_LA12_Standardised</t>
  </si>
  <si>
    <t>Overweight_Allpersons_period6_LA13_Standardised</t>
  </si>
  <si>
    <t>Overweight_Allpersons_period6_LA14_Standardised</t>
  </si>
  <si>
    <t>Overweight_Allpersons_period6_LA15_Standardised</t>
  </si>
  <si>
    <t>Overweight_Allpersons_period6_LA16_Standardised</t>
  </si>
  <si>
    <t>Overweight_Allpersons_period6_LA17_Standardised</t>
  </si>
  <si>
    <t>Overweight_Allpersons_period6_LA18_Standardised</t>
  </si>
  <si>
    <t>Overweight_Allpersons_period6_LA19_Standardised</t>
  </si>
  <si>
    <t>Overweight_Allpersons_period6_LA20_Standardised</t>
  </si>
  <si>
    <t>Overweight_Allpersons_period6_LA21_Standardised</t>
  </si>
  <si>
    <t>Overweight_Allpersons_period6_LA22_Standardised</t>
  </si>
  <si>
    <t>Overweight_Males_period6_LA1_Standardised</t>
  </si>
  <si>
    <t>Overweight_Males_period6_LA2_Standardised</t>
  </si>
  <si>
    <t>Overweight_Males_period6_LA3_Standardised</t>
  </si>
  <si>
    <t>Overweight_Males_period6_LA4_Standardised</t>
  </si>
  <si>
    <t>Overweight_Males_period6_LA5_Standardised</t>
  </si>
  <si>
    <t>Overweight_Males_period6_LA6_Standardised</t>
  </si>
  <si>
    <t>Overweight_Males_period6_LA7_Standardised</t>
  </si>
  <si>
    <t>Overweight_Males_period6_LA8_Standardised</t>
  </si>
  <si>
    <t>Overweight_Males_period6_LA9_Standardised</t>
  </si>
  <si>
    <t>Overweight_Males_period6_LA10_Standardised</t>
  </si>
  <si>
    <t>Overweight_Males_period6_LA11_Standardised</t>
  </si>
  <si>
    <t>Overweight_Males_period6_LA12_Standardised</t>
  </si>
  <si>
    <t>Overweight_Males_period6_LA13_Standardised</t>
  </si>
  <si>
    <t>Overweight_Males_period6_LA14_Standardised</t>
  </si>
  <si>
    <t>Overweight_Males_period6_LA15_Standardised</t>
  </si>
  <si>
    <t>Overweight_Males_period6_LA16_Standardised</t>
  </si>
  <si>
    <t>Overweight_Males_period6_LA17_Standardised</t>
  </si>
  <si>
    <t>Overweight_Males_period6_LA18_Standardised</t>
  </si>
  <si>
    <t>Overweight_Males_period6_LA19_Standardised</t>
  </si>
  <si>
    <t>Overweight_Males_period6_LA20_Standardised</t>
  </si>
  <si>
    <t>Overweight_Males_period6_LA21_Standardised</t>
  </si>
  <si>
    <t>Overweight_Males_period6_LA22_Standardised</t>
  </si>
  <si>
    <t>Overweight_Females_period6_LA1_Standardised</t>
  </si>
  <si>
    <t>Overweight_Females_period6_LA2_Standardised</t>
  </si>
  <si>
    <t>Overweight_Females_period6_LA3_Standardised</t>
  </si>
  <si>
    <t>Overweight_Females_period6_LA4_Standardised</t>
  </si>
  <si>
    <t>Overweight_Females_period6_LA5_Standardised</t>
  </si>
  <si>
    <t>Overweight_Females_period6_LA6_Standardised</t>
  </si>
  <si>
    <t>Overweight_Females_period6_LA7_Standardised</t>
  </si>
  <si>
    <t>Overweight_Females_period6_LA8_Standardised</t>
  </si>
  <si>
    <t>Overweight_Females_period6_LA9_Standardised</t>
  </si>
  <si>
    <t>Overweight_Females_period6_LA10_Standardised</t>
  </si>
  <si>
    <t>Overweight_Females_period6_LA11_Standardised</t>
  </si>
  <si>
    <t>Overweight_Females_period6_LA12_Standardised</t>
  </si>
  <si>
    <t>Overweight_Females_period6_LA13_Standardised</t>
  </si>
  <si>
    <t>Overweight_Females_period6_LA14_Standardised</t>
  </si>
  <si>
    <t>Overweight_Females_period6_LA15_Standardised</t>
  </si>
  <si>
    <t>Overweight_Females_period6_LA16_Standardised</t>
  </si>
  <si>
    <t>Overweight_Females_period6_LA17_Standardised</t>
  </si>
  <si>
    <t>Overweight_Females_period6_LA18_Standardised</t>
  </si>
  <si>
    <t>Overweight_Females_period6_LA19_Standardised</t>
  </si>
  <si>
    <t>Overweight_Females_period6_LA20_Standardised</t>
  </si>
  <si>
    <t>Overweight_Females_period6_LA21_Standardised</t>
  </si>
  <si>
    <t>Overweight_Females_period6_LA22_Standardised</t>
  </si>
  <si>
    <t>Overweight_Allpersons_period6_HB1_Standardised</t>
  </si>
  <si>
    <t>Overweight_Allpersons_period6_HB2_Standardised</t>
  </si>
  <si>
    <t>Overweight_Allpersons_period6_HB3_Standardised</t>
  </si>
  <si>
    <t>Overweight_Allpersons_period6_HB4_Standardised</t>
  </si>
  <si>
    <t>Overweight_Allpersons_period6_HB5_Standardised</t>
  </si>
  <si>
    <t>Overweight_Allpersons_period6_HB6_Standardised</t>
  </si>
  <si>
    <t>Overweight_Allpersons_period6_HB7_Standardised</t>
  </si>
  <si>
    <t>Overweight_Males_period6_HB1_Standardised</t>
  </si>
  <si>
    <t>Overweight_Males_period6_HB2_Standardised</t>
  </si>
  <si>
    <t>Overweight_Males_period6_HB3_Standardised</t>
  </si>
  <si>
    <t>Overweight_Males_period6_HB4_Standardised</t>
  </si>
  <si>
    <t>Overweight_Males_period6_HB5_Standardised</t>
  </si>
  <si>
    <t>Overweight_Males_period6_HB6_Standardised</t>
  </si>
  <si>
    <t>Overweight_Males_period6_HB7_Standardised</t>
  </si>
  <si>
    <t>Overweight_Females_period6_HB1_Standardised</t>
  </si>
  <si>
    <t>Overweight_Females_period6_HB2_Standardised</t>
  </si>
  <si>
    <t>Overweight_Females_period6_HB3_Standardised</t>
  </si>
  <si>
    <t>Overweight_Females_period6_HB4_Standardised</t>
  </si>
  <si>
    <t>Overweight_Females_period6_HB5_Standardised</t>
  </si>
  <si>
    <t>Overweight_Females_period6_HB6_Standardised</t>
  </si>
  <si>
    <t>Overweight_Females_period6_HB7_Standardised</t>
  </si>
  <si>
    <t>Overweight_Allpersons_period6_Wales_Standardised</t>
  </si>
  <si>
    <t>Overweight_Males_period6_Wales_Standardised</t>
  </si>
  <si>
    <t>Overweight_Females_period6_Wales_Standardised</t>
  </si>
  <si>
    <t>Overweight_Allpersons_period7_LA1_Standardised</t>
  </si>
  <si>
    <t>Overweight_Allpersons_period7_LA2_Standardised</t>
  </si>
  <si>
    <t>Overweight_Allpersons_period7_LA3_Standardised</t>
  </si>
  <si>
    <t>Overweight_Allpersons_period7_LA4_Standardised</t>
  </si>
  <si>
    <t>Overweight_Allpersons_period7_LA5_Standardised</t>
  </si>
  <si>
    <t>Overweight_Allpersons_period7_LA6_Standardised</t>
  </si>
  <si>
    <t>Overweight_Allpersons_period7_LA7_Standardised</t>
  </si>
  <si>
    <t>Overweight_Allpersons_period7_LA8_Standardised</t>
  </si>
  <si>
    <t>Overweight_Allpersons_period7_LA9_Standardised</t>
  </si>
  <si>
    <t>Overweight_Allpersons_period7_LA10_Standardised</t>
  </si>
  <si>
    <t>Overweight_Allpersons_period7_LA11_Standardised</t>
  </si>
  <si>
    <t>Overweight_Allpersons_period7_LA12_Standardised</t>
  </si>
  <si>
    <t>Overweight_Allpersons_period7_LA13_Standardised</t>
  </si>
  <si>
    <t>Overweight_Allpersons_period7_LA14_Standardised</t>
  </si>
  <si>
    <t>Overweight_Allpersons_period7_LA15_Standardised</t>
  </si>
  <si>
    <t>Overweight_Allpersons_period7_LA16_Standardised</t>
  </si>
  <si>
    <t>Overweight_Allpersons_period7_LA17_Standardised</t>
  </si>
  <si>
    <t>Overweight_Allpersons_period7_LA18_Standardised</t>
  </si>
  <si>
    <t>Overweight_Allpersons_period7_LA19_Standardised</t>
  </si>
  <si>
    <t>Overweight_Allpersons_period7_LA20_Standardised</t>
  </si>
  <si>
    <t>Overweight_Allpersons_period7_LA21_Standardised</t>
  </si>
  <si>
    <t>Overweight_Allpersons_period7_LA22_Standardised</t>
  </si>
  <si>
    <t>Overweight_Males_period7_LA1_Standardised</t>
  </si>
  <si>
    <t>Overweight_Males_period7_LA2_Standardised</t>
  </si>
  <si>
    <t>Overweight_Males_period7_LA3_Standardised</t>
  </si>
  <si>
    <t>Overweight_Males_period7_LA4_Standardised</t>
  </si>
  <si>
    <t>Overweight_Males_period7_LA5_Standardised</t>
  </si>
  <si>
    <t>Overweight_Males_period7_LA6_Standardised</t>
  </si>
  <si>
    <t>Overweight_Males_period7_LA7_Standardised</t>
  </si>
  <si>
    <t>Overweight_Males_period7_LA8_Standardised</t>
  </si>
  <si>
    <t>Overweight_Males_period7_LA9_Standardised</t>
  </si>
  <si>
    <t>Overweight_Males_period7_LA10_Standardised</t>
  </si>
  <si>
    <t>Overweight_Males_period7_LA11_Standardised</t>
  </si>
  <si>
    <t>Overweight_Males_period7_LA12_Standardised</t>
  </si>
  <si>
    <t>Overweight_Males_period7_LA13_Standardised</t>
  </si>
  <si>
    <t>Overweight_Males_period7_LA14_Standardised</t>
  </si>
  <si>
    <t>Overweight_Males_period7_LA15_Standardised</t>
  </si>
  <si>
    <t>Overweight_Males_period7_LA16_Standardised</t>
  </si>
  <si>
    <t>Overweight_Males_period7_LA17_Standardised</t>
  </si>
  <si>
    <t>Overweight_Males_period7_LA18_Standardised</t>
  </si>
  <si>
    <t>Overweight_Males_period7_LA19_Standardised</t>
  </si>
  <si>
    <t>Overweight_Males_period7_LA20_Standardised</t>
  </si>
  <si>
    <t>Overweight_Males_period7_LA21_Standardised</t>
  </si>
  <si>
    <t>Overweight_Males_period7_LA22_Standardised</t>
  </si>
  <si>
    <t>Overweight_Females_period7_LA1_Standardised</t>
  </si>
  <si>
    <t>Overweight_Females_period7_LA2_Standardised</t>
  </si>
  <si>
    <t>Overweight_Females_period7_LA3_Standardised</t>
  </si>
  <si>
    <t>Overweight_Females_period7_LA4_Standardised</t>
  </si>
  <si>
    <t>Overweight_Females_period7_LA5_Standardised</t>
  </si>
  <si>
    <t>Overweight_Females_period7_LA6_Standardised</t>
  </si>
  <si>
    <t>Overweight_Females_period7_LA7_Standardised</t>
  </si>
  <si>
    <t>Overweight_Females_period7_LA8_Standardised</t>
  </si>
  <si>
    <t>Overweight_Females_period7_LA9_Standardised</t>
  </si>
  <si>
    <t>Overweight_Females_period7_LA10_Standardised</t>
  </si>
  <si>
    <t>Overweight_Females_period7_LA11_Standardised</t>
  </si>
  <si>
    <t>Overweight_Females_period7_LA12_Standardised</t>
  </si>
  <si>
    <t>Overweight_Females_period7_LA13_Standardised</t>
  </si>
  <si>
    <t>Overweight_Females_period7_LA14_Standardised</t>
  </si>
  <si>
    <t>Overweight_Females_period7_LA15_Standardised</t>
  </si>
  <si>
    <t>Overweight_Females_period7_LA16_Standardised</t>
  </si>
  <si>
    <t>Overweight_Females_period7_LA17_Standardised</t>
  </si>
  <si>
    <t>Overweight_Females_period7_LA18_Standardised</t>
  </si>
  <si>
    <t>Overweight_Females_period7_LA19_Standardised</t>
  </si>
  <si>
    <t>Overweight_Females_period7_LA20_Standardised</t>
  </si>
  <si>
    <t>Overweight_Females_period7_LA21_Standardised</t>
  </si>
  <si>
    <t>Overweight_Females_period7_LA22_Standardised</t>
  </si>
  <si>
    <t>Overweight_Allpersons_period7_HB1_Standardised</t>
  </si>
  <si>
    <t>Overweight_Allpersons_period7_HB2_Standardised</t>
  </si>
  <si>
    <t>Overweight_Allpersons_period7_HB3_Standardised</t>
  </si>
  <si>
    <t>Overweight_Allpersons_period7_HB4_Standardised</t>
  </si>
  <si>
    <t>Overweight_Allpersons_period7_HB5_Standardised</t>
  </si>
  <si>
    <t>Overweight_Allpersons_period7_HB6_Standardised</t>
  </si>
  <si>
    <t>Overweight_Allpersons_period7_HB7_Standardised</t>
  </si>
  <si>
    <t>Overweight_Males_period7_HB1_Standardised</t>
  </si>
  <si>
    <t>Overweight_Males_period7_HB2_Standardised</t>
  </si>
  <si>
    <t>Overweight_Males_period7_HB3_Standardised</t>
  </si>
  <si>
    <t>Overweight_Males_period7_HB4_Standardised</t>
  </si>
  <si>
    <t>Overweight_Males_period7_HB5_Standardised</t>
  </si>
  <si>
    <t>Overweight_Males_period7_HB6_Standardised</t>
  </si>
  <si>
    <t>Overweight_Males_period7_HB7_Standardised</t>
  </si>
  <si>
    <t>Overweight_Females_period7_HB1_Standardised</t>
  </si>
  <si>
    <t>Overweight_Females_period7_HB2_Standardised</t>
  </si>
  <si>
    <t>Overweight_Females_period7_HB3_Standardised</t>
  </si>
  <si>
    <t>Overweight_Females_period7_HB4_Standardised</t>
  </si>
  <si>
    <t>Overweight_Females_period7_HB5_Standardised</t>
  </si>
  <si>
    <t>Overweight_Females_period7_HB6_Standardised</t>
  </si>
  <si>
    <t>Overweight_Females_period7_HB7_Standardised</t>
  </si>
  <si>
    <t>Overweight_Allpersons_period7_Wales_Standardised</t>
  </si>
  <si>
    <t>Overweight_Males_period7_Wales_Standardised</t>
  </si>
  <si>
    <t>Overweight_Females_period7_Wales_Standardised</t>
  </si>
  <si>
    <t>Overweight_Allpersons_period8_LA1_Standardised</t>
  </si>
  <si>
    <t>Overweight_Allpersons_period8_LA2_Standardised</t>
  </si>
  <si>
    <t>Overweight_Allpersons_period8_LA3_Standardised</t>
  </si>
  <si>
    <t>Overweight_Allpersons_period8_LA4_Standardised</t>
  </si>
  <si>
    <t>Overweight_Allpersons_period8_LA5_Standardised</t>
  </si>
  <si>
    <t>Overweight_Allpersons_period8_LA6_Standardised</t>
  </si>
  <si>
    <t>Overweight_Allpersons_period8_LA7_Standardised</t>
  </si>
  <si>
    <t>Overweight_Allpersons_period8_LA8_Standardised</t>
  </si>
  <si>
    <t>Overweight_Allpersons_period8_LA9_Standardised</t>
  </si>
  <si>
    <t>Overweight_Allpersons_period8_LA10_Standardised</t>
  </si>
  <si>
    <t>Overweight_Allpersons_period8_LA11_Standardised</t>
  </si>
  <si>
    <t>Overweight_Allpersons_period8_LA12_Standardised</t>
  </si>
  <si>
    <t>Overweight_Allpersons_period8_LA13_Standardised</t>
  </si>
  <si>
    <t>Overweight_Allpersons_period8_LA14_Standardised</t>
  </si>
  <si>
    <t>Overweight_Allpersons_period8_LA15_Standardised</t>
  </si>
  <si>
    <t>Overweight_Allpersons_period8_LA16_Standardised</t>
  </si>
  <si>
    <t>Overweight_Allpersons_period8_LA17_Standardised</t>
  </si>
  <si>
    <t>Overweight_Allpersons_period8_LA18_Standardised</t>
  </si>
  <si>
    <t>Overweight_Allpersons_period8_LA19_Standardised</t>
  </si>
  <si>
    <t>Overweight_Allpersons_period8_LA20_Standardised</t>
  </si>
  <si>
    <t>Overweight_Allpersons_period8_LA21_Standardised</t>
  </si>
  <si>
    <t>Overweight_Allpersons_period8_LA22_Standardised</t>
  </si>
  <si>
    <t>Overweight_Males_period8_LA1_Standardised</t>
  </si>
  <si>
    <t>Overweight_Males_period8_LA2_Standardised</t>
  </si>
  <si>
    <t>Overweight_Males_period8_LA3_Standardised</t>
  </si>
  <si>
    <t>Overweight_Males_period8_LA4_Standardised</t>
  </si>
  <si>
    <t>Overweight_Males_period8_LA5_Standardised</t>
  </si>
  <si>
    <t>Overweight_Males_period8_LA6_Standardised</t>
  </si>
  <si>
    <t>Overweight_Males_period8_LA7_Standardised</t>
  </si>
  <si>
    <t>Overweight_Males_period8_LA8_Standardised</t>
  </si>
  <si>
    <t>Overweight_Males_period8_LA9_Standardised</t>
  </si>
  <si>
    <t>Overweight_Males_period8_LA10_Standardised</t>
  </si>
  <si>
    <t>Overweight_Males_period8_LA11_Standardised</t>
  </si>
  <si>
    <t>Overweight_Males_period8_LA12_Standardised</t>
  </si>
  <si>
    <t>Overweight_Males_period8_LA13_Standardised</t>
  </si>
  <si>
    <t>Overweight_Males_period8_LA14_Standardised</t>
  </si>
  <si>
    <t>Overweight_Males_period8_LA15_Standardised</t>
  </si>
  <si>
    <t>Overweight_Males_period8_LA16_Standardised</t>
  </si>
  <si>
    <t>Overweight_Males_period8_LA17_Standardised</t>
  </si>
  <si>
    <t>Overweight_Males_period8_LA18_Standardised</t>
  </si>
  <si>
    <t>Overweight_Males_period8_LA19_Standardised</t>
  </si>
  <si>
    <t>Overweight_Males_period8_LA20_Standardised</t>
  </si>
  <si>
    <t>Overweight_Males_period8_LA21_Standardised</t>
  </si>
  <si>
    <t>Overweight_Males_period8_LA22_Standardised</t>
  </si>
  <si>
    <t>Overweight_Females_period8_LA1_Standardised</t>
  </si>
  <si>
    <t>Overweight_Females_period8_LA2_Standardised</t>
  </si>
  <si>
    <t>Overweight_Females_period8_LA3_Standardised</t>
  </si>
  <si>
    <t>Overweight_Females_period8_LA4_Standardised</t>
  </si>
  <si>
    <t>Overweight_Females_period8_LA5_Standardised</t>
  </si>
  <si>
    <t>Overweight_Females_period8_LA6_Standardised</t>
  </si>
  <si>
    <t>Overweight_Females_period8_LA7_Standardised</t>
  </si>
  <si>
    <t>Overweight_Females_period8_LA8_Standardised</t>
  </si>
  <si>
    <t>Overweight_Females_period8_LA9_Standardised</t>
  </si>
  <si>
    <t>Overweight_Females_period8_LA10_Standardised</t>
  </si>
  <si>
    <t>Overweight_Females_period8_LA11_Standardised</t>
  </si>
  <si>
    <t>Overweight_Females_period8_LA12_Standardised</t>
  </si>
  <si>
    <t>Overweight_Females_period8_LA13_Standardised</t>
  </si>
  <si>
    <t>Overweight_Females_period8_LA14_Standardised</t>
  </si>
  <si>
    <t>Overweight_Females_period8_LA15_Standardised</t>
  </si>
  <si>
    <t>Overweight_Females_period8_LA16_Standardised</t>
  </si>
  <si>
    <t>Overweight_Females_period8_LA17_Standardised</t>
  </si>
  <si>
    <t>Overweight_Females_period8_LA18_Standardised</t>
  </si>
  <si>
    <t>Overweight_Females_period8_LA19_Standardised</t>
  </si>
  <si>
    <t>Overweight_Females_period8_LA20_Standardised</t>
  </si>
  <si>
    <t>Overweight_Females_period8_LA21_Standardised</t>
  </si>
  <si>
    <t>Overweight_Females_period8_LA22_Standardised</t>
  </si>
  <si>
    <t>Overweight_Allpersons_period8_HB1_Standardised</t>
  </si>
  <si>
    <t>Overweight_Allpersons_period8_HB2_Standardised</t>
  </si>
  <si>
    <t>Overweight_Allpersons_period8_HB3_Standardised</t>
  </si>
  <si>
    <t>Overweight_Allpersons_period8_HB4_Standardised</t>
  </si>
  <si>
    <t>Overweight_Allpersons_period8_HB5_Standardised</t>
  </si>
  <si>
    <t>Overweight_Allpersons_period8_HB6_Standardised</t>
  </si>
  <si>
    <t>Overweight_Allpersons_period8_HB7_Standardised</t>
  </si>
  <si>
    <t>Overweight_Males_period8_HB1_Standardised</t>
  </si>
  <si>
    <t>Overweight_Males_period8_HB2_Standardised</t>
  </si>
  <si>
    <t>Overweight_Males_period8_HB3_Standardised</t>
  </si>
  <si>
    <t>Overweight_Males_period8_HB4_Standardised</t>
  </si>
  <si>
    <t>Overweight_Males_period8_HB5_Standardised</t>
  </si>
  <si>
    <t>Overweight_Males_period8_HB6_Standardised</t>
  </si>
  <si>
    <t>Overweight_Males_period8_HB7_Standardised</t>
  </si>
  <si>
    <t>Overweight_Females_period8_HB1_Standardised</t>
  </si>
  <si>
    <t>Overweight_Females_period8_HB2_Standardised</t>
  </si>
  <si>
    <t>Overweight_Females_period8_HB3_Standardised</t>
  </si>
  <si>
    <t>Overweight_Females_period8_HB4_Standardised</t>
  </si>
  <si>
    <t>Overweight_Females_period8_HB5_Standardised</t>
  </si>
  <si>
    <t>Overweight_Females_period8_HB6_Standardised</t>
  </si>
  <si>
    <t>Overweight_Females_period8_HB7_Standardised</t>
  </si>
  <si>
    <t>Overweight_Allpersons_period8_Wales_Standardised</t>
  </si>
  <si>
    <t>Overweight_Males_period8_Wales_Standardised</t>
  </si>
  <si>
    <t>Overweight_Females_period8_Wales_Standardised</t>
  </si>
  <si>
    <t>Overweight_Allpersons_period9_LA1_Standardised</t>
  </si>
  <si>
    <t>Overweight_Allpersons_period9_LA2_Standardised</t>
  </si>
  <si>
    <t>Overweight_Allpersons_period9_LA3_Standardised</t>
  </si>
  <si>
    <t>Overweight_Allpersons_period9_LA4_Standardised</t>
  </si>
  <si>
    <t>Overweight_Allpersons_period9_LA5_Standardised</t>
  </si>
  <si>
    <t>Overweight_Allpersons_period9_LA6_Standardised</t>
  </si>
  <si>
    <t>Overweight_Allpersons_period9_LA7_Standardised</t>
  </si>
  <si>
    <t>Overweight_Allpersons_period9_LA8_Standardised</t>
  </si>
  <si>
    <t>Overweight_Allpersons_period9_LA9_Standardised</t>
  </si>
  <si>
    <t>Overweight_Allpersons_period9_LA10_Standardised</t>
  </si>
  <si>
    <t>Overweight_Allpersons_period9_LA11_Standardised</t>
  </si>
  <si>
    <t>Overweight_Allpersons_period9_LA12_Standardised</t>
  </si>
  <si>
    <t>Overweight_Allpersons_period9_LA13_Standardised</t>
  </si>
  <si>
    <t>Overweight_Allpersons_period9_LA14_Standardised</t>
  </si>
  <si>
    <t>Overweight_Allpersons_period9_LA15_Standardised</t>
  </si>
  <si>
    <t>Overweight_Allpersons_period9_LA16_Standardised</t>
  </si>
  <si>
    <t>Overweight_Allpersons_period9_LA17_Standardised</t>
  </si>
  <si>
    <t>Overweight_Allpersons_period9_LA18_Standardised</t>
  </si>
  <si>
    <t>Overweight_Allpersons_period9_LA19_Standardised</t>
  </si>
  <si>
    <t>Overweight_Allpersons_period9_LA20_Standardised</t>
  </si>
  <si>
    <t>Overweight_Allpersons_period9_LA21_Standardised</t>
  </si>
  <si>
    <t>Overweight_Allpersons_period9_LA22_Standardised</t>
  </si>
  <si>
    <t>Overweight_Males_period9_LA1_Standardised</t>
  </si>
  <si>
    <t>Overweight_Males_period9_LA2_Standardised</t>
  </si>
  <si>
    <t>Overweight_Males_period9_LA3_Standardised</t>
  </si>
  <si>
    <t>Overweight_Males_period9_LA4_Standardised</t>
  </si>
  <si>
    <t>Overweight_Males_period9_LA5_Standardised</t>
  </si>
  <si>
    <t>Overweight_Males_period9_LA6_Standardised</t>
  </si>
  <si>
    <t>Overweight_Males_period9_LA7_Standardised</t>
  </si>
  <si>
    <t>Overweight_Males_period9_LA8_Standardised</t>
  </si>
  <si>
    <t>Overweight_Males_period9_LA9_Standardised</t>
  </si>
  <si>
    <t>Overweight_Males_period9_LA10_Standardised</t>
  </si>
  <si>
    <t>Overweight_Males_period9_LA11_Standardised</t>
  </si>
  <si>
    <t>Overweight_Males_period9_LA12_Standardised</t>
  </si>
  <si>
    <t>Overweight_Males_period9_LA13_Standardised</t>
  </si>
  <si>
    <t>Overweight_Males_period9_LA14_Standardised</t>
  </si>
  <si>
    <t>Overweight_Males_period9_LA15_Standardised</t>
  </si>
  <si>
    <t>Overweight_Males_period9_LA16_Standardised</t>
  </si>
  <si>
    <t>Overweight_Males_period9_LA17_Standardised</t>
  </si>
  <si>
    <t>Overweight_Males_period9_LA18_Standardised</t>
  </si>
  <si>
    <t>Overweight_Males_period9_LA19_Standardised</t>
  </si>
  <si>
    <t>Overweight_Males_period9_LA20_Standardised</t>
  </si>
  <si>
    <t>Overweight_Males_period9_LA21_Standardised</t>
  </si>
  <si>
    <t>Overweight_Males_period9_LA22_Standardised</t>
  </si>
  <si>
    <t>Overweight_Females_period9_LA1_Standardised</t>
  </si>
  <si>
    <t>Overweight_Females_period9_LA2_Standardised</t>
  </si>
  <si>
    <t>Overweight_Females_period9_LA3_Standardised</t>
  </si>
  <si>
    <t>Overweight_Females_period9_LA4_Standardised</t>
  </si>
  <si>
    <t>Overweight_Females_period9_LA5_Standardised</t>
  </si>
  <si>
    <t>Overweight_Females_period9_LA6_Standardised</t>
  </si>
  <si>
    <t>Overweight_Females_period9_LA7_Standardised</t>
  </si>
  <si>
    <t>Overweight_Females_period9_LA8_Standardised</t>
  </si>
  <si>
    <t>Overweight_Females_period9_LA9_Standardised</t>
  </si>
  <si>
    <t>Overweight_Females_period9_LA10_Standardised</t>
  </si>
  <si>
    <t>Overweight_Females_period9_LA11_Standardised</t>
  </si>
  <si>
    <t>Overweight_Females_period9_LA12_Standardised</t>
  </si>
  <si>
    <t>Overweight_Females_period9_LA13_Standardised</t>
  </si>
  <si>
    <t>Overweight_Females_period9_LA14_Standardised</t>
  </si>
  <si>
    <t>Overweight_Females_period9_LA15_Standardised</t>
  </si>
  <si>
    <t>Overweight_Females_period9_LA16_Standardised</t>
  </si>
  <si>
    <t>Overweight_Females_period9_LA17_Standardised</t>
  </si>
  <si>
    <t>Overweight_Females_period9_LA18_Standardised</t>
  </si>
  <si>
    <t>Overweight_Females_period9_LA19_Standardised</t>
  </si>
  <si>
    <t>Overweight_Females_period9_LA20_Standardised</t>
  </si>
  <si>
    <t>Overweight_Females_period9_LA21_Standardised</t>
  </si>
  <si>
    <t>Overweight_Females_period9_LA22_Standardised</t>
  </si>
  <si>
    <t>Overweight_Allpersons_period9_HB1_Standardised</t>
  </si>
  <si>
    <t>Overweight_Allpersons_period9_HB2_Standardised</t>
  </si>
  <si>
    <t>Overweight_Allpersons_period9_HB3_Standardised</t>
  </si>
  <si>
    <t>Overweight_Allpersons_period9_HB4_Standardised</t>
  </si>
  <si>
    <t>Overweight_Allpersons_period9_HB5_Standardised</t>
  </si>
  <si>
    <t>Overweight_Allpersons_period9_HB6_Standardised</t>
  </si>
  <si>
    <t>Overweight_Allpersons_period9_HB7_Standardised</t>
  </si>
  <si>
    <t>Overweight_Males_period9_HB1_Standardised</t>
  </si>
  <si>
    <t>Overweight_Males_period9_HB2_Standardised</t>
  </si>
  <si>
    <t>Overweight_Males_period9_HB3_Standardised</t>
  </si>
  <si>
    <t>Overweight_Males_period9_HB4_Standardised</t>
  </si>
  <si>
    <t>Overweight_Males_period9_HB5_Standardised</t>
  </si>
  <si>
    <t>Overweight_Males_period9_HB6_Standardised</t>
  </si>
  <si>
    <t>Overweight_Males_period9_HB7_Standardised</t>
  </si>
  <si>
    <t>Overweight_Females_period9_HB1_Standardised</t>
  </si>
  <si>
    <t>Overweight_Females_period9_HB2_Standardised</t>
  </si>
  <si>
    <t>Overweight_Females_period9_HB3_Standardised</t>
  </si>
  <si>
    <t>Overweight_Females_period9_HB4_Standardised</t>
  </si>
  <si>
    <t>Overweight_Females_period9_HB5_Standardised</t>
  </si>
  <si>
    <t>Overweight_Females_period9_HB6_Standardised</t>
  </si>
  <si>
    <t>Overweight_Females_period9_HB7_Standardised</t>
  </si>
  <si>
    <t>Overweight_Allpersons_period9_Wales_Standardised</t>
  </si>
  <si>
    <t>Overweight_Males_period9_Wales_Standardised</t>
  </si>
  <si>
    <t>Overweight_Females_period9_Wales_Standardised</t>
  </si>
  <si>
    <t>Obese_Allpersons_period1_LA1_Observed</t>
  </si>
  <si>
    <t>Obese_Allpersons_period1_LA2_Observed</t>
  </si>
  <si>
    <t>Obese_Allpersons_period1_LA3_Observed</t>
  </si>
  <si>
    <t>Obese_Allpersons_period1_LA4_Observed</t>
  </si>
  <si>
    <t>Obese_Allpersons_period1_LA5_Observed</t>
  </si>
  <si>
    <t>Obese_Allpersons_period1_LA6_Observed</t>
  </si>
  <si>
    <t>Obese_Allpersons_period1_LA7_Observed</t>
  </si>
  <si>
    <t>Obese_Allpersons_period1_LA8_Observed</t>
  </si>
  <si>
    <t>Obese_Allpersons_period1_LA9_Observed</t>
  </si>
  <si>
    <t>Obese_Allpersons_period1_LA10_Observed</t>
  </si>
  <si>
    <t>Obese_Allpersons_period1_LA11_Observed</t>
  </si>
  <si>
    <t>Obese_Allpersons_period1_LA12_Observed</t>
  </si>
  <si>
    <t>Obese_Allpersons_period1_LA13_Observed</t>
  </si>
  <si>
    <t>Obese_Allpersons_period1_LA14_Observed</t>
  </si>
  <si>
    <t>Obese_Allpersons_period1_LA15_Observed</t>
  </si>
  <si>
    <t>Obese_Allpersons_period1_LA16_Observed</t>
  </si>
  <si>
    <t>Obese_Allpersons_period1_LA17_Observed</t>
  </si>
  <si>
    <t>Obese_Allpersons_period1_LA18_Observed</t>
  </si>
  <si>
    <t>Obese_Allpersons_period1_LA19_Observed</t>
  </si>
  <si>
    <t>Obese_Allpersons_period1_LA20_Observed</t>
  </si>
  <si>
    <t>Obese_Allpersons_period1_LA21_Observed</t>
  </si>
  <si>
    <t>Obese_Allpersons_period1_LA22_Observed</t>
  </si>
  <si>
    <t>Obese_Males_period1_LA1_Observed</t>
  </si>
  <si>
    <t>Obese_Males_period1_LA2_Observed</t>
  </si>
  <si>
    <t>Obese_Males_period1_LA3_Observed</t>
  </si>
  <si>
    <t>Obese_Males_period1_LA4_Observed</t>
  </si>
  <si>
    <t>Obese_Males_period1_LA5_Observed</t>
  </si>
  <si>
    <t>Obese_Males_period1_LA6_Observed</t>
  </si>
  <si>
    <t>Obese_Males_period1_LA7_Observed</t>
  </si>
  <si>
    <t>Obese_Males_period1_LA8_Observed</t>
  </si>
  <si>
    <t>Obese_Males_period1_LA9_Observed</t>
  </si>
  <si>
    <t>Obese_Males_period1_LA10_Observed</t>
  </si>
  <si>
    <t>Obese_Males_period1_LA11_Observed</t>
  </si>
  <si>
    <t>Obese_Males_period1_LA12_Observed</t>
  </si>
  <si>
    <t>Obese_Males_period1_LA13_Observed</t>
  </si>
  <si>
    <t>Obese_Males_period1_LA14_Observed</t>
  </si>
  <si>
    <t>Obese_Males_period1_LA15_Observed</t>
  </si>
  <si>
    <t>Obese_Males_period1_LA16_Observed</t>
  </si>
  <si>
    <t>Obese_Males_period1_LA17_Observed</t>
  </si>
  <si>
    <t>Obese_Males_period1_LA18_Observed</t>
  </si>
  <si>
    <t>Obese_Males_period1_LA19_Observed</t>
  </si>
  <si>
    <t>Obese_Males_period1_LA20_Observed</t>
  </si>
  <si>
    <t>Obese_Males_period1_LA21_Observed</t>
  </si>
  <si>
    <t>Obese_Males_period1_LA22_Observed</t>
  </si>
  <si>
    <t>Obese_Females_period1_LA1_Observed</t>
  </si>
  <si>
    <t>Obese_Females_period1_LA2_Observed</t>
  </si>
  <si>
    <t>Obese_Females_period1_LA3_Observed</t>
  </si>
  <si>
    <t>Obese_Females_period1_LA4_Observed</t>
  </si>
  <si>
    <t>Obese_Females_period1_LA5_Observed</t>
  </si>
  <si>
    <t>Obese_Females_period1_LA6_Observed</t>
  </si>
  <si>
    <t>Obese_Females_period1_LA7_Observed</t>
  </si>
  <si>
    <t>Obese_Females_period1_LA8_Observed</t>
  </si>
  <si>
    <t>Obese_Females_period1_LA9_Observed</t>
  </si>
  <si>
    <t>Obese_Females_period1_LA10_Observed</t>
  </si>
  <si>
    <t>Obese_Females_period1_LA11_Observed</t>
  </si>
  <si>
    <t>Obese_Females_period1_LA12_Observed</t>
  </si>
  <si>
    <t>Obese_Females_period1_LA13_Observed</t>
  </si>
  <si>
    <t>Obese_Females_period1_LA14_Observed</t>
  </si>
  <si>
    <t>Obese_Females_period1_LA15_Observed</t>
  </si>
  <si>
    <t>Obese_Females_period1_LA16_Observed</t>
  </si>
  <si>
    <t>Obese_Females_period1_LA17_Observed</t>
  </si>
  <si>
    <t>Obese_Females_period1_LA18_Observed</t>
  </si>
  <si>
    <t>Obese_Females_period1_LA19_Observed</t>
  </si>
  <si>
    <t>Obese_Females_period1_LA20_Observed</t>
  </si>
  <si>
    <t>Obese_Females_period1_LA21_Observed</t>
  </si>
  <si>
    <t>Obese_Females_period1_LA22_Observed</t>
  </si>
  <si>
    <t>Obese_Allpersons_period1_HB1_Observed</t>
  </si>
  <si>
    <t>Obese_Allpersons_period1_HB2_Observed</t>
  </si>
  <si>
    <t>Obese_Allpersons_period1_HB3_Observed</t>
  </si>
  <si>
    <t>Obese_Allpersons_period1_HB4_Observed</t>
  </si>
  <si>
    <t>Obese_Allpersons_period1_HB5_Observed</t>
  </si>
  <si>
    <t>Obese_Allpersons_period1_HB6_Observed</t>
  </si>
  <si>
    <t>Obese_Allpersons_period1_HB7_Observed</t>
  </si>
  <si>
    <t>Obese_Males_period1_HB1_Observed</t>
  </si>
  <si>
    <t>Obese_Males_period1_HB2_Observed</t>
  </si>
  <si>
    <t>Obese_Males_period1_HB3_Observed</t>
  </si>
  <si>
    <t>Obese_Males_period1_HB4_Observed</t>
  </si>
  <si>
    <t>Obese_Males_period1_HB5_Observed</t>
  </si>
  <si>
    <t>Obese_Males_period1_HB6_Observed</t>
  </si>
  <si>
    <t>Obese_Males_period1_HB7_Observed</t>
  </si>
  <si>
    <t>Obese_Females_period1_HB1_Observed</t>
  </si>
  <si>
    <t>Obese_Females_period1_HB2_Observed</t>
  </si>
  <si>
    <t>Obese_Females_period1_HB3_Observed</t>
  </si>
  <si>
    <t>Obese_Females_period1_HB4_Observed</t>
  </si>
  <si>
    <t>Obese_Females_period1_HB5_Observed</t>
  </si>
  <si>
    <t>Obese_Females_period1_HB6_Observed</t>
  </si>
  <si>
    <t>Obese_Females_period1_HB7_Observed</t>
  </si>
  <si>
    <t>Obese_Allpersons_period1_Wales_Observed</t>
  </si>
  <si>
    <t>Obese_Males_period1_Wales_Observed</t>
  </si>
  <si>
    <t>Obese_Females_period1_Wales_Observed</t>
  </si>
  <si>
    <t>Obese_Allpersons_period2_LA1_Observed</t>
  </si>
  <si>
    <t>Obese_Allpersons_period2_LA2_Observed</t>
  </si>
  <si>
    <t>Obese_Allpersons_period2_LA3_Observed</t>
  </si>
  <si>
    <t>Obese_Allpersons_period2_LA4_Observed</t>
  </si>
  <si>
    <t>Obese_Allpersons_period2_LA5_Observed</t>
  </si>
  <si>
    <t>Obese_Allpersons_period2_LA6_Observed</t>
  </si>
  <si>
    <t>Obese_Allpersons_period2_LA7_Observed</t>
  </si>
  <si>
    <t>Obese_Allpersons_period2_LA8_Observed</t>
  </si>
  <si>
    <t>Obese_Allpersons_period2_LA9_Observed</t>
  </si>
  <si>
    <t>Obese_Allpersons_period2_LA10_Observed</t>
  </si>
  <si>
    <t>Obese_Allpersons_period2_LA11_Observed</t>
  </si>
  <si>
    <t>Obese_Allpersons_period2_LA12_Observed</t>
  </si>
  <si>
    <t>Obese_Allpersons_period2_LA13_Observed</t>
  </si>
  <si>
    <t>Obese_Allpersons_period2_LA14_Observed</t>
  </si>
  <si>
    <t>Obese_Allpersons_period2_LA15_Observed</t>
  </si>
  <si>
    <t>Obese_Allpersons_period2_LA16_Observed</t>
  </si>
  <si>
    <t>Obese_Allpersons_period2_LA17_Observed</t>
  </si>
  <si>
    <t>Obese_Allpersons_period2_LA18_Observed</t>
  </si>
  <si>
    <t>Obese_Allpersons_period2_LA19_Observed</t>
  </si>
  <si>
    <t>Obese_Allpersons_period2_LA20_Observed</t>
  </si>
  <si>
    <t>Obese_Allpersons_period2_LA21_Observed</t>
  </si>
  <si>
    <t>Obese_Allpersons_period2_LA22_Observed</t>
  </si>
  <si>
    <t>Obese_Males_period2_LA1_Observed</t>
  </si>
  <si>
    <t>Obese_Males_period2_LA2_Observed</t>
  </si>
  <si>
    <t>Obese_Males_period2_LA3_Observed</t>
  </si>
  <si>
    <t>Obese_Males_period2_LA4_Observed</t>
  </si>
  <si>
    <t>Obese_Males_period2_LA5_Observed</t>
  </si>
  <si>
    <t>Obese_Males_period2_LA6_Observed</t>
  </si>
  <si>
    <t>Obese_Males_period2_LA7_Observed</t>
  </si>
  <si>
    <t>Obese_Males_period2_LA8_Observed</t>
  </si>
  <si>
    <t>Obese_Males_period2_LA9_Observed</t>
  </si>
  <si>
    <t>Obese_Males_period2_LA10_Observed</t>
  </si>
  <si>
    <t>Obese_Males_period2_LA11_Observed</t>
  </si>
  <si>
    <t>Obese_Males_period2_LA12_Observed</t>
  </si>
  <si>
    <t>Obese_Males_period2_LA13_Observed</t>
  </si>
  <si>
    <t>Obese_Males_period2_LA14_Observed</t>
  </si>
  <si>
    <t>Obese_Males_period2_LA15_Observed</t>
  </si>
  <si>
    <t>Obese_Males_period2_LA16_Observed</t>
  </si>
  <si>
    <t>Obese_Males_period2_LA17_Observed</t>
  </si>
  <si>
    <t>Obese_Males_period2_LA18_Observed</t>
  </si>
  <si>
    <t>Obese_Males_period2_LA19_Observed</t>
  </si>
  <si>
    <t>Obese_Males_period2_LA20_Observed</t>
  </si>
  <si>
    <t>Obese_Males_period2_LA21_Observed</t>
  </si>
  <si>
    <t>Obese_Males_period2_LA22_Observed</t>
  </si>
  <si>
    <t>Obese_Females_period2_LA1_Observed</t>
  </si>
  <si>
    <t>Obese_Females_period2_LA2_Observed</t>
  </si>
  <si>
    <t>Obese_Females_period2_LA3_Observed</t>
  </si>
  <si>
    <t>Obese_Females_period2_LA4_Observed</t>
  </si>
  <si>
    <t>Obese_Females_period2_LA5_Observed</t>
  </si>
  <si>
    <t>Obese_Females_period2_LA6_Observed</t>
  </si>
  <si>
    <t>Obese_Females_period2_LA7_Observed</t>
  </si>
  <si>
    <t>Obese_Females_period2_LA8_Observed</t>
  </si>
  <si>
    <t>Obese_Females_period2_LA9_Observed</t>
  </si>
  <si>
    <t>Obese_Females_period2_LA10_Observed</t>
  </si>
  <si>
    <t>Obese_Females_period2_LA11_Observed</t>
  </si>
  <si>
    <t>Obese_Females_period2_LA12_Observed</t>
  </si>
  <si>
    <t>Obese_Females_period2_LA13_Observed</t>
  </si>
  <si>
    <t>Obese_Females_period2_LA14_Observed</t>
  </si>
  <si>
    <t>Obese_Females_period2_LA15_Observed</t>
  </si>
  <si>
    <t>Obese_Females_period2_LA16_Observed</t>
  </si>
  <si>
    <t>Obese_Females_period2_LA17_Observed</t>
  </si>
  <si>
    <t>Obese_Females_period2_LA18_Observed</t>
  </si>
  <si>
    <t>Obese_Females_period2_LA19_Observed</t>
  </si>
  <si>
    <t>Obese_Females_period2_LA20_Observed</t>
  </si>
  <si>
    <t>Obese_Females_period2_LA21_Observed</t>
  </si>
  <si>
    <t>Obese_Females_period2_LA22_Observed</t>
  </si>
  <si>
    <t>Obese_Allpersons_period2_HB1_Observed</t>
  </si>
  <si>
    <t>Obese_Allpersons_period2_HB2_Observed</t>
  </si>
  <si>
    <t>Obese_Allpersons_period2_HB3_Observed</t>
  </si>
  <si>
    <t>Obese_Allpersons_period2_HB4_Observed</t>
  </si>
  <si>
    <t>Obese_Allpersons_period2_HB5_Observed</t>
  </si>
  <si>
    <t>Obese_Allpersons_period2_HB6_Observed</t>
  </si>
  <si>
    <t>Obese_Allpersons_period2_HB7_Observed</t>
  </si>
  <si>
    <t>Obese_Males_period2_HB1_Observed</t>
  </si>
  <si>
    <t>Obese_Males_period2_HB2_Observed</t>
  </si>
  <si>
    <t>Obese_Males_period2_HB3_Observed</t>
  </si>
  <si>
    <t>Obese_Males_period2_HB4_Observed</t>
  </si>
  <si>
    <t>Obese_Males_period2_HB5_Observed</t>
  </si>
  <si>
    <t>Obese_Males_period2_HB6_Observed</t>
  </si>
  <si>
    <t>Obese_Males_period2_HB7_Observed</t>
  </si>
  <si>
    <t>Obese_Females_period2_HB1_Observed</t>
  </si>
  <si>
    <t>Obese_Females_period2_HB2_Observed</t>
  </si>
  <si>
    <t>Obese_Females_period2_HB3_Observed</t>
  </si>
  <si>
    <t>Obese_Females_period2_HB4_Observed</t>
  </si>
  <si>
    <t>Obese_Females_period2_HB5_Observed</t>
  </si>
  <si>
    <t>Obese_Females_period2_HB6_Observed</t>
  </si>
  <si>
    <t>Obese_Females_period2_HB7_Observed</t>
  </si>
  <si>
    <t>Obese_Allpersons_period2_Wales_Observed</t>
  </si>
  <si>
    <t>Obese_Males_period2_Wales_Observed</t>
  </si>
  <si>
    <t>Obese_Females_period2_Wales_Observed</t>
  </si>
  <si>
    <t>Obese_Allpersons_period3_LA1_Observed</t>
  </si>
  <si>
    <t>Obese_Allpersons_period3_LA2_Observed</t>
  </si>
  <si>
    <t>Obese_Allpersons_period3_LA3_Observed</t>
  </si>
  <si>
    <t>Obese_Allpersons_period3_LA4_Observed</t>
  </si>
  <si>
    <t>Obese_Allpersons_period3_LA5_Observed</t>
  </si>
  <si>
    <t>Obese_Allpersons_period3_LA6_Observed</t>
  </si>
  <si>
    <t>Obese_Allpersons_period3_LA7_Observed</t>
  </si>
  <si>
    <t>Obese_Allpersons_period3_LA8_Observed</t>
  </si>
  <si>
    <t>Obese_Allpersons_period3_LA9_Observed</t>
  </si>
  <si>
    <t>Obese_Allpersons_period3_LA10_Observed</t>
  </si>
  <si>
    <t>Obese_Allpersons_period3_LA11_Observed</t>
  </si>
  <si>
    <t>Obese_Allpersons_period3_LA12_Observed</t>
  </si>
  <si>
    <t>Obese_Allpersons_period3_LA13_Observed</t>
  </si>
  <si>
    <t>Obese_Allpersons_period3_LA14_Observed</t>
  </si>
  <si>
    <t>Obese_Allpersons_period3_LA15_Observed</t>
  </si>
  <si>
    <t>Obese_Allpersons_period3_LA16_Observed</t>
  </si>
  <si>
    <t>Obese_Allpersons_period3_LA17_Observed</t>
  </si>
  <si>
    <t>Obese_Allpersons_period3_LA18_Observed</t>
  </si>
  <si>
    <t>Obese_Allpersons_period3_LA19_Observed</t>
  </si>
  <si>
    <t>Obese_Allpersons_period3_LA20_Observed</t>
  </si>
  <si>
    <t>Obese_Allpersons_period3_LA21_Observed</t>
  </si>
  <si>
    <t>Obese_Allpersons_period3_LA22_Observed</t>
  </si>
  <si>
    <t>Obese_Males_period3_LA1_Observed</t>
  </si>
  <si>
    <t>Obese_Males_period3_LA2_Observed</t>
  </si>
  <si>
    <t>Obese_Males_period3_LA3_Observed</t>
  </si>
  <si>
    <t>Obese_Males_period3_LA4_Observed</t>
  </si>
  <si>
    <t>Obese_Males_period3_LA5_Observed</t>
  </si>
  <si>
    <t>Obese_Males_period3_LA6_Observed</t>
  </si>
  <si>
    <t>Obese_Males_period3_LA7_Observed</t>
  </si>
  <si>
    <t>Obese_Males_period3_LA8_Observed</t>
  </si>
  <si>
    <t>Obese_Males_period3_LA9_Observed</t>
  </si>
  <si>
    <t>Obese_Males_period3_LA10_Observed</t>
  </si>
  <si>
    <t>Obese_Males_period3_LA11_Observed</t>
  </si>
  <si>
    <t>Obese_Males_period3_LA12_Observed</t>
  </si>
  <si>
    <t>Obese_Males_period3_LA13_Observed</t>
  </si>
  <si>
    <t>Obese_Males_period3_LA14_Observed</t>
  </si>
  <si>
    <t>Obese_Males_period3_LA15_Observed</t>
  </si>
  <si>
    <t>Obese_Males_period3_LA16_Observed</t>
  </si>
  <si>
    <t>Obese_Males_period3_LA17_Observed</t>
  </si>
  <si>
    <t>Obese_Males_period3_LA18_Observed</t>
  </si>
  <si>
    <t>Obese_Males_period3_LA19_Observed</t>
  </si>
  <si>
    <t>Obese_Males_period3_LA20_Observed</t>
  </si>
  <si>
    <t>Obese_Males_period3_LA21_Observed</t>
  </si>
  <si>
    <t>Obese_Males_period3_LA22_Observed</t>
  </si>
  <si>
    <t>Obese_Females_period3_LA1_Observed</t>
  </si>
  <si>
    <t>Obese_Females_period3_LA2_Observed</t>
  </si>
  <si>
    <t>Obese_Females_period3_LA3_Observed</t>
  </si>
  <si>
    <t>Obese_Females_period3_LA4_Observed</t>
  </si>
  <si>
    <t>Obese_Females_period3_LA5_Observed</t>
  </si>
  <si>
    <t>Obese_Females_period3_LA6_Observed</t>
  </si>
  <si>
    <t>Obese_Females_period3_LA7_Observed</t>
  </si>
  <si>
    <t>Obese_Females_period3_LA8_Observed</t>
  </si>
  <si>
    <t>Obese_Females_period3_LA9_Observed</t>
  </si>
  <si>
    <t>Obese_Females_period3_LA10_Observed</t>
  </si>
  <si>
    <t>Obese_Females_period3_LA11_Observed</t>
  </si>
  <si>
    <t>Obese_Females_period3_LA12_Observed</t>
  </si>
  <si>
    <t>Obese_Females_period3_LA13_Observed</t>
  </si>
  <si>
    <t>Obese_Females_period3_LA14_Observed</t>
  </si>
  <si>
    <t>Obese_Females_period3_LA15_Observed</t>
  </si>
  <si>
    <t>Obese_Females_period3_LA16_Observed</t>
  </si>
  <si>
    <t>Obese_Females_period3_LA17_Observed</t>
  </si>
  <si>
    <t>Obese_Females_period3_LA18_Observed</t>
  </si>
  <si>
    <t>Obese_Females_period3_LA19_Observed</t>
  </si>
  <si>
    <t>Obese_Females_period3_LA20_Observed</t>
  </si>
  <si>
    <t>Obese_Females_period3_LA21_Observed</t>
  </si>
  <si>
    <t>Obese_Females_period3_LA22_Observed</t>
  </si>
  <si>
    <t>Obese_Allpersons_period3_HB1_Observed</t>
  </si>
  <si>
    <t>Obese_Allpersons_period3_HB2_Observed</t>
  </si>
  <si>
    <t>Obese_Allpersons_period3_HB3_Observed</t>
  </si>
  <si>
    <t>Obese_Allpersons_period3_HB4_Observed</t>
  </si>
  <si>
    <t>Obese_Allpersons_period3_HB5_Observed</t>
  </si>
  <si>
    <t>Obese_Allpersons_period3_HB6_Observed</t>
  </si>
  <si>
    <t>Obese_Allpersons_period3_HB7_Observed</t>
  </si>
  <si>
    <t>Obese_Males_period3_HB1_Observed</t>
  </si>
  <si>
    <t>Obese_Males_period3_HB2_Observed</t>
  </si>
  <si>
    <t>Obese_Males_period3_HB3_Observed</t>
  </si>
  <si>
    <t>Obese_Males_period3_HB4_Observed</t>
  </si>
  <si>
    <t>Obese_Males_period3_HB5_Observed</t>
  </si>
  <si>
    <t>Obese_Males_period3_HB6_Observed</t>
  </si>
  <si>
    <t>Obese_Males_period3_HB7_Observed</t>
  </si>
  <si>
    <t>Obese_Females_period3_HB1_Observed</t>
  </si>
  <si>
    <t>Obese_Females_period3_HB2_Observed</t>
  </si>
  <si>
    <t>Obese_Females_period3_HB3_Observed</t>
  </si>
  <si>
    <t>Obese_Females_period3_HB4_Observed</t>
  </si>
  <si>
    <t>Obese_Females_period3_HB5_Observed</t>
  </si>
  <si>
    <t>Obese_Females_period3_HB6_Observed</t>
  </si>
  <si>
    <t>Obese_Females_period3_HB7_Observed</t>
  </si>
  <si>
    <t>Obese_Allpersons_period3_Wales_Observed</t>
  </si>
  <si>
    <t>Obese_Males_period3_Wales_Observed</t>
  </si>
  <si>
    <t>Obese_Females_period3_Wales_Observed</t>
  </si>
  <si>
    <t>Obese_Allpersons_period4_LA1_Observed</t>
  </si>
  <si>
    <t>Obese_Allpersons_period4_LA2_Observed</t>
  </si>
  <si>
    <t>Obese_Allpersons_period4_LA3_Observed</t>
  </si>
  <si>
    <t>Obese_Allpersons_period4_LA4_Observed</t>
  </si>
  <si>
    <t>Obese_Allpersons_period4_LA5_Observed</t>
  </si>
  <si>
    <t>Obese_Allpersons_period4_LA6_Observed</t>
  </si>
  <si>
    <t>Obese_Allpersons_period4_LA7_Observed</t>
  </si>
  <si>
    <t>Obese_Allpersons_period4_LA8_Observed</t>
  </si>
  <si>
    <t>Obese_Allpersons_period4_LA9_Observed</t>
  </si>
  <si>
    <t>Obese_Allpersons_period4_LA10_Observed</t>
  </si>
  <si>
    <t>Obese_Allpersons_period4_LA11_Observed</t>
  </si>
  <si>
    <t>Obese_Allpersons_period4_LA12_Observed</t>
  </si>
  <si>
    <t>Obese_Allpersons_period4_LA13_Observed</t>
  </si>
  <si>
    <t>Obese_Allpersons_period4_LA14_Observed</t>
  </si>
  <si>
    <t>Obese_Allpersons_period4_LA15_Observed</t>
  </si>
  <si>
    <t>Obese_Allpersons_period4_LA16_Observed</t>
  </si>
  <si>
    <t>Obese_Allpersons_period4_LA17_Observed</t>
  </si>
  <si>
    <t>Obese_Allpersons_period4_LA18_Observed</t>
  </si>
  <si>
    <t>Obese_Allpersons_period4_LA19_Observed</t>
  </si>
  <si>
    <t>Obese_Allpersons_period4_LA20_Observed</t>
  </si>
  <si>
    <t>Obese_Allpersons_period4_LA21_Observed</t>
  </si>
  <si>
    <t>Obese_Allpersons_period4_LA22_Observed</t>
  </si>
  <si>
    <t>Obese_Males_period4_LA1_Observed</t>
  </si>
  <si>
    <t>Obese_Males_period4_LA2_Observed</t>
  </si>
  <si>
    <t>Obese_Males_period4_LA3_Observed</t>
  </si>
  <si>
    <t>Obese_Males_period4_LA4_Observed</t>
  </si>
  <si>
    <t>Obese_Males_period4_LA5_Observed</t>
  </si>
  <si>
    <t>Obese_Males_period4_LA6_Observed</t>
  </si>
  <si>
    <t>Obese_Males_period4_LA7_Observed</t>
  </si>
  <si>
    <t>Obese_Males_period4_LA8_Observed</t>
  </si>
  <si>
    <t>Obese_Males_period4_LA9_Observed</t>
  </si>
  <si>
    <t>Obese_Males_period4_LA10_Observed</t>
  </si>
  <si>
    <t>Obese_Males_period4_LA11_Observed</t>
  </si>
  <si>
    <t>Obese_Males_period4_LA12_Observed</t>
  </si>
  <si>
    <t>Obese_Males_period4_LA13_Observed</t>
  </si>
  <si>
    <t>Obese_Males_period4_LA14_Observed</t>
  </si>
  <si>
    <t>Obese_Males_period4_LA15_Observed</t>
  </si>
  <si>
    <t>Obese_Males_period4_LA16_Observed</t>
  </si>
  <si>
    <t>Obese_Males_period4_LA17_Observed</t>
  </si>
  <si>
    <t>Obese_Males_period4_LA18_Observed</t>
  </si>
  <si>
    <t>Obese_Males_period4_LA19_Observed</t>
  </si>
  <si>
    <t>Obese_Males_period4_LA20_Observed</t>
  </si>
  <si>
    <t>Obese_Males_period4_LA21_Observed</t>
  </si>
  <si>
    <t>Obese_Males_period4_LA22_Observed</t>
  </si>
  <si>
    <t>Obese_Females_period4_LA1_Observed</t>
  </si>
  <si>
    <t>Obese_Females_period4_LA2_Observed</t>
  </si>
  <si>
    <t>Obese_Females_period4_LA3_Observed</t>
  </si>
  <si>
    <t>Obese_Females_period4_LA4_Observed</t>
  </si>
  <si>
    <t>Obese_Females_period4_LA5_Observed</t>
  </si>
  <si>
    <t>Obese_Females_period4_LA6_Observed</t>
  </si>
  <si>
    <t>Obese_Females_period4_LA7_Observed</t>
  </si>
  <si>
    <t>Obese_Females_period4_LA8_Observed</t>
  </si>
  <si>
    <t>Obese_Females_period4_LA9_Observed</t>
  </si>
  <si>
    <t>Obese_Females_period4_LA10_Observed</t>
  </si>
  <si>
    <t>Obese_Females_period4_LA11_Observed</t>
  </si>
  <si>
    <t>Obese_Females_period4_LA12_Observed</t>
  </si>
  <si>
    <t>Obese_Females_period4_LA13_Observed</t>
  </si>
  <si>
    <t>Obese_Females_period4_LA14_Observed</t>
  </si>
  <si>
    <t>Obese_Females_period4_LA15_Observed</t>
  </si>
  <si>
    <t>Obese_Females_period4_LA16_Observed</t>
  </si>
  <si>
    <t>Obese_Females_period4_LA17_Observed</t>
  </si>
  <si>
    <t>Obese_Females_period4_LA18_Observed</t>
  </si>
  <si>
    <t>Obese_Females_period4_LA19_Observed</t>
  </si>
  <si>
    <t>Obese_Females_period4_LA20_Observed</t>
  </si>
  <si>
    <t>Obese_Females_period4_LA21_Observed</t>
  </si>
  <si>
    <t>Obese_Females_period4_LA22_Observed</t>
  </si>
  <si>
    <t>Obese_Allpersons_period4_HB1_Observed</t>
  </si>
  <si>
    <t>Obese_Allpersons_period4_HB2_Observed</t>
  </si>
  <si>
    <t>Obese_Allpersons_period4_HB3_Observed</t>
  </si>
  <si>
    <t>Obese_Allpersons_period4_HB4_Observed</t>
  </si>
  <si>
    <t>Obese_Allpersons_period4_HB5_Observed</t>
  </si>
  <si>
    <t>Obese_Allpersons_period4_HB6_Observed</t>
  </si>
  <si>
    <t>Obese_Allpersons_period4_HB7_Observed</t>
  </si>
  <si>
    <t>Obese_Males_period4_HB1_Observed</t>
  </si>
  <si>
    <t>Obese_Males_period4_HB2_Observed</t>
  </si>
  <si>
    <t>Obese_Males_period4_HB3_Observed</t>
  </si>
  <si>
    <t>Obese_Males_period4_HB4_Observed</t>
  </si>
  <si>
    <t>Obese_Males_period4_HB5_Observed</t>
  </si>
  <si>
    <t>Obese_Males_period4_HB6_Observed</t>
  </si>
  <si>
    <t>Obese_Males_period4_HB7_Observed</t>
  </si>
  <si>
    <t>Obese_Females_period4_HB1_Observed</t>
  </si>
  <si>
    <t>Obese_Females_period4_HB2_Observed</t>
  </si>
  <si>
    <t>Obese_Females_period4_HB3_Observed</t>
  </si>
  <si>
    <t>Obese_Females_period4_HB4_Observed</t>
  </si>
  <si>
    <t>Obese_Females_period4_HB5_Observed</t>
  </si>
  <si>
    <t>Obese_Females_period4_HB6_Observed</t>
  </si>
  <si>
    <t>Obese_Females_period4_HB7_Observed</t>
  </si>
  <si>
    <t>Obese_Allpersons_period4_Wales_Observed</t>
  </si>
  <si>
    <t>Obese_Males_period4_Wales_Observed</t>
  </si>
  <si>
    <t>Obese_Females_period4_Wales_Observed</t>
  </si>
  <si>
    <t>Obese_Allpersons_period5_LA1_Observed</t>
  </si>
  <si>
    <t>Obese_Allpersons_period5_LA2_Observed</t>
  </si>
  <si>
    <t>Obese_Allpersons_period5_LA3_Observed</t>
  </si>
  <si>
    <t>Obese_Allpersons_period5_LA4_Observed</t>
  </si>
  <si>
    <t>Obese_Allpersons_period5_LA5_Observed</t>
  </si>
  <si>
    <t>Obese_Allpersons_period5_LA6_Observed</t>
  </si>
  <si>
    <t>Obese_Allpersons_period5_LA7_Observed</t>
  </si>
  <si>
    <t>Obese_Allpersons_period5_LA8_Observed</t>
  </si>
  <si>
    <t>Obese_Allpersons_period5_LA9_Observed</t>
  </si>
  <si>
    <t>Obese_Allpersons_period5_LA10_Observed</t>
  </si>
  <si>
    <t>Obese_Allpersons_period5_LA11_Observed</t>
  </si>
  <si>
    <t>Obese_Allpersons_period5_LA12_Observed</t>
  </si>
  <si>
    <t>Obese_Allpersons_period5_LA13_Observed</t>
  </si>
  <si>
    <t>Obese_Allpersons_period5_LA14_Observed</t>
  </si>
  <si>
    <t>Obese_Allpersons_period5_LA15_Observed</t>
  </si>
  <si>
    <t>Obese_Allpersons_period5_LA16_Observed</t>
  </si>
  <si>
    <t>Obese_Allpersons_period5_LA17_Observed</t>
  </si>
  <si>
    <t>Obese_Allpersons_period5_LA18_Observed</t>
  </si>
  <si>
    <t>Obese_Allpersons_period5_LA19_Observed</t>
  </si>
  <si>
    <t>Obese_Allpersons_period5_LA20_Observed</t>
  </si>
  <si>
    <t>Obese_Allpersons_period5_LA21_Observed</t>
  </si>
  <si>
    <t>Obese_Allpersons_period5_LA22_Observed</t>
  </si>
  <si>
    <t>Obese_Males_period5_LA1_Observed</t>
  </si>
  <si>
    <t>Obese_Males_period5_LA2_Observed</t>
  </si>
  <si>
    <t>Obese_Males_period5_LA3_Observed</t>
  </si>
  <si>
    <t>Obese_Males_period5_LA4_Observed</t>
  </si>
  <si>
    <t>Obese_Males_period5_LA5_Observed</t>
  </si>
  <si>
    <t>Obese_Males_period5_LA6_Observed</t>
  </si>
  <si>
    <t>Obese_Males_period5_LA7_Observed</t>
  </si>
  <si>
    <t>Obese_Males_period5_LA8_Observed</t>
  </si>
  <si>
    <t>Obese_Males_period5_LA9_Observed</t>
  </si>
  <si>
    <t>Obese_Males_period5_LA10_Observed</t>
  </si>
  <si>
    <t>Obese_Males_period5_LA11_Observed</t>
  </si>
  <si>
    <t>Obese_Males_period5_LA12_Observed</t>
  </si>
  <si>
    <t>Obese_Males_period5_LA13_Observed</t>
  </si>
  <si>
    <t>Obese_Males_period5_LA14_Observed</t>
  </si>
  <si>
    <t>Obese_Males_period5_LA15_Observed</t>
  </si>
  <si>
    <t>Obese_Males_period5_LA16_Observed</t>
  </si>
  <si>
    <t>Obese_Males_period5_LA17_Observed</t>
  </si>
  <si>
    <t>Obese_Males_period5_LA18_Observed</t>
  </si>
  <si>
    <t>Obese_Males_period5_LA19_Observed</t>
  </si>
  <si>
    <t>Obese_Males_period5_LA20_Observed</t>
  </si>
  <si>
    <t>Obese_Males_period5_LA21_Observed</t>
  </si>
  <si>
    <t>Obese_Males_period5_LA22_Observed</t>
  </si>
  <si>
    <t>Obese_Females_period5_LA1_Observed</t>
  </si>
  <si>
    <t>Obese_Females_period5_LA2_Observed</t>
  </si>
  <si>
    <t>Obese_Females_period5_LA3_Observed</t>
  </si>
  <si>
    <t>Obese_Females_period5_LA4_Observed</t>
  </si>
  <si>
    <t>Obese_Females_period5_LA5_Observed</t>
  </si>
  <si>
    <t>Obese_Females_period5_LA6_Observed</t>
  </si>
  <si>
    <t>Obese_Females_period5_LA7_Observed</t>
  </si>
  <si>
    <t>Obese_Females_period5_LA8_Observed</t>
  </si>
  <si>
    <t>Obese_Females_period5_LA9_Observed</t>
  </si>
  <si>
    <t>Obese_Females_period5_LA10_Observed</t>
  </si>
  <si>
    <t>Obese_Females_period5_LA11_Observed</t>
  </si>
  <si>
    <t>Obese_Females_period5_LA12_Observed</t>
  </si>
  <si>
    <t>Obese_Females_period5_LA13_Observed</t>
  </si>
  <si>
    <t>Obese_Females_period5_LA14_Observed</t>
  </si>
  <si>
    <t>Obese_Females_period5_LA15_Observed</t>
  </si>
  <si>
    <t>Obese_Females_period5_LA16_Observed</t>
  </si>
  <si>
    <t>Obese_Females_period5_LA17_Observed</t>
  </si>
  <si>
    <t>Obese_Females_period5_LA18_Observed</t>
  </si>
  <si>
    <t>Obese_Females_period5_LA19_Observed</t>
  </si>
  <si>
    <t>Obese_Females_period5_LA20_Observed</t>
  </si>
  <si>
    <t>Obese_Females_period5_LA21_Observed</t>
  </si>
  <si>
    <t>Obese_Females_period5_LA22_Observed</t>
  </si>
  <si>
    <t>Obese_Allpersons_period5_HB1_Observed</t>
  </si>
  <si>
    <t>Obese_Allpersons_period5_HB2_Observed</t>
  </si>
  <si>
    <t>Obese_Allpersons_period5_HB3_Observed</t>
  </si>
  <si>
    <t>Obese_Allpersons_period5_HB4_Observed</t>
  </si>
  <si>
    <t>Obese_Allpersons_period5_HB5_Observed</t>
  </si>
  <si>
    <t>Obese_Allpersons_period5_HB6_Observed</t>
  </si>
  <si>
    <t>Obese_Allpersons_period5_HB7_Observed</t>
  </si>
  <si>
    <t>Obese_Males_period5_HB1_Observed</t>
  </si>
  <si>
    <t>Obese_Males_period5_HB2_Observed</t>
  </si>
  <si>
    <t>Obese_Males_period5_HB3_Observed</t>
  </si>
  <si>
    <t>Obese_Males_period5_HB4_Observed</t>
  </si>
  <si>
    <t>Obese_Males_period5_HB5_Observed</t>
  </si>
  <si>
    <t>Obese_Males_period5_HB6_Observed</t>
  </si>
  <si>
    <t>Obese_Males_period5_HB7_Observed</t>
  </si>
  <si>
    <t>Obese_Females_period5_HB1_Observed</t>
  </si>
  <si>
    <t>Obese_Females_period5_HB2_Observed</t>
  </si>
  <si>
    <t>Obese_Females_period5_HB3_Observed</t>
  </si>
  <si>
    <t>Obese_Females_period5_HB4_Observed</t>
  </si>
  <si>
    <t>Obese_Females_period5_HB5_Observed</t>
  </si>
  <si>
    <t>Obese_Females_period5_HB6_Observed</t>
  </si>
  <si>
    <t>Obese_Females_period5_HB7_Observed</t>
  </si>
  <si>
    <t>Obese_Allpersons_period5_Wales_Observed</t>
  </si>
  <si>
    <t>Obese_Males_period5_Wales_Observed</t>
  </si>
  <si>
    <t>Obese_Females_period5_Wales_Observed</t>
  </si>
  <si>
    <t>Obese_Allpersons_period6_LA1_Observed</t>
  </si>
  <si>
    <t>Obese_Allpersons_period6_LA2_Observed</t>
  </si>
  <si>
    <t>Obese_Allpersons_period6_LA3_Observed</t>
  </si>
  <si>
    <t>Obese_Allpersons_period6_LA4_Observed</t>
  </si>
  <si>
    <t>Obese_Allpersons_period6_LA5_Observed</t>
  </si>
  <si>
    <t>Obese_Allpersons_period6_LA6_Observed</t>
  </si>
  <si>
    <t>Obese_Allpersons_period6_LA7_Observed</t>
  </si>
  <si>
    <t>Obese_Allpersons_period6_LA8_Observed</t>
  </si>
  <si>
    <t>Obese_Allpersons_period6_LA9_Observed</t>
  </si>
  <si>
    <t>Obese_Allpersons_period6_LA10_Observed</t>
  </si>
  <si>
    <t>Obese_Allpersons_period6_LA11_Observed</t>
  </si>
  <si>
    <t>Obese_Allpersons_period6_LA12_Observed</t>
  </si>
  <si>
    <t>Obese_Allpersons_period6_LA13_Observed</t>
  </si>
  <si>
    <t>Obese_Allpersons_period6_LA14_Observed</t>
  </si>
  <si>
    <t>Obese_Allpersons_period6_LA15_Observed</t>
  </si>
  <si>
    <t>Obese_Allpersons_period6_LA16_Observed</t>
  </si>
  <si>
    <t>Obese_Allpersons_period6_LA17_Observed</t>
  </si>
  <si>
    <t>Obese_Allpersons_period6_LA18_Observed</t>
  </si>
  <si>
    <t>Obese_Allpersons_period6_LA19_Observed</t>
  </si>
  <si>
    <t>Obese_Allpersons_period6_LA20_Observed</t>
  </si>
  <si>
    <t>Obese_Allpersons_period6_LA21_Observed</t>
  </si>
  <si>
    <t>Obese_Allpersons_period6_LA22_Observed</t>
  </si>
  <si>
    <t>Obese_Males_period6_LA1_Observed</t>
  </si>
  <si>
    <t>Obese_Males_period6_LA2_Observed</t>
  </si>
  <si>
    <t>Obese_Males_period6_LA3_Observed</t>
  </si>
  <si>
    <t>Obese_Males_period6_LA4_Observed</t>
  </si>
  <si>
    <t>Obese_Males_period6_LA5_Observed</t>
  </si>
  <si>
    <t>Obese_Males_period6_LA6_Observed</t>
  </si>
  <si>
    <t>Obese_Males_period6_LA7_Observed</t>
  </si>
  <si>
    <t>Obese_Males_period6_LA8_Observed</t>
  </si>
  <si>
    <t>Obese_Males_period6_LA9_Observed</t>
  </si>
  <si>
    <t>Obese_Males_period6_LA10_Observed</t>
  </si>
  <si>
    <t>Obese_Males_period6_LA11_Observed</t>
  </si>
  <si>
    <t>Obese_Males_period6_LA12_Observed</t>
  </si>
  <si>
    <t>Obese_Males_period6_LA13_Observed</t>
  </si>
  <si>
    <t>Obese_Males_period6_LA14_Observed</t>
  </si>
  <si>
    <t>Obese_Males_period6_LA15_Observed</t>
  </si>
  <si>
    <t>Obese_Males_period6_LA16_Observed</t>
  </si>
  <si>
    <t>Obese_Males_period6_LA17_Observed</t>
  </si>
  <si>
    <t>Obese_Males_period6_LA18_Observed</t>
  </si>
  <si>
    <t>Obese_Males_period6_LA19_Observed</t>
  </si>
  <si>
    <t>Obese_Males_period6_LA20_Observed</t>
  </si>
  <si>
    <t>Obese_Males_period6_LA21_Observed</t>
  </si>
  <si>
    <t>Obese_Males_period6_LA22_Observed</t>
  </si>
  <si>
    <t>Obese_Females_period6_LA1_Observed</t>
  </si>
  <si>
    <t>Obese_Females_period6_LA2_Observed</t>
  </si>
  <si>
    <t>Obese_Females_period6_LA3_Observed</t>
  </si>
  <si>
    <t>Obese_Females_period6_LA4_Observed</t>
  </si>
  <si>
    <t>Obese_Females_period6_LA5_Observed</t>
  </si>
  <si>
    <t>Obese_Females_period6_LA6_Observed</t>
  </si>
  <si>
    <t>Obese_Females_period6_LA7_Observed</t>
  </si>
  <si>
    <t>Obese_Females_period6_LA8_Observed</t>
  </si>
  <si>
    <t>Obese_Females_period6_LA9_Observed</t>
  </si>
  <si>
    <t>Obese_Females_period6_LA10_Observed</t>
  </si>
  <si>
    <t>Obese_Females_period6_LA11_Observed</t>
  </si>
  <si>
    <t>Obese_Females_period6_LA12_Observed</t>
  </si>
  <si>
    <t>Obese_Females_period6_LA13_Observed</t>
  </si>
  <si>
    <t>Obese_Females_period6_LA14_Observed</t>
  </si>
  <si>
    <t>Obese_Females_period6_LA15_Observed</t>
  </si>
  <si>
    <t>Obese_Females_period6_LA16_Observed</t>
  </si>
  <si>
    <t>Obese_Females_period6_LA17_Observed</t>
  </si>
  <si>
    <t>Obese_Females_period6_LA18_Observed</t>
  </si>
  <si>
    <t>Obese_Females_period6_LA19_Observed</t>
  </si>
  <si>
    <t>Obese_Females_period6_LA20_Observed</t>
  </si>
  <si>
    <t>Obese_Females_period6_LA21_Observed</t>
  </si>
  <si>
    <t>Obese_Females_period6_LA22_Observed</t>
  </si>
  <si>
    <t>Obese_Allpersons_period6_HB1_Observed</t>
  </si>
  <si>
    <t>Obese_Allpersons_period6_HB2_Observed</t>
  </si>
  <si>
    <t>Obese_Allpersons_period6_HB3_Observed</t>
  </si>
  <si>
    <t>Obese_Allpersons_period6_HB4_Observed</t>
  </si>
  <si>
    <t>Obese_Allpersons_period6_HB5_Observed</t>
  </si>
  <si>
    <t>Obese_Allpersons_period6_HB6_Observed</t>
  </si>
  <si>
    <t>Obese_Allpersons_period6_HB7_Observed</t>
  </si>
  <si>
    <t>Obese_Males_period6_HB1_Observed</t>
  </si>
  <si>
    <t>Obese_Males_period6_HB2_Observed</t>
  </si>
  <si>
    <t>Obese_Males_period6_HB3_Observed</t>
  </si>
  <si>
    <t>Obese_Males_period6_HB4_Observed</t>
  </si>
  <si>
    <t>Obese_Males_period6_HB5_Observed</t>
  </si>
  <si>
    <t>Obese_Males_period6_HB6_Observed</t>
  </si>
  <si>
    <t>Obese_Males_period6_HB7_Observed</t>
  </si>
  <si>
    <t>Obese_Females_period6_HB1_Observed</t>
  </si>
  <si>
    <t>Obese_Females_period6_HB2_Observed</t>
  </si>
  <si>
    <t>Obese_Females_period6_HB3_Observed</t>
  </si>
  <si>
    <t>Obese_Females_period6_HB4_Observed</t>
  </si>
  <si>
    <t>Obese_Females_period6_HB5_Observed</t>
  </si>
  <si>
    <t>Obese_Females_period6_HB6_Observed</t>
  </si>
  <si>
    <t>Obese_Females_period6_HB7_Observed</t>
  </si>
  <si>
    <t>Obese_Allpersons_period6_Wales_Observed</t>
  </si>
  <si>
    <t>Obese_Males_period6_Wales_Observed</t>
  </si>
  <si>
    <t>Obese_Females_period6_Wales_Observed</t>
  </si>
  <si>
    <t>Obese_Allpersons_period7_LA1_Observed</t>
  </si>
  <si>
    <t>Obese_Allpersons_period7_LA2_Observed</t>
  </si>
  <si>
    <t>Obese_Allpersons_period7_LA3_Observed</t>
  </si>
  <si>
    <t>Obese_Allpersons_period7_LA4_Observed</t>
  </si>
  <si>
    <t>Obese_Allpersons_period7_LA5_Observed</t>
  </si>
  <si>
    <t>Obese_Allpersons_period7_LA6_Observed</t>
  </si>
  <si>
    <t>Obese_Allpersons_period7_LA7_Observed</t>
  </si>
  <si>
    <t>Obese_Allpersons_period7_LA8_Observed</t>
  </si>
  <si>
    <t>Obese_Allpersons_period7_LA9_Observed</t>
  </si>
  <si>
    <t>Obese_Allpersons_period7_LA10_Observed</t>
  </si>
  <si>
    <t>Obese_Allpersons_period7_LA11_Observed</t>
  </si>
  <si>
    <t>Obese_Allpersons_period7_LA12_Observed</t>
  </si>
  <si>
    <t>Obese_Allpersons_period7_LA13_Observed</t>
  </si>
  <si>
    <t>Obese_Allpersons_period7_LA14_Observed</t>
  </si>
  <si>
    <t>Obese_Allpersons_period7_LA15_Observed</t>
  </si>
  <si>
    <t>Obese_Allpersons_period7_LA16_Observed</t>
  </si>
  <si>
    <t>Obese_Allpersons_period7_LA17_Observed</t>
  </si>
  <si>
    <t>Obese_Allpersons_period7_LA18_Observed</t>
  </si>
  <si>
    <t>Obese_Allpersons_period7_LA19_Observed</t>
  </si>
  <si>
    <t>Obese_Allpersons_period7_LA20_Observed</t>
  </si>
  <si>
    <t>Obese_Allpersons_period7_LA21_Observed</t>
  </si>
  <si>
    <t>Obese_Allpersons_period7_LA22_Observed</t>
  </si>
  <si>
    <t>Obese_Males_period7_LA1_Observed</t>
  </si>
  <si>
    <t>Obese_Males_period7_LA2_Observed</t>
  </si>
  <si>
    <t>Obese_Males_period7_LA3_Observed</t>
  </si>
  <si>
    <t>Obese_Males_period7_LA4_Observed</t>
  </si>
  <si>
    <t>Obese_Males_period7_LA5_Observed</t>
  </si>
  <si>
    <t>Obese_Males_period7_LA6_Observed</t>
  </si>
  <si>
    <t>Obese_Males_period7_LA7_Observed</t>
  </si>
  <si>
    <t>Obese_Males_period7_LA8_Observed</t>
  </si>
  <si>
    <t>Obese_Males_period7_LA9_Observed</t>
  </si>
  <si>
    <t>Obese_Males_period7_LA10_Observed</t>
  </si>
  <si>
    <t>Obese_Males_period7_LA11_Observed</t>
  </si>
  <si>
    <t>Obese_Males_period7_LA12_Observed</t>
  </si>
  <si>
    <t>Obese_Males_period7_LA13_Observed</t>
  </si>
  <si>
    <t>Obese_Males_period7_LA14_Observed</t>
  </si>
  <si>
    <t>Obese_Males_period7_LA15_Observed</t>
  </si>
  <si>
    <t>Obese_Males_period7_LA16_Observed</t>
  </si>
  <si>
    <t>Obese_Males_period7_LA17_Observed</t>
  </si>
  <si>
    <t>Obese_Males_period7_LA18_Observed</t>
  </si>
  <si>
    <t>Obese_Males_period7_LA19_Observed</t>
  </si>
  <si>
    <t>Obese_Males_period7_LA20_Observed</t>
  </si>
  <si>
    <t>Obese_Males_period7_LA21_Observed</t>
  </si>
  <si>
    <t>Obese_Males_period7_LA22_Observed</t>
  </si>
  <si>
    <t>Obese_Females_period7_LA1_Observed</t>
  </si>
  <si>
    <t>Obese_Females_period7_LA2_Observed</t>
  </si>
  <si>
    <t>Obese_Females_period7_LA3_Observed</t>
  </si>
  <si>
    <t>Obese_Females_period7_LA4_Observed</t>
  </si>
  <si>
    <t>Obese_Females_period7_LA5_Observed</t>
  </si>
  <si>
    <t>Obese_Females_period7_LA6_Observed</t>
  </si>
  <si>
    <t>Obese_Females_period7_LA7_Observed</t>
  </si>
  <si>
    <t>Obese_Females_period7_LA8_Observed</t>
  </si>
  <si>
    <t>Obese_Females_period7_LA9_Observed</t>
  </si>
  <si>
    <t>Obese_Females_period7_LA10_Observed</t>
  </si>
  <si>
    <t>Obese_Females_period7_LA11_Observed</t>
  </si>
  <si>
    <t>Obese_Females_period7_LA12_Observed</t>
  </si>
  <si>
    <t>Obese_Females_period7_LA13_Observed</t>
  </si>
  <si>
    <t>Obese_Females_period7_LA14_Observed</t>
  </si>
  <si>
    <t>Obese_Females_period7_LA15_Observed</t>
  </si>
  <si>
    <t>Obese_Females_period7_LA16_Observed</t>
  </si>
  <si>
    <t>Obese_Females_period7_LA17_Observed</t>
  </si>
  <si>
    <t>Obese_Females_period7_LA18_Observed</t>
  </si>
  <si>
    <t>Obese_Females_period7_LA19_Observed</t>
  </si>
  <si>
    <t>Obese_Females_period7_LA20_Observed</t>
  </si>
  <si>
    <t>Obese_Females_period7_LA21_Observed</t>
  </si>
  <si>
    <t>Obese_Females_period7_LA22_Observed</t>
  </si>
  <si>
    <t>Obese_Allpersons_period7_HB1_Observed</t>
  </si>
  <si>
    <t>Obese_Allpersons_period7_HB2_Observed</t>
  </si>
  <si>
    <t>Obese_Allpersons_period7_HB3_Observed</t>
  </si>
  <si>
    <t>Obese_Allpersons_period7_HB4_Observed</t>
  </si>
  <si>
    <t>Obese_Allpersons_period7_HB5_Observed</t>
  </si>
  <si>
    <t>Obese_Allpersons_period7_HB6_Observed</t>
  </si>
  <si>
    <t>Obese_Allpersons_period7_HB7_Observed</t>
  </si>
  <si>
    <t>Obese_Males_period7_HB1_Observed</t>
  </si>
  <si>
    <t>Obese_Males_period7_HB2_Observed</t>
  </si>
  <si>
    <t>Obese_Males_period7_HB3_Observed</t>
  </si>
  <si>
    <t>Obese_Males_period7_HB4_Observed</t>
  </si>
  <si>
    <t>Obese_Males_period7_HB5_Observed</t>
  </si>
  <si>
    <t>Obese_Males_period7_HB6_Observed</t>
  </si>
  <si>
    <t>Obese_Males_period7_HB7_Observed</t>
  </si>
  <si>
    <t>Obese_Females_period7_HB1_Observed</t>
  </si>
  <si>
    <t>Obese_Females_period7_HB2_Observed</t>
  </si>
  <si>
    <t>Obese_Females_period7_HB3_Observed</t>
  </si>
  <si>
    <t>Obese_Females_period7_HB4_Observed</t>
  </si>
  <si>
    <t>Obese_Females_period7_HB5_Observed</t>
  </si>
  <si>
    <t>Obese_Females_period7_HB6_Observed</t>
  </si>
  <si>
    <t>Obese_Females_period7_HB7_Observed</t>
  </si>
  <si>
    <t>Obese_Allpersons_period7_Wales_Observed</t>
  </si>
  <si>
    <t>Obese_Males_period7_Wales_Observed</t>
  </si>
  <si>
    <t>Obese_Females_period7_Wales_Observed</t>
  </si>
  <si>
    <t>Obese_Allpersons_period8_LA1_Observed</t>
  </si>
  <si>
    <t>Obese_Allpersons_period8_LA2_Observed</t>
  </si>
  <si>
    <t>Obese_Allpersons_period8_LA3_Observed</t>
  </si>
  <si>
    <t>Obese_Allpersons_period8_LA4_Observed</t>
  </si>
  <si>
    <t>Obese_Allpersons_period8_LA5_Observed</t>
  </si>
  <si>
    <t>Obese_Allpersons_period8_LA6_Observed</t>
  </si>
  <si>
    <t>Obese_Allpersons_period8_LA7_Observed</t>
  </si>
  <si>
    <t>Obese_Allpersons_period8_LA8_Observed</t>
  </si>
  <si>
    <t>Obese_Allpersons_period8_LA9_Observed</t>
  </si>
  <si>
    <t>Obese_Allpersons_period8_LA10_Observed</t>
  </si>
  <si>
    <t>Obese_Allpersons_period8_LA11_Observed</t>
  </si>
  <si>
    <t>Obese_Allpersons_period8_LA12_Observed</t>
  </si>
  <si>
    <t>Obese_Allpersons_period8_LA13_Observed</t>
  </si>
  <si>
    <t>Obese_Allpersons_period8_LA14_Observed</t>
  </si>
  <si>
    <t>Obese_Allpersons_period8_LA15_Observed</t>
  </si>
  <si>
    <t>Obese_Allpersons_period8_LA16_Observed</t>
  </si>
  <si>
    <t>Obese_Allpersons_period8_LA17_Observed</t>
  </si>
  <si>
    <t>Obese_Allpersons_period8_LA18_Observed</t>
  </si>
  <si>
    <t>Obese_Allpersons_period8_LA19_Observed</t>
  </si>
  <si>
    <t>Obese_Allpersons_period8_LA20_Observed</t>
  </si>
  <si>
    <t>Obese_Allpersons_period8_LA21_Observed</t>
  </si>
  <si>
    <t>Obese_Allpersons_period8_LA22_Observed</t>
  </si>
  <si>
    <t>Obese_Males_period8_LA1_Observed</t>
  </si>
  <si>
    <t>Obese_Males_period8_LA2_Observed</t>
  </si>
  <si>
    <t>Obese_Males_period8_LA3_Observed</t>
  </si>
  <si>
    <t>Obese_Males_period8_LA4_Observed</t>
  </si>
  <si>
    <t>Obese_Males_period8_LA5_Observed</t>
  </si>
  <si>
    <t>Obese_Males_period8_LA6_Observed</t>
  </si>
  <si>
    <t>Obese_Males_period8_LA7_Observed</t>
  </si>
  <si>
    <t>Obese_Males_period8_LA8_Observed</t>
  </si>
  <si>
    <t>Obese_Males_period8_LA9_Observed</t>
  </si>
  <si>
    <t>Obese_Males_period8_LA10_Observed</t>
  </si>
  <si>
    <t>Obese_Males_period8_LA11_Observed</t>
  </si>
  <si>
    <t>Obese_Males_period8_LA12_Observed</t>
  </si>
  <si>
    <t>Obese_Males_period8_LA13_Observed</t>
  </si>
  <si>
    <t>Obese_Males_period8_LA14_Observed</t>
  </si>
  <si>
    <t>Obese_Males_period8_LA15_Observed</t>
  </si>
  <si>
    <t>Obese_Males_period8_LA16_Observed</t>
  </si>
  <si>
    <t>Obese_Males_period8_LA17_Observed</t>
  </si>
  <si>
    <t>Obese_Males_period8_LA18_Observed</t>
  </si>
  <si>
    <t>Obese_Males_period8_LA19_Observed</t>
  </si>
  <si>
    <t>Obese_Males_period8_LA20_Observed</t>
  </si>
  <si>
    <t>Obese_Males_period8_LA21_Observed</t>
  </si>
  <si>
    <t>Obese_Males_period8_LA22_Observed</t>
  </si>
  <si>
    <t>Obese_Females_period8_LA1_Observed</t>
  </si>
  <si>
    <t>Obese_Females_period8_LA2_Observed</t>
  </si>
  <si>
    <t>Obese_Females_period8_LA3_Observed</t>
  </si>
  <si>
    <t>Obese_Females_period8_LA4_Observed</t>
  </si>
  <si>
    <t>Obese_Females_period8_LA5_Observed</t>
  </si>
  <si>
    <t>Obese_Females_period8_LA6_Observed</t>
  </si>
  <si>
    <t>Obese_Females_period8_LA7_Observed</t>
  </si>
  <si>
    <t>Obese_Females_period8_LA8_Observed</t>
  </si>
  <si>
    <t>Obese_Females_period8_LA9_Observed</t>
  </si>
  <si>
    <t>Obese_Females_period8_LA10_Observed</t>
  </si>
  <si>
    <t>Obese_Females_period8_LA11_Observed</t>
  </si>
  <si>
    <t>Obese_Females_period8_LA12_Observed</t>
  </si>
  <si>
    <t>Obese_Females_period8_LA13_Observed</t>
  </si>
  <si>
    <t>Obese_Females_period8_LA14_Observed</t>
  </si>
  <si>
    <t>Obese_Females_period8_LA15_Observed</t>
  </si>
  <si>
    <t>Obese_Females_period8_LA16_Observed</t>
  </si>
  <si>
    <t>Obese_Females_period8_LA17_Observed</t>
  </si>
  <si>
    <t>Obese_Females_period8_LA18_Observed</t>
  </si>
  <si>
    <t>Obese_Females_period8_LA19_Observed</t>
  </si>
  <si>
    <t>Obese_Females_period8_LA20_Observed</t>
  </si>
  <si>
    <t>Obese_Females_period8_LA21_Observed</t>
  </si>
  <si>
    <t>Obese_Females_period8_LA22_Observed</t>
  </si>
  <si>
    <t>Obese_Allpersons_period8_HB1_Observed</t>
  </si>
  <si>
    <t>Obese_Allpersons_period8_HB2_Observed</t>
  </si>
  <si>
    <t>Obese_Allpersons_period8_HB3_Observed</t>
  </si>
  <si>
    <t>Obese_Allpersons_period8_HB4_Observed</t>
  </si>
  <si>
    <t>Obese_Allpersons_period8_HB5_Observed</t>
  </si>
  <si>
    <t>Obese_Allpersons_period8_HB6_Observed</t>
  </si>
  <si>
    <t>Obese_Allpersons_period8_HB7_Observed</t>
  </si>
  <si>
    <t>Obese_Males_period8_HB1_Observed</t>
  </si>
  <si>
    <t>Obese_Males_period8_HB2_Observed</t>
  </si>
  <si>
    <t>Obese_Males_period8_HB3_Observed</t>
  </si>
  <si>
    <t>Obese_Males_period8_HB4_Observed</t>
  </si>
  <si>
    <t>Obese_Males_period8_HB5_Observed</t>
  </si>
  <si>
    <t>Obese_Males_period8_HB6_Observed</t>
  </si>
  <si>
    <t>Obese_Males_period8_HB7_Observed</t>
  </si>
  <si>
    <t>Obese_Females_period8_HB1_Observed</t>
  </si>
  <si>
    <t>Obese_Females_period8_HB2_Observed</t>
  </si>
  <si>
    <t>Obese_Females_period8_HB3_Observed</t>
  </si>
  <si>
    <t>Obese_Females_period8_HB4_Observed</t>
  </si>
  <si>
    <t>Obese_Females_period8_HB5_Observed</t>
  </si>
  <si>
    <t>Obese_Females_period8_HB6_Observed</t>
  </si>
  <si>
    <t>Obese_Females_period8_HB7_Observed</t>
  </si>
  <si>
    <t>Obese_Allpersons_period8_Wales_Observed</t>
  </si>
  <si>
    <t>Obese_Males_period8_Wales_Observed</t>
  </si>
  <si>
    <t>Obese_Females_period8_Wales_Observed</t>
  </si>
  <si>
    <t>Obese_Allpersons_period9_LA1_Observed</t>
  </si>
  <si>
    <t>Obese_Allpersons_period9_LA2_Observed</t>
  </si>
  <si>
    <t>Obese_Allpersons_period9_LA3_Observed</t>
  </si>
  <si>
    <t>Obese_Allpersons_period9_LA4_Observed</t>
  </si>
  <si>
    <t>Obese_Allpersons_period9_LA5_Observed</t>
  </si>
  <si>
    <t>Obese_Allpersons_period9_LA6_Observed</t>
  </si>
  <si>
    <t>Obese_Allpersons_period9_LA7_Observed</t>
  </si>
  <si>
    <t>Obese_Allpersons_period9_LA8_Observed</t>
  </si>
  <si>
    <t>Obese_Allpersons_period9_LA9_Observed</t>
  </si>
  <si>
    <t>Obese_Allpersons_period9_LA10_Observed</t>
  </si>
  <si>
    <t>Obese_Allpersons_period9_LA11_Observed</t>
  </si>
  <si>
    <t>Obese_Allpersons_period9_LA12_Observed</t>
  </si>
  <si>
    <t>Obese_Allpersons_period9_LA13_Observed</t>
  </si>
  <si>
    <t>Obese_Allpersons_period9_LA14_Observed</t>
  </si>
  <si>
    <t>Obese_Allpersons_period9_LA15_Observed</t>
  </si>
  <si>
    <t>Obese_Allpersons_period9_LA16_Observed</t>
  </si>
  <si>
    <t>Obese_Allpersons_period9_LA17_Observed</t>
  </si>
  <si>
    <t>Obese_Allpersons_period9_LA18_Observed</t>
  </si>
  <si>
    <t>Obese_Allpersons_period9_LA19_Observed</t>
  </si>
  <si>
    <t>Obese_Allpersons_period9_LA20_Observed</t>
  </si>
  <si>
    <t>Obese_Allpersons_period9_LA21_Observed</t>
  </si>
  <si>
    <t>Obese_Allpersons_period9_LA22_Observed</t>
  </si>
  <si>
    <t>Obese_Males_period9_LA1_Observed</t>
  </si>
  <si>
    <t>Obese_Males_period9_LA2_Observed</t>
  </si>
  <si>
    <t>Obese_Males_period9_LA3_Observed</t>
  </si>
  <si>
    <t>Obese_Males_period9_LA4_Observed</t>
  </si>
  <si>
    <t>Obese_Males_period9_LA5_Observed</t>
  </si>
  <si>
    <t>Obese_Males_period9_LA6_Observed</t>
  </si>
  <si>
    <t>Obese_Males_period9_LA7_Observed</t>
  </si>
  <si>
    <t>Obese_Males_period9_LA8_Observed</t>
  </si>
  <si>
    <t>Obese_Males_period9_LA9_Observed</t>
  </si>
  <si>
    <t>Obese_Males_period9_LA10_Observed</t>
  </si>
  <si>
    <t>Obese_Males_period9_LA11_Observed</t>
  </si>
  <si>
    <t>Obese_Males_period9_LA12_Observed</t>
  </si>
  <si>
    <t>Obese_Males_period9_LA13_Observed</t>
  </si>
  <si>
    <t>Obese_Males_period9_LA14_Observed</t>
  </si>
  <si>
    <t>Obese_Males_period9_LA15_Observed</t>
  </si>
  <si>
    <t>Obese_Males_period9_LA16_Observed</t>
  </si>
  <si>
    <t>Obese_Males_period9_LA17_Observed</t>
  </si>
  <si>
    <t>Obese_Males_period9_LA18_Observed</t>
  </si>
  <si>
    <t>Obese_Males_period9_LA19_Observed</t>
  </si>
  <si>
    <t>Obese_Males_period9_LA20_Observed</t>
  </si>
  <si>
    <t>Obese_Males_period9_LA21_Observed</t>
  </si>
  <si>
    <t>Obese_Males_period9_LA22_Observed</t>
  </si>
  <si>
    <t>Obese_Females_period9_LA1_Observed</t>
  </si>
  <si>
    <t>Obese_Females_period9_LA2_Observed</t>
  </si>
  <si>
    <t>Obese_Females_period9_LA3_Observed</t>
  </si>
  <si>
    <t>Obese_Females_period9_LA4_Observed</t>
  </si>
  <si>
    <t>Obese_Females_period9_LA5_Observed</t>
  </si>
  <si>
    <t>Obese_Females_period9_LA6_Observed</t>
  </si>
  <si>
    <t>Obese_Females_period9_LA7_Observed</t>
  </si>
  <si>
    <t>Obese_Females_period9_LA8_Observed</t>
  </si>
  <si>
    <t>Obese_Females_period9_LA9_Observed</t>
  </si>
  <si>
    <t>Obese_Females_period9_LA10_Observed</t>
  </si>
  <si>
    <t>Obese_Females_period9_LA11_Observed</t>
  </si>
  <si>
    <t>Obese_Females_period9_LA12_Observed</t>
  </si>
  <si>
    <t>Obese_Females_period9_LA13_Observed</t>
  </si>
  <si>
    <t>Obese_Females_period9_LA14_Observed</t>
  </si>
  <si>
    <t>Obese_Females_period9_LA15_Observed</t>
  </si>
  <si>
    <t>Obese_Females_period9_LA16_Observed</t>
  </si>
  <si>
    <t>Obese_Females_period9_LA17_Observed</t>
  </si>
  <si>
    <t>Obese_Females_period9_LA18_Observed</t>
  </si>
  <si>
    <t>Obese_Females_period9_LA19_Observed</t>
  </si>
  <si>
    <t>Obese_Females_period9_LA20_Observed</t>
  </si>
  <si>
    <t>Obese_Females_period9_LA21_Observed</t>
  </si>
  <si>
    <t>Obese_Females_period9_LA22_Observed</t>
  </si>
  <si>
    <t>Obese_Allpersons_period9_HB1_Observed</t>
  </si>
  <si>
    <t>Obese_Allpersons_period9_HB2_Observed</t>
  </si>
  <si>
    <t>Obese_Allpersons_period9_HB3_Observed</t>
  </si>
  <si>
    <t>Obese_Allpersons_period9_HB4_Observed</t>
  </si>
  <si>
    <t>Obese_Allpersons_period9_HB5_Observed</t>
  </si>
  <si>
    <t>Obese_Allpersons_period9_HB6_Observed</t>
  </si>
  <si>
    <t>Obese_Allpersons_period9_HB7_Observed</t>
  </si>
  <si>
    <t>Obese_Males_period9_HB1_Observed</t>
  </si>
  <si>
    <t>Obese_Males_period9_HB2_Observed</t>
  </si>
  <si>
    <t>Obese_Males_period9_HB3_Observed</t>
  </si>
  <si>
    <t>Obese_Males_period9_HB4_Observed</t>
  </si>
  <si>
    <t>Obese_Males_period9_HB5_Observed</t>
  </si>
  <si>
    <t>Obese_Males_period9_HB6_Observed</t>
  </si>
  <si>
    <t>Obese_Males_period9_HB7_Observed</t>
  </si>
  <si>
    <t>Obese_Females_period9_HB1_Observed</t>
  </si>
  <si>
    <t>Obese_Females_period9_HB2_Observed</t>
  </si>
  <si>
    <t>Obese_Females_period9_HB3_Observed</t>
  </si>
  <si>
    <t>Obese_Females_period9_HB4_Observed</t>
  </si>
  <si>
    <t>Obese_Females_period9_HB5_Observed</t>
  </si>
  <si>
    <t>Obese_Females_period9_HB6_Observed</t>
  </si>
  <si>
    <t>Obese_Females_period9_HB7_Observed</t>
  </si>
  <si>
    <t>Obese_Allpersons_period9_Wales_Observed</t>
  </si>
  <si>
    <t>Obese_Males_period9_Wales_Observed</t>
  </si>
  <si>
    <t>Obese_Females_period9_Wales_Observed</t>
  </si>
  <si>
    <t>Obese_0</t>
  </si>
  <si>
    <t>Obese_Allpersons_period1_LA1_Standardised</t>
  </si>
  <si>
    <t>Obese_Allpersons_period1_LA2_Standardised</t>
  </si>
  <si>
    <t>Obese_Allpersons_period1_LA3_Standardised</t>
  </si>
  <si>
    <t>Obese_Allpersons_period1_LA4_Standardised</t>
  </si>
  <si>
    <t>Obese_Allpersons_period1_LA5_Standardised</t>
  </si>
  <si>
    <t>Obese_Allpersons_period1_LA6_Standardised</t>
  </si>
  <si>
    <t>Obese_Allpersons_period1_LA7_Standardised</t>
  </si>
  <si>
    <t>Obese_Allpersons_period1_LA8_Standardised</t>
  </si>
  <si>
    <t>Obese_Allpersons_period1_LA9_Standardised</t>
  </si>
  <si>
    <t>Obese_Allpersons_period1_LA10_Standardised</t>
  </si>
  <si>
    <t>Obese_Allpersons_period1_LA11_Standardised</t>
  </si>
  <si>
    <t>Obese_Allpersons_period1_LA12_Standardised</t>
  </si>
  <si>
    <t>Obese_Allpersons_period1_LA13_Standardised</t>
  </si>
  <si>
    <t>Obese_Allpersons_period1_LA14_Standardised</t>
  </si>
  <si>
    <t>Obese_Allpersons_period1_LA15_Standardised</t>
  </si>
  <si>
    <t>Obese_Allpersons_period1_LA16_Standardised</t>
  </si>
  <si>
    <t>Obese_Allpersons_period1_LA17_Standardised</t>
  </si>
  <si>
    <t>Obese_Allpersons_period1_LA18_Standardised</t>
  </si>
  <si>
    <t>Obese_Allpersons_period1_LA19_Standardised</t>
  </si>
  <si>
    <t>Obese_Allpersons_period1_LA20_Standardised</t>
  </si>
  <si>
    <t>Obese_Allpersons_period1_LA21_Standardised</t>
  </si>
  <si>
    <t>Obese_Allpersons_period1_LA22_Standardised</t>
  </si>
  <si>
    <t>Obese_Males_period1_LA1_Standardised</t>
  </si>
  <si>
    <t>Obese_Males_period1_LA2_Standardised</t>
  </si>
  <si>
    <t>Obese_Males_period1_LA3_Standardised</t>
  </si>
  <si>
    <t>Obese_Males_period1_LA4_Standardised</t>
  </si>
  <si>
    <t>Obese_Males_period1_LA5_Standardised</t>
  </si>
  <si>
    <t>Obese_Males_period1_LA6_Standardised</t>
  </si>
  <si>
    <t>Obese_Males_period1_LA7_Standardised</t>
  </si>
  <si>
    <t>Obese_Males_period1_LA8_Standardised</t>
  </si>
  <si>
    <t>Obese_Males_period1_LA9_Standardised</t>
  </si>
  <si>
    <t>Obese_Males_period1_LA10_Standardised</t>
  </si>
  <si>
    <t>Obese_Males_period1_LA11_Standardised</t>
  </si>
  <si>
    <t>Obese_Males_period1_LA12_Standardised</t>
  </si>
  <si>
    <t>Obese_Males_period1_LA13_Standardised</t>
  </si>
  <si>
    <t>Obese_Males_period1_LA14_Standardised</t>
  </si>
  <si>
    <t>Obese_Males_period1_LA15_Standardised</t>
  </si>
  <si>
    <t>Obese_Males_period1_LA16_Standardised</t>
  </si>
  <si>
    <t>Obese_Males_period1_LA17_Standardised</t>
  </si>
  <si>
    <t>Obese_Males_period1_LA18_Standardised</t>
  </si>
  <si>
    <t>Obese_Males_period1_LA19_Standardised</t>
  </si>
  <si>
    <t>Obese_Males_period1_LA20_Standardised</t>
  </si>
  <si>
    <t>Obese_Males_period1_LA21_Standardised</t>
  </si>
  <si>
    <t>Obese_Males_period1_LA22_Standardised</t>
  </si>
  <si>
    <t>Obese_Females_period1_LA1_Standardised</t>
  </si>
  <si>
    <t>Obese_Females_period1_LA2_Standardised</t>
  </si>
  <si>
    <t>Obese_Females_period1_LA3_Standardised</t>
  </si>
  <si>
    <t>Obese_Females_period1_LA4_Standardised</t>
  </si>
  <si>
    <t>Obese_Females_period1_LA5_Standardised</t>
  </si>
  <si>
    <t>Obese_Females_period1_LA6_Standardised</t>
  </si>
  <si>
    <t>Obese_Females_period1_LA7_Standardised</t>
  </si>
  <si>
    <t>Obese_Females_period1_LA8_Standardised</t>
  </si>
  <si>
    <t>Obese_Females_period1_LA9_Standardised</t>
  </si>
  <si>
    <t>Obese_Females_period1_LA10_Standardised</t>
  </si>
  <si>
    <t>Obese_Females_period1_LA11_Standardised</t>
  </si>
  <si>
    <t>Obese_Females_period1_LA12_Standardised</t>
  </si>
  <si>
    <t>Obese_Females_period1_LA13_Standardised</t>
  </si>
  <si>
    <t>Obese_Females_period1_LA14_Standardised</t>
  </si>
  <si>
    <t>Obese_Females_period1_LA15_Standardised</t>
  </si>
  <si>
    <t>Obese_Females_period1_LA16_Standardised</t>
  </si>
  <si>
    <t>Obese_Females_period1_LA17_Standardised</t>
  </si>
  <si>
    <t>Obese_Females_period1_LA18_Standardised</t>
  </si>
  <si>
    <t>Obese_Females_period1_LA19_Standardised</t>
  </si>
  <si>
    <t>Obese_Females_period1_LA20_Standardised</t>
  </si>
  <si>
    <t>Obese_Females_period1_LA21_Standardised</t>
  </si>
  <si>
    <t>Obese_Females_period1_LA22_Standardised</t>
  </si>
  <si>
    <t>Obese_Allpersons_period1_HB1_Standardised</t>
  </si>
  <si>
    <t>Obese_Allpersons_period1_HB2_Standardised</t>
  </si>
  <si>
    <t>Obese_Allpersons_period1_HB3_Standardised</t>
  </si>
  <si>
    <t>Obese_Allpersons_period1_HB4_Standardised</t>
  </si>
  <si>
    <t>Obese_Allpersons_period1_HB5_Standardised</t>
  </si>
  <si>
    <t>Obese_Allpersons_period1_HB6_Standardised</t>
  </si>
  <si>
    <t>Obese_Allpersons_period1_HB7_Standardised</t>
  </si>
  <si>
    <t>Obese_Males_period1_HB1_Standardised</t>
  </si>
  <si>
    <t>Obese_Males_period1_HB2_Standardised</t>
  </si>
  <si>
    <t>Obese_Males_period1_HB3_Standardised</t>
  </si>
  <si>
    <t>Obese_Males_period1_HB4_Standardised</t>
  </si>
  <si>
    <t>Obese_Males_period1_HB5_Standardised</t>
  </si>
  <si>
    <t>Obese_Males_period1_HB6_Standardised</t>
  </si>
  <si>
    <t>Obese_Males_period1_HB7_Standardised</t>
  </si>
  <si>
    <t>Obese_Females_period1_HB1_Standardised</t>
  </si>
  <si>
    <t>Obese_Females_period1_HB2_Standardised</t>
  </si>
  <si>
    <t>Obese_Females_period1_HB3_Standardised</t>
  </si>
  <si>
    <t>Obese_Females_period1_HB4_Standardised</t>
  </si>
  <si>
    <t>Obese_Females_period1_HB5_Standardised</t>
  </si>
  <si>
    <t>Obese_Females_period1_HB6_Standardised</t>
  </si>
  <si>
    <t>Obese_Females_period1_HB7_Standardised</t>
  </si>
  <si>
    <t>Obese_Allpersons_period1_Wales_Standardised</t>
  </si>
  <si>
    <t>Obese_Males_period1_Wales_Standardised</t>
  </si>
  <si>
    <t>Obese_Females_period1_Wales_Standardised</t>
  </si>
  <si>
    <t>Obese_Allpersons_period2_LA1_Standardised</t>
  </si>
  <si>
    <t>Obese_Allpersons_period2_LA2_Standardised</t>
  </si>
  <si>
    <t>Obese_Allpersons_period2_LA3_Standardised</t>
  </si>
  <si>
    <t>Obese_Allpersons_period2_LA4_Standardised</t>
  </si>
  <si>
    <t>Obese_Allpersons_period2_LA5_Standardised</t>
  </si>
  <si>
    <t>Obese_Allpersons_period2_LA6_Standardised</t>
  </si>
  <si>
    <t>Obese_Allpersons_period2_LA7_Standardised</t>
  </si>
  <si>
    <t>Obese_Allpersons_period2_LA8_Standardised</t>
  </si>
  <si>
    <t>Obese_Allpersons_period2_LA9_Standardised</t>
  </si>
  <si>
    <t>Obese_Allpersons_period2_LA10_Standardised</t>
  </si>
  <si>
    <t>Obese_Allpersons_period2_LA11_Standardised</t>
  </si>
  <si>
    <t>Obese_Allpersons_period2_LA12_Standardised</t>
  </si>
  <si>
    <t>Obese_Allpersons_period2_LA13_Standardised</t>
  </si>
  <si>
    <t>Obese_Allpersons_period2_LA14_Standardised</t>
  </si>
  <si>
    <t>Obese_Allpersons_period2_LA15_Standardised</t>
  </si>
  <si>
    <t>Obese_Allpersons_period2_LA16_Standardised</t>
  </si>
  <si>
    <t>Obese_Allpersons_period2_LA17_Standardised</t>
  </si>
  <si>
    <t>Obese_Allpersons_period2_LA18_Standardised</t>
  </si>
  <si>
    <t>Obese_Allpersons_period2_LA19_Standardised</t>
  </si>
  <si>
    <t>Obese_Allpersons_period2_LA20_Standardised</t>
  </si>
  <si>
    <t>Obese_Allpersons_period2_LA21_Standardised</t>
  </si>
  <si>
    <t>Obese_Allpersons_period2_LA22_Standardised</t>
  </si>
  <si>
    <t>Obese_Males_period2_LA1_Standardised</t>
  </si>
  <si>
    <t>Obese_Males_period2_LA2_Standardised</t>
  </si>
  <si>
    <t>Obese_Males_period2_LA3_Standardised</t>
  </si>
  <si>
    <t>Obese_Males_period2_LA4_Standardised</t>
  </si>
  <si>
    <t>Obese_Males_period2_LA5_Standardised</t>
  </si>
  <si>
    <t>Obese_Males_period2_LA6_Standardised</t>
  </si>
  <si>
    <t>Obese_Males_period2_LA7_Standardised</t>
  </si>
  <si>
    <t>Obese_Males_period2_LA8_Standardised</t>
  </si>
  <si>
    <t>Obese_Males_period2_LA9_Standardised</t>
  </si>
  <si>
    <t>Obese_Males_period2_LA10_Standardised</t>
  </si>
  <si>
    <t>Obese_Males_period2_LA11_Standardised</t>
  </si>
  <si>
    <t>Obese_Males_period2_LA12_Standardised</t>
  </si>
  <si>
    <t>Obese_Males_period2_LA13_Standardised</t>
  </si>
  <si>
    <t>Obese_Males_period2_LA14_Standardised</t>
  </si>
  <si>
    <t>Obese_Males_period2_LA15_Standardised</t>
  </si>
  <si>
    <t>Obese_Males_period2_LA16_Standardised</t>
  </si>
  <si>
    <t>Obese_Males_period2_LA17_Standardised</t>
  </si>
  <si>
    <t>Obese_Males_period2_LA18_Standardised</t>
  </si>
  <si>
    <t>Obese_Males_period2_LA19_Standardised</t>
  </si>
  <si>
    <t>Obese_Males_period2_LA20_Standardised</t>
  </si>
  <si>
    <t>Obese_Males_period2_LA21_Standardised</t>
  </si>
  <si>
    <t>Obese_Males_period2_LA22_Standardised</t>
  </si>
  <si>
    <t>Obese_Females_period2_LA1_Standardised</t>
  </si>
  <si>
    <t>Obese_Females_period2_LA2_Standardised</t>
  </si>
  <si>
    <t>Obese_Females_period2_LA3_Standardised</t>
  </si>
  <si>
    <t>Obese_Females_period2_LA4_Standardised</t>
  </si>
  <si>
    <t>Obese_Females_period2_LA5_Standardised</t>
  </si>
  <si>
    <t>Obese_Females_period2_LA6_Standardised</t>
  </si>
  <si>
    <t>Obese_Females_period2_LA7_Standardised</t>
  </si>
  <si>
    <t>Obese_Females_period2_LA8_Standardised</t>
  </si>
  <si>
    <t>Obese_Females_period2_LA9_Standardised</t>
  </si>
  <si>
    <t>Obese_Females_period2_LA10_Standardised</t>
  </si>
  <si>
    <t>Obese_Females_period2_LA11_Standardised</t>
  </si>
  <si>
    <t>Obese_Females_period2_LA12_Standardised</t>
  </si>
  <si>
    <t>Obese_Females_period2_LA13_Standardised</t>
  </si>
  <si>
    <t>Obese_Females_period2_LA14_Standardised</t>
  </si>
  <si>
    <t>Obese_Females_period2_LA15_Standardised</t>
  </si>
  <si>
    <t>Obese_Females_period2_LA16_Standardised</t>
  </si>
  <si>
    <t>Obese_Females_period2_LA17_Standardised</t>
  </si>
  <si>
    <t>Obese_Females_period2_LA18_Standardised</t>
  </si>
  <si>
    <t>Obese_Females_period2_LA19_Standardised</t>
  </si>
  <si>
    <t>Obese_Females_period2_LA20_Standardised</t>
  </si>
  <si>
    <t>Obese_Females_period2_LA21_Standardised</t>
  </si>
  <si>
    <t>Obese_Females_period2_LA22_Standardised</t>
  </si>
  <si>
    <t>Obese_Allpersons_period2_HB1_Standardised</t>
  </si>
  <si>
    <t>Obese_Allpersons_period2_HB2_Standardised</t>
  </si>
  <si>
    <t>Obese_Allpersons_period2_HB3_Standardised</t>
  </si>
  <si>
    <t>Obese_Allpersons_period2_HB4_Standardised</t>
  </si>
  <si>
    <t>Obese_Allpersons_period2_HB5_Standardised</t>
  </si>
  <si>
    <t>Obese_Allpersons_period2_HB6_Standardised</t>
  </si>
  <si>
    <t>Obese_Allpersons_period2_HB7_Standardised</t>
  </si>
  <si>
    <t>Obese_Males_period2_HB1_Standardised</t>
  </si>
  <si>
    <t>Obese_Males_period2_HB2_Standardised</t>
  </si>
  <si>
    <t>Obese_Males_period2_HB3_Standardised</t>
  </si>
  <si>
    <t>Obese_Males_period2_HB4_Standardised</t>
  </si>
  <si>
    <t>Obese_Males_period2_HB5_Standardised</t>
  </si>
  <si>
    <t>Obese_Males_period2_HB6_Standardised</t>
  </si>
  <si>
    <t>Obese_Males_period2_HB7_Standardised</t>
  </si>
  <si>
    <t>Obese_Females_period2_HB1_Standardised</t>
  </si>
  <si>
    <t>Obese_Females_period2_HB2_Standardised</t>
  </si>
  <si>
    <t>Obese_Females_period2_HB3_Standardised</t>
  </si>
  <si>
    <t>Obese_Females_period2_HB4_Standardised</t>
  </si>
  <si>
    <t>Obese_Females_period2_HB5_Standardised</t>
  </si>
  <si>
    <t>Obese_Females_period2_HB6_Standardised</t>
  </si>
  <si>
    <t>Obese_Females_period2_HB7_Standardised</t>
  </si>
  <si>
    <t>Obese_Allpersons_period2_Wales_Standardised</t>
  </si>
  <si>
    <t>Obese_Males_period2_Wales_Standardised</t>
  </si>
  <si>
    <t>Obese_Females_period2_Wales_Standardised</t>
  </si>
  <si>
    <t>Obese_Allpersons_period3_LA1_Standardised</t>
  </si>
  <si>
    <t>Obese_Allpersons_period3_LA2_Standardised</t>
  </si>
  <si>
    <t>Obese_Allpersons_period3_LA3_Standardised</t>
  </si>
  <si>
    <t>Obese_Allpersons_period3_LA4_Standardised</t>
  </si>
  <si>
    <t>Obese_Allpersons_period3_LA5_Standardised</t>
  </si>
  <si>
    <t>Obese_Allpersons_period3_LA6_Standardised</t>
  </si>
  <si>
    <t>Obese_Allpersons_period3_LA7_Standardised</t>
  </si>
  <si>
    <t>Obese_Allpersons_period3_LA8_Standardised</t>
  </si>
  <si>
    <t>Obese_Allpersons_period3_LA9_Standardised</t>
  </si>
  <si>
    <t>Obese_Allpersons_period3_LA10_Standardised</t>
  </si>
  <si>
    <t>Obese_Allpersons_period3_LA11_Standardised</t>
  </si>
  <si>
    <t>Obese_Allpersons_period3_LA12_Standardised</t>
  </si>
  <si>
    <t>Obese_Allpersons_period3_LA13_Standardised</t>
  </si>
  <si>
    <t>Obese_Allpersons_period3_LA14_Standardised</t>
  </si>
  <si>
    <t>Obese_Allpersons_period3_LA15_Standardised</t>
  </si>
  <si>
    <t>Obese_Allpersons_period3_LA16_Standardised</t>
  </si>
  <si>
    <t>Obese_Allpersons_period3_LA17_Standardised</t>
  </si>
  <si>
    <t>Obese_Allpersons_period3_LA18_Standardised</t>
  </si>
  <si>
    <t>Obese_Allpersons_period3_LA19_Standardised</t>
  </si>
  <si>
    <t>Obese_Allpersons_period3_LA20_Standardised</t>
  </si>
  <si>
    <t>Obese_Allpersons_period3_LA21_Standardised</t>
  </si>
  <si>
    <t>Obese_Allpersons_period3_LA22_Standardised</t>
  </si>
  <si>
    <t>Obese_Males_period3_LA1_Standardised</t>
  </si>
  <si>
    <t>Obese_Males_period3_LA2_Standardised</t>
  </si>
  <si>
    <t>Obese_Males_period3_LA3_Standardised</t>
  </si>
  <si>
    <t>Obese_Males_period3_LA4_Standardised</t>
  </si>
  <si>
    <t>Obese_Males_period3_LA5_Standardised</t>
  </si>
  <si>
    <t>Obese_Males_period3_LA6_Standardised</t>
  </si>
  <si>
    <t>Obese_Males_period3_LA7_Standardised</t>
  </si>
  <si>
    <t>Obese_Males_period3_LA8_Standardised</t>
  </si>
  <si>
    <t>Obese_Males_period3_LA9_Standardised</t>
  </si>
  <si>
    <t>Obese_Males_period3_LA10_Standardised</t>
  </si>
  <si>
    <t>Obese_Males_period3_LA11_Standardised</t>
  </si>
  <si>
    <t>Obese_Males_period3_LA12_Standardised</t>
  </si>
  <si>
    <t>Obese_Males_period3_LA13_Standardised</t>
  </si>
  <si>
    <t>Obese_Males_period3_LA14_Standardised</t>
  </si>
  <si>
    <t>Obese_Males_period3_LA15_Standardised</t>
  </si>
  <si>
    <t>Obese_Males_period3_LA16_Standardised</t>
  </si>
  <si>
    <t>Obese_Males_period3_LA17_Standardised</t>
  </si>
  <si>
    <t>Obese_Males_period3_LA18_Standardised</t>
  </si>
  <si>
    <t>Obese_Males_period3_LA19_Standardised</t>
  </si>
  <si>
    <t>Obese_Males_period3_LA20_Standardised</t>
  </si>
  <si>
    <t>Obese_Males_period3_LA21_Standardised</t>
  </si>
  <si>
    <t>Obese_Males_period3_LA22_Standardised</t>
  </si>
  <si>
    <t>Obese_Females_period3_LA1_Standardised</t>
  </si>
  <si>
    <t>Obese_Females_period3_LA2_Standardised</t>
  </si>
  <si>
    <t>Obese_Females_period3_LA3_Standardised</t>
  </si>
  <si>
    <t>Obese_Females_period3_LA4_Standardised</t>
  </si>
  <si>
    <t>Obese_Females_period3_LA5_Standardised</t>
  </si>
  <si>
    <t>Obese_Females_period3_LA6_Standardised</t>
  </si>
  <si>
    <t>Obese_Females_period3_LA7_Standardised</t>
  </si>
  <si>
    <t>Obese_Females_period3_LA8_Standardised</t>
  </si>
  <si>
    <t>Obese_Females_period3_LA9_Standardised</t>
  </si>
  <si>
    <t>Obese_Females_period3_LA10_Standardised</t>
  </si>
  <si>
    <t>Obese_Females_period3_LA11_Standardised</t>
  </si>
  <si>
    <t>Obese_Females_period3_LA12_Standardised</t>
  </si>
  <si>
    <t>Obese_Females_period3_LA13_Standardised</t>
  </si>
  <si>
    <t>Obese_Females_period3_LA14_Standardised</t>
  </si>
  <si>
    <t>Obese_Females_period3_LA15_Standardised</t>
  </si>
  <si>
    <t>Obese_Females_period3_LA16_Standardised</t>
  </si>
  <si>
    <t>Obese_Females_period3_LA17_Standardised</t>
  </si>
  <si>
    <t>Obese_Females_period3_LA18_Standardised</t>
  </si>
  <si>
    <t>Obese_Females_period3_LA19_Standardised</t>
  </si>
  <si>
    <t>Obese_Females_period3_LA20_Standardised</t>
  </si>
  <si>
    <t>Obese_Females_period3_LA21_Standardised</t>
  </si>
  <si>
    <t>Obese_Females_period3_LA22_Standardised</t>
  </si>
  <si>
    <t>Obese_Allpersons_period3_HB1_Standardised</t>
  </si>
  <si>
    <t>Obese_Allpersons_period3_HB2_Standardised</t>
  </si>
  <si>
    <t>Obese_Allpersons_period3_HB3_Standardised</t>
  </si>
  <si>
    <t>Obese_Allpersons_period3_HB4_Standardised</t>
  </si>
  <si>
    <t>Obese_Allpersons_period3_HB5_Standardised</t>
  </si>
  <si>
    <t>Obese_Allpersons_period3_HB6_Standardised</t>
  </si>
  <si>
    <t>Obese_Allpersons_period3_HB7_Standardised</t>
  </si>
  <si>
    <t>Obese_Males_period3_HB1_Standardised</t>
  </si>
  <si>
    <t>Obese_Males_period3_HB2_Standardised</t>
  </si>
  <si>
    <t>Obese_Males_period3_HB3_Standardised</t>
  </si>
  <si>
    <t>Obese_Males_period3_HB4_Standardised</t>
  </si>
  <si>
    <t>Obese_Males_period3_HB5_Standardised</t>
  </si>
  <si>
    <t>Obese_Males_period3_HB6_Standardised</t>
  </si>
  <si>
    <t>Obese_Males_period3_HB7_Standardised</t>
  </si>
  <si>
    <t>Obese_Females_period3_HB1_Standardised</t>
  </si>
  <si>
    <t>Obese_Females_period3_HB2_Standardised</t>
  </si>
  <si>
    <t>Obese_Females_period3_HB3_Standardised</t>
  </si>
  <si>
    <t>Obese_Females_period3_HB4_Standardised</t>
  </si>
  <si>
    <t>Obese_Females_period3_HB5_Standardised</t>
  </si>
  <si>
    <t>Obese_Females_period3_HB6_Standardised</t>
  </si>
  <si>
    <t>Obese_Females_period3_HB7_Standardised</t>
  </si>
  <si>
    <t>Obese_Allpersons_period3_Wales_Standardised</t>
  </si>
  <si>
    <t>Obese_Males_period3_Wales_Standardised</t>
  </si>
  <si>
    <t>Obese_Females_period3_Wales_Standardised</t>
  </si>
  <si>
    <t>Obese_Allpersons_period4_LA1_Standardised</t>
  </si>
  <si>
    <t>Obese_Allpersons_period4_LA2_Standardised</t>
  </si>
  <si>
    <t>Obese_Allpersons_period4_LA3_Standardised</t>
  </si>
  <si>
    <t>Obese_Allpersons_period4_LA4_Standardised</t>
  </si>
  <si>
    <t>Obese_Allpersons_period4_LA5_Standardised</t>
  </si>
  <si>
    <t>Obese_Allpersons_period4_LA6_Standardised</t>
  </si>
  <si>
    <t>Obese_Allpersons_period4_LA7_Standardised</t>
  </si>
  <si>
    <t>Obese_Allpersons_period4_LA8_Standardised</t>
  </si>
  <si>
    <t>Obese_Allpersons_period4_LA9_Standardised</t>
  </si>
  <si>
    <t>Obese_Allpersons_period4_LA10_Standardised</t>
  </si>
  <si>
    <t>Obese_Allpersons_period4_LA11_Standardised</t>
  </si>
  <si>
    <t>Obese_Allpersons_period4_LA12_Standardised</t>
  </si>
  <si>
    <t>Obese_Allpersons_period4_LA13_Standardised</t>
  </si>
  <si>
    <t>Obese_Allpersons_period4_LA14_Standardised</t>
  </si>
  <si>
    <t>Obese_Allpersons_period4_LA15_Standardised</t>
  </si>
  <si>
    <t>Obese_Allpersons_period4_LA16_Standardised</t>
  </si>
  <si>
    <t>Obese_Allpersons_period4_LA17_Standardised</t>
  </si>
  <si>
    <t>Obese_Allpersons_period4_LA18_Standardised</t>
  </si>
  <si>
    <t>Obese_Allpersons_period4_LA19_Standardised</t>
  </si>
  <si>
    <t>Obese_Allpersons_period4_LA20_Standardised</t>
  </si>
  <si>
    <t>Obese_Allpersons_period4_LA21_Standardised</t>
  </si>
  <si>
    <t>Obese_Allpersons_period4_LA22_Standardised</t>
  </si>
  <si>
    <t>Obese_Males_period4_LA1_Standardised</t>
  </si>
  <si>
    <t>Obese_Males_period4_LA2_Standardised</t>
  </si>
  <si>
    <t>Obese_Males_period4_LA3_Standardised</t>
  </si>
  <si>
    <t>Obese_Males_period4_LA4_Standardised</t>
  </si>
  <si>
    <t>Obese_Males_period4_LA5_Standardised</t>
  </si>
  <si>
    <t>Obese_Males_period4_LA6_Standardised</t>
  </si>
  <si>
    <t>Obese_Males_period4_LA7_Standardised</t>
  </si>
  <si>
    <t>Obese_Males_period4_LA8_Standardised</t>
  </si>
  <si>
    <t>Obese_Males_period4_LA9_Standardised</t>
  </si>
  <si>
    <t>Obese_Males_period4_LA10_Standardised</t>
  </si>
  <si>
    <t>Obese_Males_period4_LA11_Standardised</t>
  </si>
  <si>
    <t>Obese_Males_period4_LA12_Standardised</t>
  </si>
  <si>
    <t>Obese_Males_period4_LA13_Standardised</t>
  </si>
  <si>
    <t>Obese_Males_period4_LA14_Standardised</t>
  </si>
  <si>
    <t>Obese_Males_period4_LA15_Standardised</t>
  </si>
  <si>
    <t>Obese_Males_period4_LA16_Standardised</t>
  </si>
  <si>
    <t>Obese_Males_period4_LA17_Standardised</t>
  </si>
  <si>
    <t>Obese_Males_period4_LA18_Standardised</t>
  </si>
  <si>
    <t>Obese_Males_period4_LA19_Standardised</t>
  </si>
  <si>
    <t>Obese_Males_period4_LA20_Standardised</t>
  </si>
  <si>
    <t>Obese_Males_period4_LA21_Standardised</t>
  </si>
  <si>
    <t>Obese_Males_period4_LA22_Standardised</t>
  </si>
  <si>
    <t>Obese_Females_period4_LA1_Standardised</t>
  </si>
  <si>
    <t>Obese_Females_period4_LA2_Standardised</t>
  </si>
  <si>
    <t>Obese_Females_period4_LA3_Standardised</t>
  </si>
  <si>
    <t>Obese_Females_period4_LA4_Standardised</t>
  </si>
  <si>
    <t>Obese_Females_period4_LA5_Standardised</t>
  </si>
  <si>
    <t>Obese_Females_period4_LA6_Standardised</t>
  </si>
  <si>
    <t>Obese_Females_period4_LA7_Standardised</t>
  </si>
  <si>
    <t>Obese_Females_period4_LA8_Standardised</t>
  </si>
  <si>
    <t>Obese_Females_period4_LA9_Standardised</t>
  </si>
  <si>
    <t>Obese_Females_period4_LA10_Standardised</t>
  </si>
  <si>
    <t>Obese_Females_period4_LA11_Standardised</t>
  </si>
  <si>
    <t>Obese_Females_period4_LA12_Standardised</t>
  </si>
  <si>
    <t>Obese_Females_period4_LA13_Standardised</t>
  </si>
  <si>
    <t>Obese_Females_period4_LA14_Standardised</t>
  </si>
  <si>
    <t>Obese_Females_period4_LA15_Standardised</t>
  </si>
  <si>
    <t>Obese_Females_period4_LA16_Standardised</t>
  </si>
  <si>
    <t>Obese_Females_period4_LA17_Standardised</t>
  </si>
  <si>
    <t>Obese_Females_period4_LA18_Standardised</t>
  </si>
  <si>
    <t>Obese_Females_period4_LA19_Standardised</t>
  </si>
  <si>
    <t>Obese_Females_period4_LA20_Standardised</t>
  </si>
  <si>
    <t>Obese_Females_period4_LA21_Standardised</t>
  </si>
  <si>
    <t>Obese_Females_period4_LA22_Standardised</t>
  </si>
  <si>
    <t>Obese_Allpersons_period4_HB1_Standardised</t>
  </si>
  <si>
    <t>Obese_Allpersons_period4_HB2_Standardised</t>
  </si>
  <si>
    <t>Obese_Allpersons_period4_HB3_Standardised</t>
  </si>
  <si>
    <t>Obese_Allpersons_period4_HB4_Standardised</t>
  </si>
  <si>
    <t>Obese_Allpersons_period4_HB5_Standardised</t>
  </si>
  <si>
    <t>Obese_Allpersons_period4_HB6_Standardised</t>
  </si>
  <si>
    <t>Obese_Allpersons_period4_HB7_Standardised</t>
  </si>
  <si>
    <t>Obese_Males_period4_HB1_Standardised</t>
  </si>
  <si>
    <t>Obese_Males_period4_HB2_Standardised</t>
  </si>
  <si>
    <t>Obese_Males_period4_HB3_Standardised</t>
  </si>
  <si>
    <t>Obese_Males_period4_HB4_Standardised</t>
  </si>
  <si>
    <t>Obese_Males_period4_HB5_Standardised</t>
  </si>
  <si>
    <t>Obese_Males_period4_HB6_Standardised</t>
  </si>
  <si>
    <t>Obese_Males_period4_HB7_Standardised</t>
  </si>
  <si>
    <t>Obese_Females_period4_HB1_Standardised</t>
  </si>
  <si>
    <t>Obese_Females_period4_HB2_Standardised</t>
  </si>
  <si>
    <t>Obese_Females_period4_HB3_Standardised</t>
  </si>
  <si>
    <t>Obese_Females_period4_HB4_Standardised</t>
  </si>
  <si>
    <t>Obese_Females_period4_HB5_Standardised</t>
  </si>
  <si>
    <t>Obese_Females_period4_HB6_Standardised</t>
  </si>
  <si>
    <t>Obese_Females_period4_HB7_Standardised</t>
  </si>
  <si>
    <t>Obese_Allpersons_period4_Wales_Standardised</t>
  </si>
  <si>
    <t>Obese_Males_period4_Wales_Standardised</t>
  </si>
  <si>
    <t>Obese_Females_period4_Wales_Standardised</t>
  </si>
  <si>
    <t>Obese_Allpersons_period5_LA1_Standardised</t>
  </si>
  <si>
    <t>Obese_Allpersons_period5_LA2_Standardised</t>
  </si>
  <si>
    <t>Obese_Allpersons_period5_LA3_Standardised</t>
  </si>
  <si>
    <t>Obese_Allpersons_period5_LA4_Standardised</t>
  </si>
  <si>
    <t>Obese_Allpersons_period5_LA5_Standardised</t>
  </si>
  <si>
    <t>Obese_Allpersons_period5_LA6_Standardised</t>
  </si>
  <si>
    <t>Obese_Allpersons_period5_LA7_Standardised</t>
  </si>
  <si>
    <t>Obese_Allpersons_period5_LA8_Standardised</t>
  </si>
  <si>
    <t>Obese_Allpersons_period5_LA9_Standardised</t>
  </si>
  <si>
    <t>Obese_Allpersons_period5_LA10_Standardised</t>
  </si>
  <si>
    <t>Obese_Allpersons_period5_LA11_Standardised</t>
  </si>
  <si>
    <t>Obese_Allpersons_period5_LA12_Standardised</t>
  </si>
  <si>
    <t>Obese_Allpersons_period5_LA13_Standardised</t>
  </si>
  <si>
    <t>Obese_Allpersons_period5_LA14_Standardised</t>
  </si>
  <si>
    <t>Obese_Allpersons_period5_LA15_Standardised</t>
  </si>
  <si>
    <t>Obese_Allpersons_period5_LA16_Standardised</t>
  </si>
  <si>
    <t>Obese_Allpersons_period5_LA17_Standardised</t>
  </si>
  <si>
    <t>Obese_Allpersons_period5_LA18_Standardised</t>
  </si>
  <si>
    <t>Obese_Allpersons_period5_LA19_Standardised</t>
  </si>
  <si>
    <t>Obese_Allpersons_period5_LA20_Standardised</t>
  </si>
  <si>
    <t>Obese_Allpersons_period5_LA21_Standardised</t>
  </si>
  <si>
    <t>Obese_Allpersons_period5_LA22_Standardised</t>
  </si>
  <si>
    <t>Obese_Males_period5_LA1_Standardised</t>
  </si>
  <si>
    <t>Obese_Males_period5_LA2_Standardised</t>
  </si>
  <si>
    <t>Obese_Males_period5_LA3_Standardised</t>
  </si>
  <si>
    <t>Obese_Males_period5_LA4_Standardised</t>
  </si>
  <si>
    <t>Obese_Males_period5_LA5_Standardised</t>
  </si>
  <si>
    <t>Obese_Males_period5_LA6_Standardised</t>
  </si>
  <si>
    <t>Obese_Males_period5_LA7_Standardised</t>
  </si>
  <si>
    <t>Obese_Males_period5_LA8_Standardised</t>
  </si>
  <si>
    <t>Obese_Males_period5_LA9_Standardised</t>
  </si>
  <si>
    <t>Obese_Males_period5_LA10_Standardised</t>
  </si>
  <si>
    <t>Obese_Males_period5_LA11_Standardised</t>
  </si>
  <si>
    <t>Obese_Males_period5_LA12_Standardised</t>
  </si>
  <si>
    <t>Obese_Males_period5_LA13_Standardised</t>
  </si>
  <si>
    <t>Obese_Males_period5_LA14_Standardised</t>
  </si>
  <si>
    <t>Obese_Males_period5_LA15_Standardised</t>
  </si>
  <si>
    <t>Obese_Males_period5_LA16_Standardised</t>
  </si>
  <si>
    <t>Obese_Males_period5_LA17_Standardised</t>
  </si>
  <si>
    <t>Obese_Males_period5_LA18_Standardised</t>
  </si>
  <si>
    <t>Obese_Males_period5_LA19_Standardised</t>
  </si>
  <si>
    <t>Obese_Males_period5_LA20_Standardised</t>
  </si>
  <si>
    <t>Obese_Males_period5_LA21_Standardised</t>
  </si>
  <si>
    <t>Obese_Males_period5_LA22_Standardised</t>
  </si>
  <si>
    <t>Obese_Females_period5_LA1_Standardised</t>
  </si>
  <si>
    <t>Obese_Females_period5_LA2_Standardised</t>
  </si>
  <si>
    <t>Obese_Females_period5_LA3_Standardised</t>
  </si>
  <si>
    <t>Obese_Females_period5_LA4_Standardised</t>
  </si>
  <si>
    <t>Obese_Females_period5_LA5_Standardised</t>
  </si>
  <si>
    <t>Obese_Females_period5_LA6_Standardised</t>
  </si>
  <si>
    <t>Obese_Females_period5_LA7_Standardised</t>
  </si>
  <si>
    <t>Obese_Females_period5_LA8_Standardised</t>
  </si>
  <si>
    <t>Obese_Females_period5_LA9_Standardised</t>
  </si>
  <si>
    <t>Obese_Females_period5_LA10_Standardised</t>
  </si>
  <si>
    <t>Obese_Females_period5_LA11_Standardised</t>
  </si>
  <si>
    <t>Obese_Females_period5_LA12_Standardised</t>
  </si>
  <si>
    <t>Obese_Females_period5_LA13_Standardised</t>
  </si>
  <si>
    <t>Obese_Females_period5_LA14_Standardised</t>
  </si>
  <si>
    <t>Obese_Females_period5_LA15_Standardised</t>
  </si>
  <si>
    <t>Obese_Females_period5_LA16_Standardised</t>
  </si>
  <si>
    <t>Obese_Females_period5_LA17_Standardised</t>
  </si>
  <si>
    <t>Obese_Females_period5_LA18_Standardised</t>
  </si>
  <si>
    <t>Obese_Females_period5_LA19_Standardised</t>
  </si>
  <si>
    <t>Obese_Females_period5_LA20_Standardised</t>
  </si>
  <si>
    <t>Obese_Females_period5_LA21_Standardised</t>
  </si>
  <si>
    <t>Obese_Females_period5_LA22_Standardised</t>
  </si>
  <si>
    <t>Obese_Allpersons_period5_HB1_Standardised</t>
  </si>
  <si>
    <t>Obese_Allpersons_period5_HB2_Standardised</t>
  </si>
  <si>
    <t>Obese_Allpersons_period5_HB3_Standardised</t>
  </si>
  <si>
    <t>Obese_Allpersons_period5_HB4_Standardised</t>
  </si>
  <si>
    <t>Obese_Allpersons_period5_HB5_Standardised</t>
  </si>
  <si>
    <t>Obese_Allpersons_period5_HB6_Standardised</t>
  </si>
  <si>
    <t>Obese_Allpersons_period5_HB7_Standardised</t>
  </si>
  <si>
    <t>Obese_Males_period5_HB1_Standardised</t>
  </si>
  <si>
    <t>Obese_Males_period5_HB2_Standardised</t>
  </si>
  <si>
    <t>Obese_Males_period5_HB3_Standardised</t>
  </si>
  <si>
    <t>Obese_Males_period5_HB4_Standardised</t>
  </si>
  <si>
    <t>Obese_Males_period5_HB5_Standardised</t>
  </si>
  <si>
    <t>Obese_Males_period5_HB6_Standardised</t>
  </si>
  <si>
    <t>Obese_Males_period5_HB7_Standardised</t>
  </si>
  <si>
    <t>Obese_Females_period5_HB1_Standardised</t>
  </si>
  <si>
    <t>Obese_Females_period5_HB2_Standardised</t>
  </si>
  <si>
    <t>Obese_Females_period5_HB3_Standardised</t>
  </si>
  <si>
    <t>Obese_Females_period5_HB4_Standardised</t>
  </si>
  <si>
    <t>Obese_Females_period5_HB5_Standardised</t>
  </si>
  <si>
    <t>Obese_Females_period5_HB6_Standardised</t>
  </si>
  <si>
    <t>Obese_Females_period5_HB7_Standardised</t>
  </si>
  <si>
    <t>Obese_Allpersons_period5_Wales_Standardised</t>
  </si>
  <si>
    <t>Obese_Males_period5_Wales_Standardised</t>
  </si>
  <si>
    <t>Obese_Females_period5_Wales_Standardised</t>
  </si>
  <si>
    <t>Obese_Allpersons_period6_LA1_Standardised</t>
  </si>
  <si>
    <t>Obese_Allpersons_period6_LA2_Standardised</t>
  </si>
  <si>
    <t>Obese_Allpersons_period6_LA3_Standardised</t>
  </si>
  <si>
    <t>Obese_Allpersons_period6_LA4_Standardised</t>
  </si>
  <si>
    <t>Obese_Allpersons_period6_LA5_Standardised</t>
  </si>
  <si>
    <t>Obese_Allpersons_period6_LA6_Standardised</t>
  </si>
  <si>
    <t>Obese_Allpersons_period6_LA7_Standardised</t>
  </si>
  <si>
    <t>Obese_Allpersons_period6_LA8_Standardised</t>
  </si>
  <si>
    <t>Obese_Allpersons_period6_LA9_Standardised</t>
  </si>
  <si>
    <t>Obese_Allpersons_period6_LA10_Standardised</t>
  </si>
  <si>
    <t>Obese_Allpersons_period6_LA11_Standardised</t>
  </si>
  <si>
    <t>Obese_Allpersons_period6_LA12_Standardised</t>
  </si>
  <si>
    <t>Obese_Allpersons_period6_LA13_Standardised</t>
  </si>
  <si>
    <t>Obese_Allpersons_period6_LA14_Standardised</t>
  </si>
  <si>
    <t>Obese_Allpersons_period6_LA15_Standardised</t>
  </si>
  <si>
    <t>Obese_Allpersons_period6_LA16_Standardised</t>
  </si>
  <si>
    <t>Obese_Allpersons_period6_LA17_Standardised</t>
  </si>
  <si>
    <t>Obese_Allpersons_period6_LA18_Standardised</t>
  </si>
  <si>
    <t>Obese_Allpersons_period6_LA19_Standardised</t>
  </si>
  <si>
    <t>Obese_Allpersons_period6_LA20_Standardised</t>
  </si>
  <si>
    <t>Obese_Allpersons_period6_LA21_Standardised</t>
  </si>
  <si>
    <t>Obese_Allpersons_period6_LA22_Standardised</t>
  </si>
  <si>
    <t>Obese_Males_period6_LA1_Standardised</t>
  </si>
  <si>
    <t>Obese_Males_period6_LA2_Standardised</t>
  </si>
  <si>
    <t>Obese_Males_period6_LA3_Standardised</t>
  </si>
  <si>
    <t>Obese_Males_period6_LA4_Standardised</t>
  </si>
  <si>
    <t>Obese_Males_period6_LA5_Standardised</t>
  </si>
  <si>
    <t>Obese_Males_period6_LA6_Standardised</t>
  </si>
  <si>
    <t>Obese_Males_period6_LA7_Standardised</t>
  </si>
  <si>
    <t>Obese_Males_period6_LA8_Standardised</t>
  </si>
  <si>
    <t>Obese_Males_period6_LA9_Standardised</t>
  </si>
  <si>
    <t>Obese_Males_period6_LA10_Standardised</t>
  </si>
  <si>
    <t>Obese_Males_period6_LA11_Standardised</t>
  </si>
  <si>
    <t>Obese_Males_period6_LA12_Standardised</t>
  </si>
  <si>
    <t>Obese_Males_period6_LA13_Standardised</t>
  </si>
  <si>
    <t>Obese_Males_period6_LA14_Standardised</t>
  </si>
  <si>
    <t>Obese_Males_period6_LA15_Standardised</t>
  </si>
  <si>
    <t>Obese_Males_period6_LA16_Standardised</t>
  </si>
  <si>
    <t>Obese_Males_period6_LA17_Standardised</t>
  </si>
  <si>
    <t>Obese_Males_period6_LA18_Standardised</t>
  </si>
  <si>
    <t>Obese_Males_period6_LA19_Standardised</t>
  </si>
  <si>
    <t>Obese_Males_period6_LA20_Standardised</t>
  </si>
  <si>
    <t>Obese_Males_period6_LA21_Standardised</t>
  </si>
  <si>
    <t>Obese_Males_period6_LA22_Standardised</t>
  </si>
  <si>
    <t>Obese_Females_period6_LA1_Standardised</t>
  </si>
  <si>
    <t>Obese_Females_period6_LA2_Standardised</t>
  </si>
  <si>
    <t>Obese_Females_period6_LA3_Standardised</t>
  </si>
  <si>
    <t>Obese_Females_period6_LA4_Standardised</t>
  </si>
  <si>
    <t>Obese_Females_period6_LA5_Standardised</t>
  </si>
  <si>
    <t>Obese_Females_period6_LA6_Standardised</t>
  </si>
  <si>
    <t>Obese_Females_period6_LA7_Standardised</t>
  </si>
  <si>
    <t>Obese_Females_period6_LA8_Standardised</t>
  </si>
  <si>
    <t>Obese_Females_period6_LA9_Standardised</t>
  </si>
  <si>
    <t>Obese_Females_period6_LA10_Standardised</t>
  </si>
  <si>
    <t>Obese_Females_period6_LA11_Standardised</t>
  </si>
  <si>
    <t>Obese_Females_period6_LA12_Standardised</t>
  </si>
  <si>
    <t>Obese_Females_period6_LA13_Standardised</t>
  </si>
  <si>
    <t>Obese_Females_period6_LA14_Standardised</t>
  </si>
  <si>
    <t>Obese_Females_period6_LA15_Standardised</t>
  </si>
  <si>
    <t>Obese_Females_period6_LA16_Standardised</t>
  </si>
  <si>
    <t>Obese_Females_period6_LA17_Standardised</t>
  </si>
  <si>
    <t>Obese_Females_period6_LA18_Standardised</t>
  </si>
  <si>
    <t>Obese_Females_period6_LA19_Standardised</t>
  </si>
  <si>
    <t>Obese_Females_period6_LA20_Standardised</t>
  </si>
  <si>
    <t>Obese_Females_period6_LA21_Standardised</t>
  </si>
  <si>
    <t>Obese_Females_period6_LA22_Standardised</t>
  </si>
  <si>
    <t>Obese_Allpersons_period6_HB1_Standardised</t>
  </si>
  <si>
    <t>Obese_Allpersons_period6_HB2_Standardised</t>
  </si>
  <si>
    <t>Obese_Allpersons_period6_HB3_Standardised</t>
  </si>
  <si>
    <t>Obese_Allpersons_period6_HB4_Standardised</t>
  </si>
  <si>
    <t>Obese_Allpersons_period6_HB5_Standardised</t>
  </si>
  <si>
    <t>Obese_Allpersons_period6_HB6_Standardised</t>
  </si>
  <si>
    <t>Obese_Allpersons_period6_HB7_Standardised</t>
  </si>
  <si>
    <t>Obese_Males_period6_HB1_Standardised</t>
  </si>
  <si>
    <t>Obese_Males_period6_HB2_Standardised</t>
  </si>
  <si>
    <t>Obese_Males_period6_HB3_Standardised</t>
  </si>
  <si>
    <t>Obese_Males_period6_HB4_Standardised</t>
  </si>
  <si>
    <t>Obese_Males_period6_HB5_Standardised</t>
  </si>
  <si>
    <t>Obese_Males_period6_HB6_Standardised</t>
  </si>
  <si>
    <t>Obese_Males_period6_HB7_Standardised</t>
  </si>
  <si>
    <t>Obese_Females_period6_HB1_Standardised</t>
  </si>
  <si>
    <t>Obese_Females_period6_HB2_Standardised</t>
  </si>
  <si>
    <t>Obese_Females_period6_HB3_Standardised</t>
  </si>
  <si>
    <t>Obese_Females_period6_HB4_Standardised</t>
  </si>
  <si>
    <t>Obese_Females_period6_HB5_Standardised</t>
  </si>
  <si>
    <t>Obese_Females_period6_HB6_Standardised</t>
  </si>
  <si>
    <t>Obese_Females_period6_HB7_Standardised</t>
  </si>
  <si>
    <t>Obese_Allpersons_period6_Wales_Standardised</t>
  </si>
  <si>
    <t>Obese_Males_period6_Wales_Standardised</t>
  </si>
  <si>
    <t>Obese_Females_period6_Wales_Standardised</t>
  </si>
  <si>
    <t>Obese_Allpersons_period7_LA1_Standardised</t>
  </si>
  <si>
    <t>Obese_Allpersons_period7_LA2_Standardised</t>
  </si>
  <si>
    <t>Obese_Allpersons_period7_LA3_Standardised</t>
  </si>
  <si>
    <t>Obese_Allpersons_period7_LA4_Standardised</t>
  </si>
  <si>
    <t>Obese_Allpersons_period7_LA5_Standardised</t>
  </si>
  <si>
    <t>Obese_Allpersons_period7_LA6_Standardised</t>
  </si>
  <si>
    <t>Obese_Allpersons_period7_LA7_Standardised</t>
  </si>
  <si>
    <t>Obese_Allpersons_period7_LA8_Standardised</t>
  </si>
  <si>
    <t>Obese_Allpersons_period7_LA9_Standardised</t>
  </si>
  <si>
    <t>Obese_Allpersons_period7_LA10_Standardised</t>
  </si>
  <si>
    <t>Obese_Allpersons_period7_LA11_Standardised</t>
  </si>
  <si>
    <t>Obese_Allpersons_period7_LA12_Standardised</t>
  </si>
  <si>
    <t>Obese_Allpersons_period7_LA13_Standardised</t>
  </si>
  <si>
    <t>Obese_Allpersons_period7_LA14_Standardised</t>
  </si>
  <si>
    <t>Obese_Allpersons_period7_LA15_Standardised</t>
  </si>
  <si>
    <t>Obese_Allpersons_period7_LA16_Standardised</t>
  </si>
  <si>
    <t>Obese_Allpersons_period7_LA17_Standardised</t>
  </si>
  <si>
    <t>Obese_Allpersons_period7_LA18_Standardised</t>
  </si>
  <si>
    <t>Obese_Allpersons_period7_LA19_Standardised</t>
  </si>
  <si>
    <t>Obese_Allpersons_period7_LA20_Standardised</t>
  </si>
  <si>
    <t>Obese_Allpersons_period7_LA21_Standardised</t>
  </si>
  <si>
    <t>Obese_Allpersons_period7_LA22_Standardised</t>
  </si>
  <si>
    <t>Obese_Males_period7_LA1_Standardised</t>
  </si>
  <si>
    <t>Obese_Males_period7_LA2_Standardised</t>
  </si>
  <si>
    <t>Obese_Males_period7_LA3_Standardised</t>
  </si>
  <si>
    <t>Obese_Males_period7_LA4_Standardised</t>
  </si>
  <si>
    <t>Obese_Males_period7_LA5_Standardised</t>
  </si>
  <si>
    <t>Obese_Males_period7_LA6_Standardised</t>
  </si>
  <si>
    <t>Obese_Males_period7_LA7_Standardised</t>
  </si>
  <si>
    <t>Obese_Males_period7_LA8_Standardised</t>
  </si>
  <si>
    <t>Obese_Males_period7_LA9_Standardised</t>
  </si>
  <si>
    <t>Obese_Males_period7_LA10_Standardised</t>
  </si>
  <si>
    <t>Obese_Males_period7_LA11_Standardised</t>
  </si>
  <si>
    <t>Obese_Males_period7_LA12_Standardised</t>
  </si>
  <si>
    <t>Obese_Males_period7_LA13_Standardised</t>
  </si>
  <si>
    <t>Obese_Males_period7_LA14_Standardised</t>
  </si>
  <si>
    <t>Obese_Males_period7_LA15_Standardised</t>
  </si>
  <si>
    <t>Obese_Males_period7_LA16_Standardised</t>
  </si>
  <si>
    <t>Obese_Males_period7_LA17_Standardised</t>
  </si>
  <si>
    <t>Obese_Males_period7_LA18_Standardised</t>
  </si>
  <si>
    <t>Obese_Males_period7_LA19_Standardised</t>
  </si>
  <si>
    <t>Obese_Males_period7_LA20_Standardised</t>
  </si>
  <si>
    <t>Obese_Males_period7_LA21_Standardised</t>
  </si>
  <si>
    <t>Obese_Males_period7_LA22_Standardised</t>
  </si>
  <si>
    <t>Obese_Females_period7_LA1_Standardised</t>
  </si>
  <si>
    <t>Obese_Females_period7_LA2_Standardised</t>
  </si>
  <si>
    <t>Obese_Females_period7_LA3_Standardised</t>
  </si>
  <si>
    <t>Obese_Females_period7_LA4_Standardised</t>
  </si>
  <si>
    <t>Obese_Females_period7_LA5_Standardised</t>
  </si>
  <si>
    <t>Obese_Females_period7_LA6_Standardised</t>
  </si>
  <si>
    <t>Obese_Females_period7_LA7_Standardised</t>
  </si>
  <si>
    <t>Obese_Females_period7_LA8_Standardised</t>
  </si>
  <si>
    <t>Obese_Females_period7_LA9_Standardised</t>
  </si>
  <si>
    <t>Obese_Females_period7_LA10_Standardised</t>
  </si>
  <si>
    <t>Obese_Females_period7_LA11_Standardised</t>
  </si>
  <si>
    <t>Obese_Females_period7_LA12_Standardised</t>
  </si>
  <si>
    <t>Obese_Females_period7_LA13_Standardised</t>
  </si>
  <si>
    <t>Obese_Females_period7_LA14_Standardised</t>
  </si>
  <si>
    <t>Obese_Females_period7_LA15_Standardised</t>
  </si>
  <si>
    <t>Obese_Females_period7_LA16_Standardised</t>
  </si>
  <si>
    <t>Obese_Females_period7_LA17_Standardised</t>
  </si>
  <si>
    <t>Obese_Females_period7_LA18_Standardised</t>
  </si>
  <si>
    <t>Obese_Females_period7_LA19_Standardised</t>
  </si>
  <si>
    <t>Obese_Females_period7_LA20_Standardised</t>
  </si>
  <si>
    <t>Obese_Females_period7_LA21_Standardised</t>
  </si>
  <si>
    <t>Obese_Females_period7_LA22_Standardised</t>
  </si>
  <si>
    <t>Obese_Allpersons_period7_HB1_Standardised</t>
  </si>
  <si>
    <t>Obese_Allpersons_period7_HB2_Standardised</t>
  </si>
  <si>
    <t>Obese_Allpersons_period7_HB3_Standardised</t>
  </si>
  <si>
    <t>Obese_Allpersons_period7_HB4_Standardised</t>
  </si>
  <si>
    <t>Obese_Allpersons_period7_HB5_Standardised</t>
  </si>
  <si>
    <t>Obese_Allpersons_period7_HB6_Standardised</t>
  </si>
  <si>
    <t>Obese_Allpersons_period7_HB7_Standardised</t>
  </si>
  <si>
    <t>Obese_Males_period7_HB1_Standardised</t>
  </si>
  <si>
    <t>Obese_Males_period7_HB2_Standardised</t>
  </si>
  <si>
    <t>Obese_Males_period7_HB3_Standardised</t>
  </si>
  <si>
    <t>Obese_Males_period7_HB4_Standardised</t>
  </si>
  <si>
    <t>Obese_Males_period7_HB5_Standardised</t>
  </si>
  <si>
    <t>Obese_Males_period7_HB6_Standardised</t>
  </si>
  <si>
    <t>Obese_Males_period7_HB7_Standardised</t>
  </si>
  <si>
    <t>Obese_Females_period7_HB1_Standardised</t>
  </si>
  <si>
    <t>Obese_Females_period7_HB2_Standardised</t>
  </si>
  <si>
    <t>Obese_Females_period7_HB3_Standardised</t>
  </si>
  <si>
    <t>Obese_Females_period7_HB4_Standardised</t>
  </si>
  <si>
    <t>Obese_Females_period7_HB5_Standardised</t>
  </si>
  <si>
    <t>Obese_Females_period7_HB6_Standardised</t>
  </si>
  <si>
    <t>Obese_Females_period7_HB7_Standardised</t>
  </si>
  <si>
    <t>Obese_Allpersons_period7_Wales_Standardised</t>
  </si>
  <si>
    <t>Obese_Males_period7_Wales_Standardised</t>
  </si>
  <si>
    <t>Obese_Females_period7_Wales_Standardised</t>
  </si>
  <si>
    <t>Obese_Allpersons_period8_LA1_Standardised</t>
  </si>
  <si>
    <t>Obese_Allpersons_period8_LA2_Standardised</t>
  </si>
  <si>
    <t>Obese_Allpersons_period8_LA3_Standardised</t>
  </si>
  <si>
    <t>Obese_Allpersons_period8_LA4_Standardised</t>
  </si>
  <si>
    <t>Obese_Allpersons_period8_LA5_Standardised</t>
  </si>
  <si>
    <t>Obese_Allpersons_period8_LA6_Standardised</t>
  </si>
  <si>
    <t>Obese_Allpersons_period8_LA7_Standardised</t>
  </si>
  <si>
    <t>Obese_Allpersons_period8_LA8_Standardised</t>
  </si>
  <si>
    <t>Obese_Allpersons_period8_LA9_Standardised</t>
  </si>
  <si>
    <t>Obese_Allpersons_period8_LA10_Standardised</t>
  </si>
  <si>
    <t>Obese_Allpersons_period8_LA11_Standardised</t>
  </si>
  <si>
    <t>Obese_Allpersons_period8_LA12_Standardised</t>
  </si>
  <si>
    <t>Obese_Allpersons_period8_LA13_Standardised</t>
  </si>
  <si>
    <t>Obese_Allpersons_period8_LA14_Standardised</t>
  </si>
  <si>
    <t>Obese_Allpersons_period8_LA15_Standardised</t>
  </si>
  <si>
    <t>Obese_Allpersons_period8_LA16_Standardised</t>
  </si>
  <si>
    <t>Obese_Allpersons_period8_LA17_Standardised</t>
  </si>
  <si>
    <t>Obese_Allpersons_period8_LA18_Standardised</t>
  </si>
  <si>
    <t>Obese_Allpersons_period8_LA19_Standardised</t>
  </si>
  <si>
    <t>Obese_Allpersons_period8_LA20_Standardised</t>
  </si>
  <si>
    <t>Obese_Allpersons_period8_LA21_Standardised</t>
  </si>
  <si>
    <t>Obese_Allpersons_period8_LA22_Standardised</t>
  </si>
  <si>
    <t>Obese_Males_period8_LA1_Standardised</t>
  </si>
  <si>
    <t>Obese_Males_period8_LA2_Standardised</t>
  </si>
  <si>
    <t>Obese_Males_period8_LA3_Standardised</t>
  </si>
  <si>
    <t>Obese_Males_period8_LA4_Standardised</t>
  </si>
  <si>
    <t>Obese_Males_period8_LA5_Standardised</t>
  </si>
  <si>
    <t>Obese_Males_period8_LA6_Standardised</t>
  </si>
  <si>
    <t>Obese_Males_period8_LA7_Standardised</t>
  </si>
  <si>
    <t>Obese_Males_period8_LA8_Standardised</t>
  </si>
  <si>
    <t>Obese_Males_period8_LA9_Standardised</t>
  </si>
  <si>
    <t>Obese_Males_period8_LA10_Standardised</t>
  </si>
  <si>
    <t>Obese_Males_period8_LA11_Standardised</t>
  </si>
  <si>
    <t>Obese_Males_period8_LA12_Standardised</t>
  </si>
  <si>
    <t>Obese_Males_period8_LA13_Standardised</t>
  </si>
  <si>
    <t>Obese_Males_period8_LA14_Standardised</t>
  </si>
  <si>
    <t>Obese_Males_period8_LA15_Standardised</t>
  </si>
  <si>
    <t>Obese_Males_period8_LA16_Standardised</t>
  </si>
  <si>
    <t>Obese_Males_period8_LA17_Standardised</t>
  </si>
  <si>
    <t>Obese_Males_period8_LA18_Standardised</t>
  </si>
  <si>
    <t>Obese_Males_period8_LA19_Standardised</t>
  </si>
  <si>
    <t>Obese_Males_period8_LA20_Standardised</t>
  </si>
  <si>
    <t>Obese_Males_period8_LA21_Standardised</t>
  </si>
  <si>
    <t>Obese_Males_period8_LA22_Standardised</t>
  </si>
  <si>
    <t>Obese_Females_period8_LA1_Standardised</t>
  </si>
  <si>
    <t>Obese_Females_period8_LA2_Standardised</t>
  </si>
  <si>
    <t>Obese_Females_period8_LA3_Standardised</t>
  </si>
  <si>
    <t>Obese_Females_period8_LA4_Standardised</t>
  </si>
  <si>
    <t>Obese_Females_period8_LA5_Standardised</t>
  </si>
  <si>
    <t>Obese_Females_period8_LA6_Standardised</t>
  </si>
  <si>
    <t>Obese_Females_period8_LA7_Standardised</t>
  </si>
  <si>
    <t>Obese_Females_period8_LA8_Standardised</t>
  </si>
  <si>
    <t>Obese_Females_period8_LA9_Standardised</t>
  </si>
  <si>
    <t>Obese_Females_period8_LA10_Standardised</t>
  </si>
  <si>
    <t>Obese_Females_period8_LA11_Standardised</t>
  </si>
  <si>
    <t>Obese_Females_period8_LA12_Standardised</t>
  </si>
  <si>
    <t>Obese_Females_period8_LA13_Standardised</t>
  </si>
  <si>
    <t>Obese_Females_period8_LA14_Standardised</t>
  </si>
  <si>
    <t>Obese_Females_period8_LA15_Standardised</t>
  </si>
  <si>
    <t>Obese_Females_period8_LA16_Standardised</t>
  </si>
  <si>
    <t>Obese_Females_period8_LA17_Standardised</t>
  </si>
  <si>
    <t>Obese_Females_period8_LA18_Standardised</t>
  </si>
  <si>
    <t>Obese_Females_period8_LA19_Standardised</t>
  </si>
  <si>
    <t>Obese_Females_period8_LA20_Standardised</t>
  </si>
  <si>
    <t>Obese_Females_period8_LA21_Standardised</t>
  </si>
  <si>
    <t>Obese_Females_period8_LA22_Standardised</t>
  </si>
  <si>
    <t>Obese_Allpersons_period8_HB1_Standardised</t>
  </si>
  <si>
    <t>Obese_Allpersons_period8_HB2_Standardised</t>
  </si>
  <si>
    <t>Obese_Allpersons_period8_HB3_Standardised</t>
  </si>
  <si>
    <t>Obese_Allpersons_period8_HB4_Standardised</t>
  </si>
  <si>
    <t>Obese_Allpersons_period8_HB5_Standardised</t>
  </si>
  <si>
    <t>Obese_Allpersons_period8_HB6_Standardised</t>
  </si>
  <si>
    <t>Obese_Allpersons_period8_HB7_Standardised</t>
  </si>
  <si>
    <t>Obese_Males_period8_HB1_Standardised</t>
  </si>
  <si>
    <t>Obese_Males_period8_HB2_Standardised</t>
  </si>
  <si>
    <t>Obese_Males_period8_HB3_Standardised</t>
  </si>
  <si>
    <t>Obese_Males_period8_HB4_Standardised</t>
  </si>
  <si>
    <t>Obese_Males_period8_HB5_Standardised</t>
  </si>
  <si>
    <t>Obese_Males_period8_HB6_Standardised</t>
  </si>
  <si>
    <t>Obese_Males_period8_HB7_Standardised</t>
  </si>
  <si>
    <t>Obese_Females_period8_HB1_Standardised</t>
  </si>
  <si>
    <t>Obese_Females_period8_HB2_Standardised</t>
  </si>
  <si>
    <t>Obese_Females_period8_HB3_Standardised</t>
  </si>
  <si>
    <t>Obese_Females_period8_HB4_Standardised</t>
  </si>
  <si>
    <t>Obese_Females_period8_HB5_Standardised</t>
  </si>
  <si>
    <t>Obese_Females_period8_HB6_Standardised</t>
  </si>
  <si>
    <t>Obese_Females_period8_HB7_Standardised</t>
  </si>
  <si>
    <t>Obese_Allpersons_period8_Wales_Standardised</t>
  </si>
  <si>
    <t>Obese_Males_period8_Wales_Standardised</t>
  </si>
  <si>
    <t>Obese_Females_period8_Wales_Standardised</t>
  </si>
  <si>
    <t>Obese_Allpersons_period9_LA1_Standardised</t>
  </si>
  <si>
    <t>Obese_Allpersons_period9_LA2_Standardised</t>
  </si>
  <si>
    <t>Obese_Allpersons_period9_LA3_Standardised</t>
  </si>
  <si>
    <t>Obese_Allpersons_period9_LA4_Standardised</t>
  </si>
  <si>
    <t>Obese_Allpersons_period9_LA5_Standardised</t>
  </si>
  <si>
    <t>Obese_Allpersons_period9_LA6_Standardised</t>
  </si>
  <si>
    <t>Obese_Allpersons_period9_LA7_Standardised</t>
  </si>
  <si>
    <t>Obese_Allpersons_period9_LA8_Standardised</t>
  </si>
  <si>
    <t>Obese_Allpersons_period9_LA9_Standardised</t>
  </si>
  <si>
    <t>Obese_Allpersons_period9_LA10_Standardised</t>
  </si>
  <si>
    <t>Obese_Allpersons_period9_LA11_Standardised</t>
  </si>
  <si>
    <t>Obese_Allpersons_period9_LA12_Standardised</t>
  </si>
  <si>
    <t>Obese_Allpersons_period9_LA13_Standardised</t>
  </si>
  <si>
    <t>Obese_Allpersons_period9_LA14_Standardised</t>
  </si>
  <si>
    <t>Obese_Allpersons_period9_LA15_Standardised</t>
  </si>
  <si>
    <t>Obese_Allpersons_period9_LA16_Standardised</t>
  </si>
  <si>
    <t>Obese_Allpersons_period9_LA17_Standardised</t>
  </si>
  <si>
    <t>Obese_Allpersons_period9_LA18_Standardised</t>
  </si>
  <si>
    <t>Obese_Allpersons_period9_LA19_Standardised</t>
  </si>
  <si>
    <t>Obese_Allpersons_period9_LA20_Standardised</t>
  </si>
  <si>
    <t>Obese_Allpersons_period9_LA21_Standardised</t>
  </si>
  <si>
    <t>Obese_Allpersons_period9_LA22_Standardised</t>
  </si>
  <si>
    <t>Obese_Males_period9_LA1_Standardised</t>
  </si>
  <si>
    <t>Obese_Males_period9_LA2_Standardised</t>
  </si>
  <si>
    <t>Obese_Males_period9_LA3_Standardised</t>
  </si>
  <si>
    <t>Obese_Males_period9_LA4_Standardised</t>
  </si>
  <si>
    <t>Obese_Males_period9_LA5_Standardised</t>
  </si>
  <si>
    <t>Obese_Males_period9_LA6_Standardised</t>
  </si>
  <si>
    <t>Obese_Males_period9_LA7_Standardised</t>
  </si>
  <si>
    <t>Obese_Males_period9_LA8_Standardised</t>
  </si>
  <si>
    <t>Obese_Males_period9_LA9_Standardised</t>
  </si>
  <si>
    <t>Obese_Males_period9_LA10_Standardised</t>
  </si>
  <si>
    <t>Obese_Males_period9_LA11_Standardised</t>
  </si>
  <si>
    <t>Obese_Males_period9_LA12_Standardised</t>
  </si>
  <si>
    <t>Obese_Males_period9_LA13_Standardised</t>
  </si>
  <si>
    <t>Obese_Males_period9_LA14_Standardised</t>
  </si>
  <si>
    <t>Obese_Males_period9_LA15_Standardised</t>
  </si>
  <si>
    <t>Obese_Males_period9_LA16_Standardised</t>
  </si>
  <si>
    <t>Obese_Males_period9_LA17_Standardised</t>
  </si>
  <si>
    <t>Obese_Males_period9_LA18_Standardised</t>
  </si>
  <si>
    <t>Obese_Males_period9_LA19_Standardised</t>
  </si>
  <si>
    <t>Obese_Males_period9_LA20_Standardised</t>
  </si>
  <si>
    <t>Obese_Males_period9_LA21_Standardised</t>
  </si>
  <si>
    <t>Obese_Males_period9_LA22_Standardised</t>
  </si>
  <si>
    <t>Obese_Females_period9_LA1_Standardised</t>
  </si>
  <si>
    <t>Obese_Females_period9_LA2_Standardised</t>
  </si>
  <si>
    <t>Obese_Females_period9_LA3_Standardised</t>
  </si>
  <si>
    <t>Obese_Females_period9_LA4_Standardised</t>
  </si>
  <si>
    <t>Obese_Females_period9_LA5_Standardised</t>
  </si>
  <si>
    <t>Obese_Females_period9_LA6_Standardised</t>
  </si>
  <si>
    <t>Obese_Females_period9_LA7_Standardised</t>
  </si>
  <si>
    <t>Obese_Females_period9_LA8_Standardised</t>
  </si>
  <si>
    <t>Obese_Females_period9_LA9_Standardised</t>
  </si>
  <si>
    <t>Obese_Females_period9_LA10_Standardised</t>
  </si>
  <si>
    <t>Obese_Females_period9_LA11_Standardised</t>
  </si>
  <si>
    <t>Obese_Females_period9_LA12_Standardised</t>
  </si>
  <si>
    <t>Obese_Females_period9_LA13_Standardised</t>
  </si>
  <si>
    <t>Obese_Females_period9_LA14_Standardised</t>
  </si>
  <si>
    <t>Obese_Females_period9_LA15_Standardised</t>
  </si>
  <si>
    <t>Obese_Females_period9_LA16_Standardised</t>
  </si>
  <si>
    <t>Obese_Females_period9_LA17_Standardised</t>
  </si>
  <si>
    <t>Obese_Females_period9_LA18_Standardised</t>
  </si>
  <si>
    <t>Obese_Females_period9_LA19_Standardised</t>
  </si>
  <si>
    <t>Obese_Females_period9_LA20_Standardised</t>
  </si>
  <si>
    <t>Obese_Females_period9_LA21_Standardised</t>
  </si>
  <si>
    <t>Obese_Females_period9_LA22_Standardised</t>
  </si>
  <si>
    <t>Obese_Allpersons_period9_HB1_Standardised</t>
  </si>
  <si>
    <t>Obese_Allpersons_period9_HB2_Standardised</t>
  </si>
  <si>
    <t>Obese_Allpersons_period9_HB3_Standardised</t>
  </si>
  <si>
    <t>Obese_Allpersons_period9_HB4_Standardised</t>
  </si>
  <si>
    <t>Obese_Allpersons_period9_HB5_Standardised</t>
  </si>
  <si>
    <t>Obese_Allpersons_period9_HB6_Standardised</t>
  </si>
  <si>
    <t>Obese_Allpersons_period9_HB7_Standardised</t>
  </si>
  <si>
    <t>Obese_Males_period9_HB1_Standardised</t>
  </si>
  <si>
    <t>Obese_Males_period9_HB2_Standardised</t>
  </si>
  <si>
    <t>Obese_Males_period9_HB3_Standardised</t>
  </si>
  <si>
    <t>Obese_Males_period9_HB4_Standardised</t>
  </si>
  <si>
    <t>Obese_Males_period9_HB5_Standardised</t>
  </si>
  <si>
    <t>Obese_Males_period9_HB6_Standardised</t>
  </si>
  <si>
    <t>Obese_Males_period9_HB7_Standardised</t>
  </si>
  <si>
    <t>Obese_Females_period9_HB1_Standardised</t>
  </si>
  <si>
    <t>Obese_Females_period9_HB2_Standardised</t>
  </si>
  <si>
    <t>Obese_Females_period9_HB3_Standardised</t>
  </si>
  <si>
    <t>Obese_Females_period9_HB4_Standardised</t>
  </si>
  <si>
    <t>Obese_Females_period9_HB5_Standardised</t>
  </si>
  <si>
    <t>Obese_Females_period9_HB6_Standardised</t>
  </si>
  <si>
    <t>Obese_Females_period9_HB7_Standardised</t>
  </si>
  <si>
    <t>Obese_Allpersons_period9_Wales_Standardised</t>
  </si>
  <si>
    <t>Obese_Males_period9_Wales_Standardised</t>
  </si>
  <si>
    <t>Obese_Females_period9_Wales_Standardised</t>
  </si>
  <si>
    <t>AboveG_Allpersons_period5_LA1_Observed</t>
  </si>
  <si>
    <t>AboveG_Allpersons_period5_LA2_Observed</t>
  </si>
  <si>
    <t>AboveG_Allpersons_period5_LA3_Observed</t>
  </si>
  <si>
    <t>AboveG_Allpersons_period5_LA4_Observed</t>
  </si>
  <si>
    <t>AboveG_Allpersons_period5_LA5_Observed</t>
  </si>
  <si>
    <t>AboveG_Allpersons_period5_LA6_Observed</t>
  </si>
  <si>
    <t>AboveG_Allpersons_period5_LA7_Observed</t>
  </si>
  <si>
    <t>AboveG_Allpersons_period5_LA8_Observed</t>
  </si>
  <si>
    <t>AboveG_Allpersons_period5_LA9_Observed</t>
  </si>
  <si>
    <t>AboveG_Allpersons_period5_LA10_Observed</t>
  </si>
  <si>
    <t>AboveG_Allpersons_period5_LA11_Observed</t>
  </si>
  <si>
    <t>AboveG_Allpersons_period5_LA12_Observed</t>
  </si>
  <si>
    <t>AboveG_Allpersons_period5_LA13_Observed</t>
  </si>
  <si>
    <t>AboveG_Allpersons_period5_LA14_Observed</t>
  </si>
  <si>
    <t>AboveG_Allpersons_period5_LA15_Observed</t>
  </si>
  <si>
    <t>AboveG_Allpersons_period5_LA16_Observed</t>
  </si>
  <si>
    <t>AboveG_Allpersons_period5_LA17_Observed</t>
  </si>
  <si>
    <t>AboveG_Allpersons_period5_LA18_Observed</t>
  </si>
  <si>
    <t>AboveG_Allpersons_period5_LA19_Observed</t>
  </si>
  <si>
    <t>AboveG_Allpersons_period5_LA20_Observed</t>
  </si>
  <si>
    <t>AboveG_Allpersons_period5_LA21_Observed</t>
  </si>
  <si>
    <t>AboveG_Allpersons_period5_LA22_Observed</t>
  </si>
  <si>
    <t>AboveG_Males_period5_LA1_Observed</t>
  </si>
  <si>
    <t>AboveG_Males_period5_LA2_Observed</t>
  </si>
  <si>
    <t>AboveG_Males_period5_LA3_Observed</t>
  </si>
  <si>
    <t>AboveG_Males_period5_LA4_Observed</t>
  </si>
  <si>
    <t>AboveG_Males_period5_LA5_Observed</t>
  </si>
  <si>
    <t>AboveG_Males_period5_LA6_Observed</t>
  </si>
  <si>
    <t>AboveG_Males_period5_LA7_Observed</t>
  </si>
  <si>
    <t>AboveG_Males_period5_LA8_Observed</t>
  </si>
  <si>
    <t>AboveG_Males_period5_LA9_Observed</t>
  </si>
  <si>
    <t>AboveG_Males_period5_LA10_Observed</t>
  </si>
  <si>
    <t>AboveG_Males_period5_LA11_Observed</t>
  </si>
  <si>
    <t>AboveG_Males_period5_LA12_Observed</t>
  </si>
  <si>
    <t>AboveG_Males_period5_LA13_Observed</t>
  </si>
  <si>
    <t>AboveG_Males_period5_LA14_Observed</t>
  </si>
  <si>
    <t>AboveG_Males_period5_LA15_Observed</t>
  </si>
  <si>
    <t>AboveG_Males_period5_LA16_Observed</t>
  </si>
  <si>
    <t>AboveG_Males_period5_LA17_Observed</t>
  </si>
  <si>
    <t>AboveG_Males_period5_LA18_Observed</t>
  </si>
  <si>
    <t>AboveG_Males_period5_LA19_Observed</t>
  </si>
  <si>
    <t>AboveG_Males_period5_LA20_Observed</t>
  </si>
  <si>
    <t>AboveG_Males_period5_LA21_Observed</t>
  </si>
  <si>
    <t>AboveG_Males_period5_LA22_Observed</t>
  </si>
  <si>
    <t>AboveG_Females_period5_LA1_Observed</t>
  </si>
  <si>
    <t>AboveG_Females_period5_LA2_Observed</t>
  </si>
  <si>
    <t>AboveG_Females_period5_LA3_Observed</t>
  </si>
  <si>
    <t>AboveG_Females_period5_LA4_Observed</t>
  </si>
  <si>
    <t>AboveG_Females_period5_LA5_Observed</t>
  </si>
  <si>
    <t>AboveG_Females_period5_LA6_Observed</t>
  </si>
  <si>
    <t>AboveG_Females_period5_LA7_Observed</t>
  </si>
  <si>
    <t>AboveG_Females_period5_LA8_Observed</t>
  </si>
  <si>
    <t>AboveG_Females_period5_LA9_Observed</t>
  </si>
  <si>
    <t>AboveG_Females_period5_LA10_Observed</t>
  </si>
  <si>
    <t>AboveG_Females_period5_LA11_Observed</t>
  </si>
  <si>
    <t>AboveG_Females_period5_LA12_Observed</t>
  </si>
  <si>
    <t>AboveG_Females_period5_LA13_Observed</t>
  </si>
  <si>
    <t>AboveG_Females_period5_LA14_Observed</t>
  </si>
  <si>
    <t>AboveG_Females_period5_LA15_Observed</t>
  </si>
  <si>
    <t>AboveG_Females_period5_LA16_Observed</t>
  </si>
  <si>
    <t>AboveG_Females_period5_LA17_Observed</t>
  </si>
  <si>
    <t>AboveG_Females_period5_LA18_Observed</t>
  </si>
  <si>
    <t>AboveG_Females_period5_LA19_Observed</t>
  </si>
  <si>
    <t>AboveG_Females_period5_LA20_Observed</t>
  </si>
  <si>
    <t>AboveG_Females_period5_LA21_Observed</t>
  </si>
  <si>
    <t>AboveG_Females_period5_LA22_Observed</t>
  </si>
  <si>
    <t>AboveG_Allpersons_period5_HB1_Observed</t>
  </si>
  <si>
    <t>AboveG_Allpersons_period5_HB2_Observed</t>
  </si>
  <si>
    <t>AboveG_Allpersons_period5_HB3_Observed</t>
  </si>
  <si>
    <t>AboveG_Allpersons_period5_HB4_Observed</t>
  </si>
  <si>
    <t>AboveG_Allpersons_period5_HB5_Observed</t>
  </si>
  <si>
    <t>AboveG_Allpersons_period5_HB6_Observed</t>
  </si>
  <si>
    <t>AboveG_Allpersons_period5_HB7_Observed</t>
  </si>
  <si>
    <t>AboveG_Males_period5_HB1_Observed</t>
  </si>
  <si>
    <t>AboveG_Males_period5_HB2_Observed</t>
  </si>
  <si>
    <t>AboveG_Males_period5_HB3_Observed</t>
  </si>
  <si>
    <t>AboveG_Males_period5_HB4_Observed</t>
  </si>
  <si>
    <t>AboveG_Males_period5_HB5_Observed</t>
  </si>
  <si>
    <t>AboveG_Males_period5_HB6_Observed</t>
  </si>
  <si>
    <t>AboveG_Males_period5_HB7_Observed</t>
  </si>
  <si>
    <t>AboveG_Females_period5_HB1_Observed</t>
  </si>
  <si>
    <t>AboveG_Females_period5_HB2_Observed</t>
  </si>
  <si>
    <t>AboveG_Females_period5_HB3_Observed</t>
  </si>
  <si>
    <t>AboveG_Females_period5_HB4_Observed</t>
  </si>
  <si>
    <t>AboveG_Females_period5_HB5_Observed</t>
  </si>
  <si>
    <t>AboveG_Females_period5_HB6_Observed</t>
  </si>
  <si>
    <t>AboveG_Females_period5_HB7_Observed</t>
  </si>
  <si>
    <t>AboveG_Allpersons_period5_Wales_Observed</t>
  </si>
  <si>
    <t>AboveG_Males_period5_Wales_Observed</t>
  </si>
  <si>
    <t>AboveG_Females_period5_Wales_Observed</t>
  </si>
  <si>
    <t>AboveG_Allpersons_period6_LA1_Observed</t>
  </si>
  <si>
    <t>AboveG_Allpersons_period6_LA2_Observed</t>
  </si>
  <si>
    <t>AboveG_Allpersons_period6_LA3_Observed</t>
  </si>
  <si>
    <t>AboveG_Allpersons_period6_LA4_Observed</t>
  </si>
  <si>
    <t>AboveG_Allpersons_period6_LA5_Observed</t>
  </si>
  <si>
    <t>AboveG_Allpersons_period6_LA6_Observed</t>
  </si>
  <si>
    <t>AboveG_Allpersons_period6_LA7_Observed</t>
  </si>
  <si>
    <t>AboveG_Allpersons_period6_LA8_Observed</t>
  </si>
  <si>
    <t>AboveG_Allpersons_period6_LA9_Observed</t>
  </si>
  <si>
    <t>AboveG_Allpersons_period6_LA10_Observed</t>
  </si>
  <si>
    <t>AboveG_Allpersons_period6_LA11_Observed</t>
  </si>
  <si>
    <t>AboveG_Allpersons_period6_LA12_Observed</t>
  </si>
  <si>
    <t>AboveG_Allpersons_period6_LA13_Observed</t>
  </si>
  <si>
    <t>AboveG_Allpersons_period6_LA14_Observed</t>
  </si>
  <si>
    <t>AboveG_Allpersons_period6_LA15_Observed</t>
  </si>
  <si>
    <t>AboveG_Allpersons_period6_LA16_Observed</t>
  </si>
  <si>
    <t>AboveG_Allpersons_period6_LA17_Observed</t>
  </si>
  <si>
    <t>AboveG_Allpersons_period6_LA18_Observed</t>
  </si>
  <si>
    <t>AboveG_Allpersons_period6_LA19_Observed</t>
  </si>
  <si>
    <t>AboveG_Allpersons_period6_LA20_Observed</t>
  </si>
  <si>
    <t>AboveG_Allpersons_period6_LA21_Observed</t>
  </si>
  <si>
    <t>AboveG_Allpersons_period6_LA22_Observed</t>
  </si>
  <si>
    <t>AboveG_Males_period6_LA1_Observed</t>
  </si>
  <si>
    <t>AboveG_Males_period6_LA2_Observed</t>
  </si>
  <si>
    <t>AboveG_Males_period6_LA3_Observed</t>
  </si>
  <si>
    <t>AboveG_Males_period6_LA4_Observed</t>
  </si>
  <si>
    <t>AboveG_Males_period6_LA5_Observed</t>
  </si>
  <si>
    <t>AboveG_Males_period6_LA6_Observed</t>
  </si>
  <si>
    <t>AboveG_Males_period6_LA7_Observed</t>
  </si>
  <si>
    <t>AboveG_Males_period6_LA8_Observed</t>
  </si>
  <si>
    <t>AboveG_Males_period6_LA9_Observed</t>
  </si>
  <si>
    <t>AboveG_Males_period6_LA10_Observed</t>
  </si>
  <si>
    <t>AboveG_Males_period6_LA11_Observed</t>
  </si>
  <si>
    <t>AboveG_Males_period6_LA12_Observed</t>
  </si>
  <si>
    <t>AboveG_Males_period6_LA13_Observed</t>
  </si>
  <si>
    <t>AboveG_Males_period6_LA14_Observed</t>
  </si>
  <si>
    <t>AboveG_Males_period6_LA15_Observed</t>
  </si>
  <si>
    <t>AboveG_Males_period6_LA16_Observed</t>
  </si>
  <si>
    <t>AboveG_Males_period6_LA17_Observed</t>
  </si>
  <si>
    <t>AboveG_Males_period6_LA18_Observed</t>
  </si>
  <si>
    <t>AboveG_Males_period6_LA19_Observed</t>
  </si>
  <si>
    <t>AboveG_Males_period6_LA20_Observed</t>
  </si>
  <si>
    <t>AboveG_Males_period6_LA21_Observed</t>
  </si>
  <si>
    <t>AboveG_Males_period6_LA22_Observed</t>
  </si>
  <si>
    <t>AboveG_Females_period6_LA1_Observed</t>
  </si>
  <si>
    <t>AboveG_Females_period6_LA2_Observed</t>
  </si>
  <si>
    <t>AboveG_Females_period6_LA3_Observed</t>
  </si>
  <si>
    <t>AboveG_Females_period6_LA4_Observed</t>
  </si>
  <si>
    <t>AboveG_Females_period6_LA5_Observed</t>
  </si>
  <si>
    <t>AboveG_Females_period6_LA6_Observed</t>
  </si>
  <si>
    <t>AboveG_Females_period6_LA7_Observed</t>
  </si>
  <si>
    <t>AboveG_Females_period6_LA8_Observed</t>
  </si>
  <si>
    <t>AboveG_Females_period6_LA9_Observed</t>
  </si>
  <si>
    <t>AboveG_Females_period6_LA10_Observed</t>
  </si>
  <si>
    <t>AboveG_Females_period6_LA11_Observed</t>
  </si>
  <si>
    <t>AboveG_Females_period6_LA12_Observed</t>
  </si>
  <si>
    <t>AboveG_Females_period6_LA13_Observed</t>
  </si>
  <si>
    <t>AboveG_Females_period6_LA14_Observed</t>
  </si>
  <si>
    <t>AboveG_Females_period6_LA15_Observed</t>
  </si>
  <si>
    <t>AboveG_Females_period6_LA16_Observed</t>
  </si>
  <si>
    <t>AboveG_Females_period6_LA17_Observed</t>
  </si>
  <si>
    <t>AboveG_Females_period6_LA18_Observed</t>
  </si>
  <si>
    <t>AboveG_Females_period6_LA19_Observed</t>
  </si>
  <si>
    <t>AboveG_Females_period6_LA20_Observed</t>
  </si>
  <si>
    <t>AboveG_Females_period6_LA21_Observed</t>
  </si>
  <si>
    <t>AboveG_Females_period6_LA22_Observed</t>
  </si>
  <si>
    <t>AboveG_Allpersons_period6_HB1_Observed</t>
  </si>
  <si>
    <t>AboveG_Allpersons_period6_HB2_Observed</t>
  </si>
  <si>
    <t>AboveG_Allpersons_period6_HB3_Observed</t>
  </si>
  <si>
    <t>AboveG_Allpersons_period6_HB4_Observed</t>
  </si>
  <si>
    <t>AboveG_Allpersons_period6_HB5_Observed</t>
  </si>
  <si>
    <t>AboveG_Allpersons_period6_HB6_Observed</t>
  </si>
  <si>
    <t>AboveG_Allpersons_period6_HB7_Observed</t>
  </si>
  <si>
    <t>AboveG_Males_period6_HB1_Observed</t>
  </si>
  <si>
    <t>AboveG_Males_period6_HB2_Observed</t>
  </si>
  <si>
    <t>AboveG_Males_period6_HB3_Observed</t>
  </si>
  <si>
    <t>AboveG_Males_period6_HB4_Observed</t>
  </si>
  <si>
    <t>AboveG_Males_period6_HB5_Observed</t>
  </si>
  <si>
    <t>AboveG_Males_period6_HB6_Observed</t>
  </si>
  <si>
    <t>AboveG_Males_period6_HB7_Observed</t>
  </si>
  <si>
    <t>AboveG_Females_period6_HB1_Observed</t>
  </si>
  <si>
    <t>AboveG_Females_period6_HB2_Observed</t>
  </si>
  <si>
    <t>AboveG_Females_period6_HB3_Observed</t>
  </si>
  <si>
    <t>AboveG_Females_period6_HB4_Observed</t>
  </si>
  <si>
    <t>AboveG_Females_period6_HB5_Observed</t>
  </si>
  <si>
    <t>AboveG_Females_period6_HB6_Observed</t>
  </si>
  <si>
    <t>AboveG_Females_period6_HB7_Observed</t>
  </si>
  <si>
    <t>AboveG_Allpersons_period6_Wales_Observed</t>
  </si>
  <si>
    <t>AboveG_Males_period6_Wales_Observed</t>
  </si>
  <si>
    <t>AboveG_Females_period6_Wales_Observed</t>
  </si>
  <si>
    <t>AboveG_Allpersons_period7_LA1_Observed</t>
  </si>
  <si>
    <t>AboveG_Allpersons_period7_LA2_Observed</t>
  </si>
  <si>
    <t>AboveG_Allpersons_period7_LA3_Observed</t>
  </si>
  <si>
    <t>AboveG_Allpersons_period7_LA4_Observed</t>
  </si>
  <si>
    <t>AboveG_Allpersons_period7_LA5_Observed</t>
  </si>
  <si>
    <t>AboveG_Allpersons_period7_LA6_Observed</t>
  </si>
  <si>
    <t>AboveG_Allpersons_period7_LA7_Observed</t>
  </si>
  <si>
    <t>AboveG_Allpersons_period7_LA8_Observed</t>
  </si>
  <si>
    <t>AboveG_Allpersons_period7_LA9_Observed</t>
  </si>
  <si>
    <t>AboveG_Allpersons_period7_LA10_Observed</t>
  </si>
  <si>
    <t>AboveG_Allpersons_period7_LA11_Observed</t>
  </si>
  <si>
    <t>AboveG_Allpersons_period7_LA12_Observed</t>
  </si>
  <si>
    <t>AboveG_Allpersons_period7_LA13_Observed</t>
  </si>
  <si>
    <t>AboveG_Allpersons_period7_LA14_Observed</t>
  </si>
  <si>
    <t>AboveG_Allpersons_period7_LA15_Observed</t>
  </si>
  <si>
    <t>AboveG_Allpersons_period7_LA16_Observed</t>
  </si>
  <si>
    <t>AboveG_Allpersons_period7_LA17_Observed</t>
  </si>
  <si>
    <t>AboveG_Allpersons_period7_LA18_Observed</t>
  </si>
  <si>
    <t>AboveG_Allpersons_period7_LA19_Observed</t>
  </si>
  <si>
    <t>AboveG_Allpersons_period7_LA20_Observed</t>
  </si>
  <si>
    <t>AboveG_Allpersons_period7_LA21_Observed</t>
  </si>
  <si>
    <t>AboveG_Allpersons_period7_LA22_Observed</t>
  </si>
  <si>
    <t>AboveG_Males_period7_LA1_Observed</t>
  </si>
  <si>
    <t>AboveG_Males_period7_LA2_Observed</t>
  </si>
  <si>
    <t>AboveG_Males_period7_LA3_Observed</t>
  </si>
  <si>
    <t>AboveG_Males_period7_LA4_Observed</t>
  </si>
  <si>
    <t>AboveG_Males_period7_LA5_Observed</t>
  </si>
  <si>
    <t>AboveG_Males_period7_LA6_Observed</t>
  </si>
  <si>
    <t>AboveG_Males_period7_LA7_Observed</t>
  </si>
  <si>
    <t>AboveG_Males_period7_LA8_Observed</t>
  </si>
  <si>
    <t>AboveG_Males_period7_LA9_Observed</t>
  </si>
  <si>
    <t>AboveG_Males_period7_LA10_Observed</t>
  </si>
  <si>
    <t>AboveG_Males_period7_LA11_Observed</t>
  </si>
  <si>
    <t>AboveG_Males_period7_LA12_Observed</t>
  </si>
  <si>
    <t>AboveG_Males_period7_LA13_Observed</t>
  </si>
  <si>
    <t>AboveG_Males_period7_LA14_Observed</t>
  </si>
  <si>
    <t>AboveG_Males_period7_LA15_Observed</t>
  </si>
  <si>
    <t>AboveG_Males_period7_LA16_Observed</t>
  </si>
  <si>
    <t>AboveG_Males_period7_LA17_Observed</t>
  </si>
  <si>
    <t>AboveG_Males_period7_LA18_Observed</t>
  </si>
  <si>
    <t>AboveG_Males_period7_LA19_Observed</t>
  </si>
  <si>
    <t>AboveG_Males_period7_LA20_Observed</t>
  </si>
  <si>
    <t>AboveG_Males_period7_LA21_Observed</t>
  </si>
  <si>
    <t>AboveG_Males_period7_LA22_Observed</t>
  </si>
  <si>
    <t>AboveG_Females_period7_LA1_Observed</t>
  </si>
  <si>
    <t>AboveG_Females_period7_LA2_Observed</t>
  </si>
  <si>
    <t>AboveG_Females_period7_LA3_Observed</t>
  </si>
  <si>
    <t>AboveG_Females_period7_LA4_Observed</t>
  </si>
  <si>
    <t>AboveG_Females_period7_LA5_Observed</t>
  </si>
  <si>
    <t>AboveG_Females_period7_LA6_Observed</t>
  </si>
  <si>
    <t>AboveG_Females_period7_LA7_Observed</t>
  </si>
  <si>
    <t>AboveG_Females_period7_LA8_Observed</t>
  </si>
  <si>
    <t>AboveG_Females_period7_LA9_Observed</t>
  </si>
  <si>
    <t>AboveG_Females_period7_LA10_Observed</t>
  </si>
  <si>
    <t>AboveG_Females_period7_LA11_Observed</t>
  </si>
  <si>
    <t>AboveG_Females_period7_LA12_Observed</t>
  </si>
  <si>
    <t>AboveG_Females_period7_LA13_Observed</t>
  </si>
  <si>
    <t>AboveG_Females_period7_LA14_Observed</t>
  </si>
  <si>
    <t>AboveG_Females_period7_LA15_Observed</t>
  </si>
  <si>
    <t>AboveG_Females_period7_LA16_Observed</t>
  </si>
  <si>
    <t>AboveG_Females_period7_LA17_Observed</t>
  </si>
  <si>
    <t>AboveG_Females_period7_LA18_Observed</t>
  </si>
  <si>
    <t>AboveG_Females_period7_LA19_Observed</t>
  </si>
  <si>
    <t>AboveG_Females_period7_LA20_Observed</t>
  </si>
  <si>
    <t>AboveG_Females_period7_LA21_Observed</t>
  </si>
  <si>
    <t>AboveG_Females_period7_LA22_Observed</t>
  </si>
  <si>
    <t>AboveG_Allpersons_period7_HB1_Observed</t>
  </si>
  <si>
    <t>AboveG_Allpersons_period7_HB2_Observed</t>
  </si>
  <si>
    <t>AboveG_Allpersons_period7_HB3_Observed</t>
  </si>
  <si>
    <t>AboveG_Allpersons_period7_HB4_Observed</t>
  </si>
  <si>
    <t>AboveG_Allpersons_period7_HB5_Observed</t>
  </si>
  <si>
    <t>AboveG_Allpersons_period7_HB6_Observed</t>
  </si>
  <si>
    <t>AboveG_Allpersons_period7_HB7_Observed</t>
  </si>
  <si>
    <t>AboveG_Males_period7_HB1_Observed</t>
  </si>
  <si>
    <t>AboveG_Males_period7_HB2_Observed</t>
  </si>
  <si>
    <t>AboveG_Males_period7_HB3_Observed</t>
  </si>
  <si>
    <t>AboveG_Males_period7_HB4_Observed</t>
  </si>
  <si>
    <t>AboveG_Males_period7_HB5_Observed</t>
  </si>
  <si>
    <t>AboveG_Males_period7_HB6_Observed</t>
  </si>
  <si>
    <t>AboveG_Males_period7_HB7_Observed</t>
  </si>
  <si>
    <t>AboveG_Females_period7_HB1_Observed</t>
  </si>
  <si>
    <t>AboveG_Females_period7_HB2_Observed</t>
  </si>
  <si>
    <t>AboveG_Females_period7_HB3_Observed</t>
  </si>
  <si>
    <t>AboveG_Females_period7_HB4_Observed</t>
  </si>
  <si>
    <t>AboveG_Females_period7_HB5_Observed</t>
  </si>
  <si>
    <t>AboveG_Females_period7_HB6_Observed</t>
  </si>
  <si>
    <t>AboveG_Females_period7_HB7_Observed</t>
  </si>
  <si>
    <t>AboveG_Allpersons_period7_Wales_Observed</t>
  </si>
  <si>
    <t>AboveG_Males_period7_Wales_Observed</t>
  </si>
  <si>
    <t>AboveG_Females_period7_Wales_Observed</t>
  </si>
  <si>
    <t>AboveG_Allpersons_period8_LA1_Observed</t>
  </si>
  <si>
    <t>AboveG_Allpersons_period8_LA2_Observed</t>
  </si>
  <si>
    <t>AboveG_Allpersons_period8_LA3_Observed</t>
  </si>
  <si>
    <t>AboveG_Allpersons_period8_LA4_Observed</t>
  </si>
  <si>
    <t>AboveG_Allpersons_period8_LA5_Observed</t>
  </si>
  <si>
    <t>AboveG_Allpersons_period8_LA6_Observed</t>
  </si>
  <si>
    <t>AboveG_Allpersons_period8_LA7_Observed</t>
  </si>
  <si>
    <t>AboveG_Allpersons_period8_LA8_Observed</t>
  </si>
  <si>
    <t>AboveG_Allpersons_period8_LA9_Observed</t>
  </si>
  <si>
    <t>AboveG_Allpersons_period8_LA10_Observed</t>
  </si>
  <si>
    <t>AboveG_Allpersons_period8_LA11_Observed</t>
  </si>
  <si>
    <t>AboveG_Allpersons_period8_LA12_Observed</t>
  </si>
  <si>
    <t>AboveG_Allpersons_period8_LA13_Observed</t>
  </si>
  <si>
    <t>AboveG_Allpersons_period8_LA14_Observed</t>
  </si>
  <si>
    <t>AboveG_Allpersons_period8_LA15_Observed</t>
  </si>
  <si>
    <t>AboveG_Allpersons_period8_LA16_Observed</t>
  </si>
  <si>
    <t>AboveG_Allpersons_period8_LA17_Observed</t>
  </si>
  <si>
    <t>AboveG_Allpersons_period8_LA18_Observed</t>
  </si>
  <si>
    <t>AboveG_Allpersons_period8_LA19_Observed</t>
  </si>
  <si>
    <t>AboveG_Allpersons_period8_LA20_Observed</t>
  </si>
  <si>
    <t>AboveG_Allpersons_period8_LA21_Observed</t>
  </si>
  <si>
    <t>AboveG_Allpersons_period8_LA22_Observed</t>
  </si>
  <si>
    <t>AboveG_Males_period8_LA1_Observed</t>
  </si>
  <si>
    <t>AboveG_Males_period8_LA2_Observed</t>
  </si>
  <si>
    <t>AboveG_Males_period8_LA3_Observed</t>
  </si>
  <si>
    <t>AboveG_Males_period8_LA4_Observed</t>
  </si>
  <si>
    <t>AboveG_Males_period8_LA5_Observed</t>
  </si>
  <si>
    <t>AboveG_Males_period8_LA6_Observed</t>
  </si>
  <si>
    <t>AboveG_Males_period8_LA7_Observed</t>
  </si>
  <si>
    <t>AboveG_Males_period8_LA8_Observed</t>
  </si>
  <si>
    <t>AboveG_Males_period8_LA9_Observed</t>
  </si>
  <si>
    <t>AboveG_Males_period8_LA10_Observed</t>
  </si>
  <si>
    <t>AboveG_Males_period8_LA11_Observed</t>
  </si>
  <si>
    <t>AboveG_Males_period8_LA12_Observed</t>
  </si>
  <si>
    <t>AboveG_Males_period8_LA13_Observed</t>
  </si>
  <si>
    <t>AboveG_Males_period8_LA14_Observed</t>
  </si>
  <si>
    <t>AboveG_Males_period8_LA15_Observed</t>
  </si>
  <si>
    <t>AboveG_Males_period8_LA16_Observed</t>
  </si>
  <si>
    <t>AboveG_Males_period8_LA17_Observed</t>
  </si>
  <si>
    <t>AboveG_Males_period8_LA18_Observed</t>
  </si>
  <si>
    <t>AboveG_Males_period8_LA19_Observed</t>
  </si>
  <si>
    <t>AboveG_Males_period8_LA20_Observed</t>
  </si>
  <si>
    <t>AboveG_Males_period8_LA21_Observed</t>
  </si>
  <si>
    <t>AboveG_Males_period8_LA22_Observed</t>
  </si>
  <si>
    <t>AboveG_Females_period8_LA1_Observed</t>
  </si>
  <si>
    <t>AboveG_Females_period8_LA2_Observed</t>
  </si>
  <si>
    <t>AboveG_Females_period8_LA3_Observed</t>
  </si>
  <si>
    <t>AboveG_Females_period8_LA4_Observed</t>
  </si>
  <si>
    <t>AboveG_Females_period8_LA5_Observed</t>
  </si>
  <si>
    <t>AboveG_Females_period8_LA6_Observed</t>
  </si>
  <si>
    <t>AboveG_Females_period8_LA7_Observed</t>
  </si>
  <si>
    <t>AboveG_Females_period8_LA8_Observed</t>
  </si>
  <si>
    <t>AboveG_Females_period8_LA9_Observed</t>
  </si>
  <si>
    <t>AboveG_Females_period8_LA10_Observed</t>
  </si>
  <si>
    <t>AboveG_Females_period8_LA11_Observed</t>
  </si>
  <si>
    <t>AboveG_Females_period8_LA12_Observed</t>
  </si>
  <si>
    <t>AboveG_Females_period8_LA13_Observed</t>
  </si>
  <si>
    <t>AboveG_Females_period8_LA14_Observed</t>
  </si>
  <si>
    <t>AboveG_Females_period8_LA15_Observed</t>
  </si>
  <si>
    <t>AboveG_Females_period8_LA16_Observed</t>
  </si>
  <si>
    <t>AboveG_Females_period8_LA17_Observed</t>
  </si>
  <si>
    <t>AboveG_Females_period8_LA18_Observed</t>
  </si>
  <si>
    <t>AboveG_Females_period8_LA19_Observed</t>
  </si>
  <si>
    <t>AboveG_Females_period8_LA20_Observed</t>
  </si>
  <si>
    <t>AboveG_Females_period8_LA21_Observed</t>
  </si>
  <si>
    <t>AboveG_Females_period8_LA22_Observed</t>
  </si>
  <si>
    <t>AboveG_Allpersons_period8_HB1_Observed</t>
  </si>
  <si>
    <t>AboveG_Allpersons_period8_HB2_Observed</t>
  </si>
  <si>
    <t>AboveG_Allpersons_period8_HB3_Observed</t>
  </si>
  <si>
    <t>AboveG_Allpersons_period8_HB4_Observed</t>
  </si>
  <si>
    <t>AboveG_Allpersons_period8_HB5_Observed</t>
  </si>
  <si>
    <t>AboveG_Allpersons_period8_HB6_Observed</t>
  </si>
  <si>
    <t>AboveG_Allpersons_period8_HB7_Observed</t>
  </si>
  <si>
    <t>AboveG_Males_period8_HB1_Observed</t>
  </si>
  <si>
    <t>AboveG_Males_period8_HB2_Observed</t>
  </si>
  <si>
    <t>AboveG_Males_period8_HB3_Observed</t>
  </si>
  <si>
    <t>AboveG_Males_period8_HB4_Observed</t>
  </si>
  <si>
    <t>AboveG_Males_period8_HB5_Observed</t>
  </si>
  <si>
    <t>AboveG_Males_period8_HB6_Observed</t>
  </si>
  <si>
    <t>AboveG_Males_period8_HB7_Observed</t>
  </si>
  <si>
    <t>AboveG_Females_period8_HB1_Observed</t>
  </si>
  <si>
    <t>AboveG_Females_period8_HB2_Observed</t>
  </si>
  <si>
    <t>AboveG_Females_period8_HB3_Observed</t>
  </si>
  <si>
    <t>AboveG_Females_period8_HB4_Observed</t>
  </si>
  <si>
    <t>AboveG_Females_period8_HB5_Observed</t>
  </si>
  <si>
    <t>AboveG_Females_period8_HB6_Observed</t>
  </si>
  <si>
    <t>AboveG_Females_period8_HB7_Observed</t>
  </si>
  <si>
    <t>AboveG_Allpersons_period8_Wales_Observed</t>
  </si>
  <si>
    <t>AboveG_Males_period8_Wales_Observed</t>
  </si>
  <si>
    <t>AboveG_Females_period8_Wales_Observed</t>
  </si>
  <si>
    <t>AboveG_Allpersons_period9_LA1_Observed</t>
  </si>
  <si>
    <t>AboveG_Allpersons_period9_LA2_Observed</t>
  </si>
  <si>
    <t>AboveG_Allpersons_period9_LA3_Observed</t>
  </si>
  <si>
    <t>AboveG_Allpersons_period9_LA4_Observed</t>
  </si>
  <si>
    <t>AboveG_Allpersons_period9_LA5_Observed</t>
  </si>
  <si>
    <t>AboveG_Allpersons_period9_LA6_Observed</t>
  </si>
  <si>
    <t>AboveG_Allpersons_period9_LA7_Observed</t>
  </si>
  <si>
    <t>AboveG_Allpersons_period9_LA8_Observed</t>
  </si>
  <si>
    <t>AboveG_Allpersons_period9_LA9_Observed</t>
  </si>
  <si>
    <t>AboveG_Allpersons_period9_LA10_Observed</t>
  </si>
  <si>
    <t>AboveG_Allpersons_period9_LA11_Observed</t>
  </si>
  <si>
    <t>AboveG_Allpersons_period9_LA12_Observed</t>
  </si>
  <si>
    <t>AboveG_Allpersons_period9_LA13_Observed</t>
  </si>
  <si>
    <t>AboveG_Allpersons_period9_LA14_Observed</t>
  </si>
  <si>
    <t>AboveG_Allpersons_period9_LA15_Observed</t>
  </si>
  <si>
    <t>AboveG_Allpersons_period9_LA16_Observed</t>
  </si>
  <si>
    <t>AboveG_Allpersons_period9_LA17_Observed</t>
  </si>
  <si>
    <t>AboveG_Allpersons_period9_LA18_Observed</t>
  </si>
  <si>
    <t>AboveG_Allpersons_period9_LA19_Observed</t>
  </si>
  <si>
    <t>AboveG_Allpersons_period9_LA20_Observed</t>
  </si>
  <si>
    <t>AboveG_Allpersons_period9_LA21_Observed</t>
  </si>
  <si>
    <t>AboveG_Allpersons_period9_LA22_Observed</t>
  </si>
  <si>
    <t>AboveG_Males_period9_LA1_Observed</t>
  </si>
  <si>
    <t>AboveG_Males_period9_LA2_Observed</t>
  </si>
  <si>
    <t>AboveG_Males_period9_LA3_Observed</t>
  </si>
  <si>
    <t>AboveG_Males_period9_LA4_Observed</t>
  </si>
  <si>
    <t>AboveG_Males_period9_LA5_Observed</t>
  </si>
  <si>
    <t>AboveG_Males_period9_LA6_Observed</t>
  </si>
  <si>
    <t>AboveG_Males_period9_LA7_Observed</t>
  </si>
  <si>
    <t>AboveG_Males_period9_LA8_Observed</t>
  </si>
  <si>
    <t>AboveG_Males_period9_LA9_Observed</t>
  </si>
  <si>
    <t>AboveG_Males_period9_LA10_Observed</t>
  </si>
  <si>
    <t>AboveG_Males_period9_LA11_Observed</t>
  </si>
  <si>
    <t>AboveG_Males_period9_LA12_Observed</t>
  </si>
  <si>
    <t>AboveG_Males_period9_LA13_Observed</t>
  </si>
  <si>
    <t>AboveG_Males_period9_LA14_Observed</t>
  </si>
  <si>
    <t>AboveG_Males_period9_LA15_Observed</t>
  </si>
  <si>
    <t>AboveG_Males_period9_LA16_Observed</t>
  </si>
  <si>
    <t>AboveG_Males_period9_LA17_Observed</t>
  </si>
  <si>
    <t>AboveG_Males_period9_LA18_Observed</t>
  </si>
  <si>
    <t>AboveG_Males_period9_LA19_Observed</t>
  </si>
  <si>
    <t>AboveG_Males_period9_LA20_Observed</t>
  </si>
  <si>
    <t>AboveG_Males_period9_LA21_Observed</t>
  </si>
  <si>
    <t>AboveG_Males_period9_LA22_Observed</t>
  </si>
  <si>
    <t>AboveG_Females_period9_LA1_Observed</t>
  </si>
  <si>
    <t>AboveG_Females_period9_LA2_Observed</t>
  </si>
  <si>
    <t>AboveG_Females_period9_LA3_Observed</t>
  </si>
  <si>
    <t>AboveG_Females_period9_LA4_Observed</t>
  </si>
  <si>
    <t>AboveG_Females_period9_LA5_Observed</t>
  </si>
  <si>
    <t>AboveG_Females_period9_LA6_Observed</t>
  </si>
  <si>
    <t>AboveG_Females_period9_LA7_Observed</t>
  </si>
  <si>
    <t>AboveG_Females_period9_LA8_Observed</t>
  </si>
  <si>
    <t>AboveG_Females_period9_LA9_Observed</t>
  </si>
  <si>
    <t>AboveG_Females_period9_LA10_Observed</t>
  </si>
  <si>
    <t>AboveG_Females_period9_LA11_Observed</t>
  </si>
  <si>
    <t>AboveG_Females_period9_LA12_Observed</t>
  </si>
  <si>
    <t>AboveG_Females_period9_LA13_Observed</t>
  </si>
  <si>
    <t>AboveG_Females_period9_LA14_Observed</t>
  </si>
  <si>
    <t>AboveG_Females_period9_LA15_Observed</t>
  </si>
  <si>
    <t>AboveG_Females_period9_LA16_Observed</t>
  </si>
  <si>
    <t>AboveG_Females_period9_LA17_Observed</t>
  </si>
  <si>
    <t>AboveG_Females_period9_LA18_Observed</t>
  </si>
  <si>
    <t>AboveG_Females_period9_LA19_Observed</t>
  </si>
  <si>
    <t>AboveG_Females_period9_LA20_Observed</t>
  </si>
  <si>
    <t>AboveG_Females_period9_LA21_Observed</t>
  </si>
  <si>
    <t>AboveG_Females_period9_LA22_Observed</t>
  </si>
  <si>
    <t>AboveG_Allpersons_period9_HB1_Observed</t>
  </si>
  <si>
    <t>AboveG_Allpersons_period9_HB2_Observed</t>
  </si>
  <si>
    <t>AboveG_Allpersons_period9_HB3_Observed</t>
  </si>
  <si>
    <t>AboveG_Allpersons_period9_HB4_Observed</t>
  </si>
  <si>
    <t>AboveG_Allpersons_period9_HB5_Observed</t>
  </si>
  <si>
    <t>AboveG_Allpersons_period9_HB6_Observed</t>
  </si>
  <si>
    <t>AboveG_Allpersons_period9_HB7_Observed</t>
  </si>
  <si>
    <t>AboveG_Males_period9_HB1_Observed</t>
  </si>
  <si>
    <t>AboveG_Males_period9_HB2_Observed</t>
  </si>
  <si>
    <t>AboveG_Males_period9_HB3_Observed</t>
  </si>
  <si>
    <t>AboveG_Males_period9_HB4_Observed</t>
  </si>
  <si>
    <t>AboveG_Males_period9_HB5_Observed</t>
  </si>
  <si>
    <t>AboveG_Males_period9_HB6_Observed</t>
  </si>
  <si>
    <t>AboveG_Males_period9_HB7_Observed</t>
  </si>
  <si>
    <t>AboveG_Females_period9_HB1_Observed</t>
  </si>
  <si>
    <t>AboveG_Females_period9_HB2_Observed</t>
  </si>
  <si>
    <t>AboveG_Females_period9_HB3_Observed</t>
  </si>
  <si>
    <t>AboveG_Females_period9_HB4_Observed</t>
  </si>
  <si>
    <t>AboveG_Females_period9_HB5_Observed</t>
  </si>
  <si>
    <t>AboveG_Females_period9_HB6_Observed</t>
  </si>
  <si>
    <t>AboveG_Females_period9_HB7_Observed</t>
  </si>
  <si>
    <t>AboveG_Allpersons_period9_Wales_Observed</t>
  </si>
  <si>
    <t>AboveG_Males_period9_Wales_Observed</t>
  </si>
  <si>
    <t>AboveG_Females_period9_Wales_Observed</t>
  </si>
  <si>
    <t>AboveG_Allpersons_period5_LA1_Standardised</t>
  </si>
  <si>
    <t>AboveG_Allpersons_period5_LA2_Standardised</t>
  </si>
  <si>
    <t>AboveG_Allpersons_period5_LA3_Standardised</t>
  </si>
  <si>
    <t>AboveG_Allpersons_period5_LA4_Standardised</t>
  </si>
  <si>
    <t>AboveG_Allpersons_period5_LA5_Standardised</t>
  </si>
  <si>
    <t>AboveG_Allpersons_period5_LA6_Standardised</t>
  </si>
  <si>
    <t>AboveG_Allpersons_period5_LA7_Standardised</t>
  </si>
  <si>
    <t>AboveG_Allpersons_period5_LA8_Standardised</t>
  </si>
  <si>
    <t>AboveG_Allpersons_period5_LA9_Standardised</t>
  </si>
  <si>
    <t>AboveG_Allpersons_period5_LA10_Standardised</t>
  </si>
  <si>
    <t>AboveG_Allpersons_period5_LA11_Standardised</t>
  </si>
  <si>
    <t>AboveG_Allpersons_period5_LA12_Standardised</t>
  </si>
  <si>
    <t>AboveG_Allpersons_period5_LA13_Standardised</t>
  </si>
  <si>
    <t>AboveG_Allpersons_period5_LA14_Standardised</t>
  </si>
  <si>
    <t>AboveG_Allpersons_period5_LA15_Standardised</t>
  </si>
  <si>
    <t>AboveG_Allpersons_period5_LA16_Standardised</t>
  </si>
  <si>
    <t>AboveG_Allpersons_period5_LA17_Standardised</t>
  </si>
  <si>
    <t>AboveG_Allpersons_period5_LA18_Standardised</t>
  </si>
  <si>
    <t>AboveG_Allpersons_period5_LA19_Standardised</t>
  </si>
  <si>
    <t>AboveG_Allpersons_period5_LA20_Standardised</t>
  </si>
  <si>
    <t>AboveG_Allpersons_period5_LA21_Standardised</t>
  </si>
  <si>
    <t>AboveG_Allpersons_period5_LA22_Standardised</t>
  </si>
  <si>
    <t>AboveG_Males_period5_LA1_Standardised</t>
  </si>
  <si>
    <t>AboveG_Males_period5_LA2_Standardised</t>
  </si>
  <si>
    <t>AboveG_Males_period5_LA3_Standardised</t>
  </si>
  <si>
    <t>AboveG_Males_period5_LA4_Standardised</t>
  </si>
  <si>
    <t>AboveG_Males_period5_LA5_Standardised</t>
  </si>
  <si>
    <t>AboveG_Males_period5_LA6_Standardised</t>
  </si>
  <si>
    <t>AboveG_Males_period5_LA7_Standardised</t>
  </si>
  <si>
    <t>AboveG_Males_period5_LA8_Standardised</t>
  </si>
  <si>
    <t>AboveG_Males_period5_LA9_Standardised</t>
  </si>
  <si>
    <t>AboveG_Males_period5_LA10_Standardised</t>
  </si>
  <si>
    <t>AboveG_Males_period5_LA11_Standardised</t>
  </si>
  <si>
    <t>AboveG_Males_period5_LA12_Standardised</t>
  </si>
  <si>
    <t>AboveG_Males_period5_LA13_Standardised</t>
  </si>
  <si>
    <t>AboveG_Males_period5_LA14_Standardised</t>
  </si>
  <si>
    <t>AboveG_Males_period5_LA15_Standardised</t>
  </si>
  <si>
    <t>AboveG_Males_period5_LA16_Standardised</t>
  </si>
  <si>
    <t>AboveG_Males_period5_LA17_Standardised</t>
  </si>
  <si>
    <t>AboveG_Males_period5_LA18_Standardised</t>
  </si>
  <si>
    <t>AboveG_Males_period5_LA19_Standardised</t>
  </si>
  <si>
    <t>AboveG_Males_period5_LA20_Standardised</t>
  </si>
  <si>
    <t>AboveG_Males_period5_LA21_Standardised</t>
  </si>
  <si>
    <t>AboveG_Males_period5_LA22_Standardised</t>
  </si>
  <si>
    <t>AboveG_Females_period5_LA1_Standardised</t>
  </si>
  <si>
    <t>AboveG_Females_period5_LA2_Standardised</t>
  </si>
  <si>
    <t>AboveG_Females_period5_LA3_Standardised</t>
  </si>
  <si>
    <t>AboveG_Females_period5_LA4_Standardised</t>
  </si>
  <si>
    <t>AboveG_Females_period5_LA5_Standardised</t>
  </si>
  <si>
    <t>AboveG_Females_period5_LA6_Standardised</t>
  </si>
  <si>
    <t>AboveG_Females_period5_LA7_Standardised</t>
  </si>
  <si>
    <t>AboveG_Females_period5_LA8_Standardised</t>
  </si>
  <si>
    <t>AboveG_Females_period5_LA9_Standardised</t>
  </si>
  <si>
    <t>AboveG_Females_period5_LA10_Standardised</t>
  </si>
  <si>
    <t>AboveG_Females_period5_LA11_Standardised</t>
  </si>
  <si>
    <t>AboveG_Females_period5_LA12_Standardised</t>
  </si>
  <si>
    <t>AboveG_Females_period5_LA13_Standardised</t>
  </si>
  <si>
    <t>AboveG_Females_period5_LA14_Standardised</t>
  </si>
  <si>
    <t>AboveG_Females_period5_LA15_Standardised</t>
  </si>
  <si>
    <t>AboveG_Females_period5_LA16_Standardised</t>
  </si>
  <si>
    <t>AboveG_Females_period5_LA17_Standardised</t>
  </si>
  <si>
    <t>AboveG_Females_period5_LA18_Standardised</t>
  </si>
  <si>
    <t>AboveG_Females_period5_LA19_Standardised</t>
  </si>
  <si>
    <t>AboveG_Females_period5_LA20_Standardised</t>
  </si>
  <si>
    <t>AboveG_Females_period5_LA21_Standardised</t>
  </si>
  <si>
    <t>AboveG_Females_period5_LA22_Standardised</t>
  </si>
  <si>
    <t>AboveG_Allpersons_period5_HB1_Standardised</t>
  </si>
  <si>
    <t>AboveG_Allpersons_period5_HB2_Standardised</t>
  </si>
  <si>
    <t>AboveG_Allpersons_period5_HB3_Standardised</t>
  </si>
  <si>
    <t>AboveG_Allpersons_period5_HB4_Standardised</t>
  </si>
  <si>
    <t>AboveG_Allpersons_period5_HB5_Standardised</t>
  </si>
  <si>
    <t>AboveG_Allpersons_period5_HB6_Standardised</t>
  </si>
  <si>
    <t>AboveG_Allpersons_period5_HB7_Standardised</t>
  </si>
  <si>
    <t>AboveG_Males_period5_HB1_Standardised</t>
  </si>
  <si>
    <t>AboveG_Males_period5_HB2_Standardised</t>
  </si>
  <si>
    <t>AboveG_Males_period5_HB3_Standardised</t>
  </si>
  <si>
    <t>AboveG_Males_period5_HB4_Standardised</t>
  </si>
  <si>
    <t>AboveG_Males_period5_HB5_Standardised</t>
  </si>
  <si>
    <t>AboveG_Males_period5_HB6_Standardised</t>
  </si>
  <si>
    <t>AboveG_Males_period5_HB7_Standardised</t>
  </si>
  <si>
    <t>AboveG_Females_period5_HB1_Standardised</t>
  </si>
  <si>
    <t>AboveG_Females_period5_HB2_Standardised</t>
  </si>
  <si>
    <t>AboveG_Females_period5_HB3_Standardised</t>
  </si>
  <si>
    <t>AboveG_Females_period5_HB4_Standardised</t>
  </si>
  <si>
    <t>AboveG_Females_period5_HB5_Standardised</t>
  </si>
  <si>
    <t>AboveG_Females_period5_HB6_Standardised</t>
  </si>
  <si>
    <t>AboveG_Females_period5_HB7_Standardised</t>
  </si>
  <si>
    <t>AboveG_Allpersons_period5_Wales_Standardised</t>
  </si>
  <si>
    <t>AboveG_Males_period5_Wales_Standardised</t>
  </si>
  <si>
    <t>AboveG_Females_period5_Wales_Standardised</t>
  </si>
  <si>
    <t>AboveG_Allpersons_period6_LA1_Standardised</t>
  </si>
  <si>
    <t>AboveG_Allpersons_period6_LA2_Standardised</t>
  </si>
  <si>
    <t>AboveG_Allpersons_period6_LA3_Standardised</t>
  </si>
  <si>
    <t>AboveG_Allpersons_period6_LA4_Standardised</t>
  </si>
  <si>
    <t>AboveG_Allpersons_period6_LA5_Standardised</t>
  </si>
  <si>
    <t>AboveG_Allpersons_period6_LA6_Standardised</t>
  </si>
  <si>
    <t>AboveG_Allpersons_period6_LA7_Standardised</t>
  </si>
  <si>
    <t>AboveG_Allpersons_period6_LA8_Standardised</t>
  </si>
  <si>
    <t>AboveG_Allpersons_period6_LA9_Standardised</t>
  </si>
  <si>
    <t>AboveG_Allpersons_period6_LA10_Standardised</t>
  </si>
  <si>
    <t>AboveG_Allpersons_period6_LA11_Standardised</t>
  </si>
  <si>
    <t>AboveG_Allpersons_period6_LA12_Standardised</t>
  </si>
  <si>
    <t>AboveG_Allpersons_period6_LA13_Standardised</t>
  </si>
  <si>
    <t>AboveG_Allpersons_period6_LA14_Standardised</t>
  </si>
  <si>
    <t>AboveG_Allpersons_period6_LA15_Standardised</t>
  </si>
  <si>
    <t>AboveG_Allpersons_period6_LA16_Standardised</t>
  </si>
  <si>
    <t>AboveG_Allpersons_period6_LA17_Standardised</t>
  </si>
  <si>
    <t>AboveG_Allpersons_period6_LA18_Standardised</t>
  </si>
  <si>
    <t>AboveG_Allpersons_period6_LA19_Standardised</t>
  </si>
  <si>
    <t>AboveG_Allpersons_period6_LA20_Standardised</t>
  </si>
  <si>
    <t>AboveG_Allpersons_period6_LA21_Standardised</t>
  </si>
  <si>
    <t>AboveG_Allpersons_period6_LA22_Standardised</t>
  </si>
  <si>
    <t>AboveG_Males_period6_LA1_Standardised</t>
  </si>
  <si>
    <t>AboveG_Males_period6_LA2_Standardised</t>
  </si>
  <si>
    <t>AboveG_Males_period6_LA3_Standardised</t>
  </si>
  <si>
    <t>AboveG_Males_period6_LA4_Standardised</t>
  </si>
  <si>
    <t>AboveG_Males_period6_LA5_Standardised</t>
  </si>
  <si>
    <t>AboveG_Males_period6_LA6_Standardised</t>
  </si>
  <si>
    <t>AboveG_Males_period6_LA7_Standardised</t>
  </si>
  <si>
    <t>AboveG_Males_period6_LA8_Standardised</t>
  </si>
  <si>
    <t>AboveG_Males_period6_LA9_Standardised</t>
  </si>
  <si>
    <t>AboveG_Males_period6_LA10_Standardised</t>
  </si>
  <si>
    <t>AboveG_Males_period6_LA11_Standardised</t>
  </si>
  <si>
    <t>AboveG_Males_period6_LA12_Standardised</t>
  </si>
  <si>
    <t>AboveG_Males_period6_LA13_Standardised</t>
  </si>
  <si>
    <t>AboveG_Males_period6_LA14_Standardised</t>
  </si>
  <si>
    <t>AboveG_Males_period6_LA15_Standardised</t>
  </si>
  <si>
    <t>AboveG_Males_period6_LA16_Standardised</t>
  </si>
  <si>
    <t>AboveG_Males_period6_LA17_Standardised</t>
  </si>
  <si>
    <t>AboveG_Males_period6_LA18_Standardised</t>
  </si>
  <si>
    <t>AboveG_Males_period6_LA19_Standardised</t>
  </si>
  <si>
    <t>AboveG_Males_period6_LA20_Standardised</t>
  </si>
  <si>
    <t>AboveG_Males_period6_LA21_Standardised</t>
  </si>
  <si>
    <t>AboveG_Males_period6_LA22_Standardised</t>
  </si>
  <si>
    <t>AboveG_Females_period6_LA1_Standardised</t>
  </si>
  <si>
    <t>AboveG_Females_period6_LA2_Standardised</t>
  </si>
  <si>
    <t>AboveG_Females_period6_LA3_Standardised</t>
  </si>
  <si>
    <t>AboveG_Females_period6_LA4_Standardised</t>
  </si>
  <si>
    <t>AboveG_Females_period6_LA5_Standardised</t>
  </si>
  <si>
    <t>AboveG_Females_period6_LA6_Standardised</t>
  </si>
  <si>
    <t>AboveG_Females_period6_LA7_Standardised</t>
  </si>
  <si>
    <t>AboveG_Females_period6_LA8_Standardised</t>
  </si>
  <si>
    <t>AboveG_Females_period6_LA9_Standardised</t>
  </si>
  <si>
    <t>AboveG_Females_period6_LA10_Standardised</t>
  </si>
  <si>
    <t>AboveG_Females_period6_LA11_Standardised</t>
  </si>
  <si>
    <t>AboveG_Females_period6_LA12_Standardised</t>
  </si>
  <si>
    <t>AboveG_Females_period6_LA13_Standardised</t>
  </si>
  <si>
    <t>AboveG_Females_period6_LA14_Standardised</t>
  </si>
  <si>
    <t>AboveG_Females_period6_LA15_Standardised</t>
  </si>
  <si>
    <t>AboveG_Females_period6_LA16_Standardised</t>
  </si>
  <si>
    <t>AboveG_Females_period6_LA17_Standardised</t>
  </si>
  <si>
    <t>AboveG_Females_period6_LA18_Standardised</t>
  </si>
  <si>
    <t>AboveG_Females_period6_LA19_Standardised</t>
  </si>
  <si>
    <t>AboveG_Females_period6_LA20_Standardised</t>
  </si>
  <si>
    <t>AboveG_Females_period6_LA21_Standardised</t>
  </si>
  <si>
    <t>AboveG_Females_period6_LA22_Standardised</t>
  </si>
  <si>
    <t>AboveG_Allpersons_period6_HB1_Standardised</t>
  </si>
  <si>
    <t>AboveG_Allpersons_period6_HB2_Standardised</t>
  </si>
  <si>
    <t>AboveG_Allpersons_period6_HB3_Standardised</t>
  </si>
  <si>
    <t>AboveG_Allpersons_period6_HB4_Standardised</t>
  </si>
  <si>
    <t>AboveG_Allpersons_period6_HB5_Standardised</t>
  </si>
  <si>
    <t>AboveG_Allpersons_period6_HB6_Standardised</t>
  </si>
  <si>
    <t>AboveG_Allpersons_period6_HB7_Standardised</t>
  </si>
  <si>
    <t>AboveG_Males_period6_HB1_Standardised</t>
  </si>
  <si>
    <t>AboveG_Males_period6_HB2_Standardised</t>
  </si>
  <si>
    <t>AboveG_Males_period6_HB3_Standardised</t>
  </si>
  <si>
    <t>AboveG_Males_period6_HB4_Standardised</t>
  </si>
  <si>
    <t>AboveG_Males_period6_HB5_Standardised</t>
  </si>
  <si>
    <t>AboveG_Males_period6_HB6_Standardised</t>
  </si>
  <si>
    <t>AboveG_Males_period6_HB7_Standardised</t>
  </si>
  <si>
    <t>AboveG_Females_period6_HB1_Standardised</t>
  </si>
  <si>
    <t>AboveG_Females_period6_HB2_Standardised</t>
  </si>
  <si>
    <t>AboveG_Females_period6_HB3_Standardised</t>
  </si>
  <si>
    <t>AboveG_Females_period6_HB4_Standardised</t>
  </si>
  <si>
    <t>AboveG_Females_period6_HB5_Standardised</t>
  </si>
  <si>
    <t>AboveG_Females_period6_HB6_Standardised</t>
  </si>
  <si>
    <t>AboveG_Females_period6_HB7_Standardised</t>
  </si>
  <si>
    <t>AboveG_Allpersons_period6_Wales_Standardised</t>
  </si>
  <si>
    <t>AboveG_Males_period6_Wales_Standardised</t>
  </si>
  <si>
    <t>AboveG_Females_period6_Wales_Standardised</t>
  </si>
  <si>
    <t>AboveG_Allpersons_period7_LA1_Standardised</t>
  </si>
  <si>
    <t>AboveG_Allpersons_period7_LA2_Standardised</t>
  </si>
  <si>
    <t>AboveG_Allpersons_period7_LA3_Standardised</t>
  </si>
  <si>
    <t>AboveG_Allpersons_period7_LA4_Standardised</t>
  </si>
  <si>
    <t>AboveG_Allpersons_period7_LA5_Standardised</t>
  </si>
  <si>
    <t>AboveG_Allpersons_period7_LA6_Standardised</t>
  </si>
  <si>
    <t>AboveG_Allpersons_period7_LA7_Standardised</t>
  </si>
  <si>
    <t>AboveG_Allpersons_period7_LA8_Standardised</t>
  </si>
  <si>
    <t>AboveG_Allpersons_period7_LA9_Standardised</t>
  </si>
  <si>
    <t>AboveG_Allpersons_period7_LA10_Standardised</t>
  </si>
  <si>
    <t>AboveG_Allpersons_period7_LA11_Standardised</t>
  </si>
  <si>
    <t>AboveG_Allpersons_period7_LA12_Standardised</t>
  </si>
  <si>
    <t>AboveG_Allpersons_period7_LA13_Standardised</t>
  </si>
  <si>
    <t>AboveG_Allpersons_period7_LA14_Standardised</t>
  </si>
  <si>
    <t>AboveG_Allpersons_period7_LA15_Standardised</t>
  </si>
  <si>
    <t>AboveG_Allpersons_period7_LA16_Standardised</t>
  </si>
  <si>
    <t>AboveG_Allpersons_period7_LA17_Standardised</t>
  </si>
  <si>
    <t>AboveG_Allpersons_period7_LA18_Standardised</t>
  </si>
  <si>
    <t>AboveG_Allpersons_period7_LA19_Standardised</t>
  </si>
  <si>
    <t>AboveG_Allpersons_period7_LA20_Standardised</t>
  </si>
  <si>
    <t>AboveG_Allpersons_period7_LA21_Standardised</t>
  </si>
  <si>
    <t>AboveG_Allpersons_period7_LA22_Standardised</t>
  </si>
  <si>
    <t>AboveG_Males_period7_LA1_Standardised</t>
  </si>
  <si>
    <t>AboveG_Males_period7_LA2_Standardised</t>
  </si>
  <si>
    <t>AboveG_Males_period7_LA3_Standardised</t>
  </si>
  <si>
    <t>AboveG_Males_period7_LA4_Standardised</t>
  </si>
  <si>
    <t>AboveG_Males_period7_LA5_Standardised</t>
  </si>
  <si>
    <t>AboveG_Males_period7_LA6_Standardised</t>
  </si>
  <si>
    <t>AboveG_Males_period7_LA7_Standardised</t>
  </si>
  <si>
    <t>AboveG_Males_period7_LA8_Standardised</t>
  </si>
  <si>
    <t>AboveG_Males_period7_LA9_Standardised</t>
  </si>
  <si>
    <t>AboveG_Males_period7_LA10_Standardised</t>
  </si>
  <si>
    <t>AboveG_Males_period7_LA11_Standardised</t>
  </si>
  <si>
    <t>AboveG_Males_period7_LA12_Standardised</t>
  </si>
  <si>
    <t>AboveG_Males_period7_LA13_Standardised</t>
  </si>
  <si>
    <t>AboveG_Males_period7_LA14_Standardised</t>
  </si>
  <si>
    <t>AboveG_Males_period7_LA15_Standardised</t>
  </si>
  <si>
    <t>AboveG_Males_period7_LA16_Standardised</t>
  </si>
  <si>
    <t>AboveG_Males_period7_LA17_Standardised</t>
  </si>
  <si>
    <t>AboveG_Males_period7_LA18_Standardised</t>
  </si>
  <si>
    <t>AboveG_Males_period7_LA19_Standardised</t>
  </si>
  <si>
    <t>AboveG_Males_period7_LA20_Standardised</t>
  </si>
  <si>
    <t>AboveG_Males_period7_LA21_Standardised</t>
  </si>
  <si>
    <t>AboveG_Males_period7_LA22_Standardised</t>
  </si>
  <si>
    <t>AboveG_Females_period7_LA1_Standardised</t>
  </si>
  <si>
    <t>AboveG_Females_period7_LA2_Standardised</t>
  </si>
  <si>
    <t>AboveG_Females_period7_LA3_Standardised</t>
  </si>
  <si>
    <t>AboveG_Females_period7_LA4_Standardised</t>
  </si>
  <si>
    <t>AboveG_Females_period7_LA5_Standardised</t>
  </si>
  <si>
    <t>AboveG_Females_period7_LA6_Standardised</t>
  </si>
  <si>
    <t>AboveG_Females_period7_LA7_Standardised</t>
  </si>
  <si>
    <t>AboveG_Females_period7_LA8_Standardised</t>
  </si>
  <si>
    <t>AboveG_Females_period7_LA9_Standardised</t>
  </si>
  <si>
    <t>AboveG_Females_period7_LA10_Standardised</t>
  </si>
  <si>
    <t>AboveG_Females_period7_LA11_Standardised</t>
  </si>
  <si>
    <t>AboveG_Females_period7_LA12_Standardised</t>
  </si>
  <si>
    <t>AboveG_Females_period7_LA13_Standardised</t>
  </si>
  <si>
    <t>AboveG_Females_period7_LA14_Standardised</t>
  </si>
  <si>
    <t>AboveG_Females_period7_LA15_Standardised</t>
  </si>
  <si>
    <t>AboveG_Females_period7_LA16_Standardised</t>
  </si>
  <si>
    <t>AboveG_Females_period7_LA17_Standardised</t>
  </si>
  <si>
    <t>AboveG_Females_period7_LA18_Standardised</t>
  </si>
  <si>
    <t>AboveG_Females_period7_LA19_Standardised</t>
  </si>
  <si>
    <t>AboveG_Females_period7_LA20_Standardised</t>
  </si>
  <si>
    <t>AboveG_Females_period7_LA21_Standardised</t>
  </si>
  <si>
    <t>AboveG_Females_period7_LA22_Standardised</t>
  </si>
  <si>
    <t>AboveG_Allpersons_period7_HB1_Standardised</t>
  </si>
  <si>
    <t>AboveG_Allpersons_period7_HB2_Standardised</t>
  </si>
  <si>
    <t>AboveG_Allpersons_period7_HB3_Standardised</t>
  </si>
  <si>
    <t>AboveG_Allpersons_period7_HB4_Standardised</t>
  </si>
  <si>
    <t>AboveG_Allpersons_period7_HB5_Standardised</t>
  </si>
  <si>
    <t>AboveG_Allpersons_period7_HB6_Standardised</t>
  </si>
  <si>
    <t>AboveG_Allpersons_period7_HB7_Standardised</t>
  </si>
  <si>
    <t>AboveG_Males_period7_HB1_Standardised</t>
  </si>
  <si>
    <t>AboveG_Males_period7_HB2_Standardised</t>
  </si>
  <si>
    <t>AboveG_Males_period7_HB3_Standardised</t>
  </si>
  <si>
    <t>AboveG_Males_period7_HB4_Standardised</t>
  </si>
  <si>
    <t>AboveG_Males_period7_HB5_Standardised</t>
  </si>
  <si>
    <t>AboveG_Males_period7_HB6_Standardised</t>
  </si>
  <si>
    <t>AboveG_Males_period7_HB7_Standardised</t>
  </si>
  <si>
    <t>AboveG_Females_period7_HB1_Standardised</t>
  </si>
  <si>
    <t>AboveG_Females_period7_HB2_Standardised</t>
  </si>
  <si>
    <t>AboveG_Females_period7_HB3_Standardised</t>
  </si>
  <si>
    <t>AboveG_Females_period7_HB4_Standardised</t>
  </si>
  <si>
    <t>AboveG_Females_period7_HB5_Standardised</t>
  </si>
  <si>
    <t>AboveG_Females_period7_HB6_Standardised</t>
  </si>
  <si>
    <t>AboveG_Females_period7_HB7_Standardised</t>
  </si>
  <si>
    <t>AboveG_Allpersons_period7_Wales_Standardised</t>
  </si>
  <si>
    <t>AboveG_Males_period7_Wales_Standardised</t>
  </si>
  <si>
    <t>AboveG_Females_period7_Wales_Standardised</t>
  </si>
  <si>
    <t>AboveG_Allpersons_period8_LA1_Standardised</t>
  </si>
  <si>
    <t>AboveG_Allpersons_period8_LA2_Standardised</t>
  </si>
  <si>
    <t>AboveG_Allpersons_period8_LA3_Standardised</t>
  </si>
  <si>
    <t>AboveG_Allpersons_period8_LA4_Standardised</t>
  </si>
  <si>
    <t>AboveG_Allpersons_period8_LA5_Standardised</t>
  </si>
  <si>
    <t>AboveG_Allpersons_period8_LA6_Standardised</t>
  </si>
  <si>
    <t>AboveG_Allpersons_period8_LA7_Standardised</t>
  </si>
  <si>
    <t>AboveG_Allpersons_period8_LA8_Standardised</t>
  </si>
  <si>
    <t>AboveG_Allpersons_period8_LA9_Standardised</t>
  </si>
  <si>
    <t>AboveG_Allpersons_period8_LA10_Standardised</t>
  </si>
  <si>
    <t>AboveG_Allpersons_period8_LA11_Standardised</t>
  </si>
  <si>
    <t>AboveG_Allpersons_period8_LA12_Standardised</t>
  </si>
  <si>
    <t>AboveG_Allpersons_period8_LA13_Standardised</t>
  </si>
  <si>
    <t>AboveG_Allpersons_period8_LA14_Standardised</t>
  </si>
  <si>
    <t>AboveG_Allpersons_period8_LA15_Standardised</t>
  </si>
  <si>
    <t>AboveG_Allpersons_period8_LA16_Standardised</t>
  </si>
  <si>
    <t>AboveG_Allpersons_period8_LA17_Standardised</t>
  </si>
  <si>
    <t>AboveG_Allpersons_period8_LA18_Standardised</t>
  </si>
  <si>
    <t>AboveG_Allpersons_period8_LA19_Standardised</t>
  </si>
  <si>
    <t>AboveG_Allpersons_period8_LA20_Standardised</t>
  </si>
  <si>
    <t>AboveG_Allpersons_period8_LA21_Standardised</t>
  </si>
  <si>
    <t>AboveG_Allpersons_period8_LA22_Standardised</t>
  </si>
  <si>
    <t>AboveG_Males_period8_LA1_Standardised</t>
  </si>
  <si>
    <t>AboveG_Males_period8_LA2_Standardised</t>
  </si>
  <si>
    <t>AboveG_Males_period8_LA3_Standardised</t>
  </si>
  <si>
    <t>AboveG_Males_period8_LA4_Standardised</t>
  </si>
  <si>
    <t>AboveG_Males_period8_LA5_Standardised</t>
  </si>
  <si>
    <t>AboveG_Males_period8_LA6_Standardised</t>
  </si>
  <si>
    <t>AboveG_Males_period8_LA7_Standardised</t>
  </si>
  <si>
    <t>AboveG_Males_period8_LA8_Standardised</t>
  </si>
  <si>
    <t>AboveG_Males_period8_LA9_Standardised</t>
  </si>
  <si>
    <t>AboveG_Males_period8_LA10_Standardised</t>
  </si>
  <si>
    <t>AboveG_Males_period8_LA11_Standardised</t>
  </si>
  <si>
    <t>AboveG_Males_period8_LA12_Standardised</t>
  </si>
  <si>
    <t>AboveG_Males_period8_LA13_Standardised</t>
  </si>
  <si>
    <t>AboveG_Males_period8_LA14_Standardised</t>
  </si>
  <si>
    <t>AboveG_Males_period8_LA15_Standardised</t>
  </si>
  <si>
    <t>AboveG_Males_period8_LA16_Standardised</t>
  </si>
  <si>
    <t>AboveG_Males_period8_LA17_Standardised</t>
  </si>
  <si>
    <t>AboveG_Males_period8_LA18_Standardised</t>
  </si>
  <si>
    <t>AboveG_Males_period8_LA19_Standardised</t>
  </si>
  <si>
    <t>AboveG_Males_period8_LA20_Standardised</t>
  </si>
  <si>
    <t>AboveG_Males_period8_LA21_Standardised</t>
  </si>
  <si>
    <t>AboveG_Males_period8_LA22_Standardised</t>
  </si>
  <si>
    <t>AboveG_Females_period8_LA1_Standardised</t>
  </si>
  <si>
    <t>AboveG_Females_period8_LA2_Standardised</t>
  </si>
  <si>
    <t>AboveG_Females_period8_LA3_Standardised</t>
  </si>
  <si>
    <t>AboveG_Females_period8_LA4_Standardised</t>
  </si>
  <si>
    <t>AboveG_Females_period8_LA5_Standardised</t>
  </si>
  <si>
    <t>AboveG_Females_period8_LA6_Standardised</t>
  </si>
  <si>
    <t>AboveG_Females_period8_LA7_Standardised</t>
  </si>
  <si>
    <t>AboveG_Females_period8_LA8_Standardised</t>
  </si>
  <si>
    <t>AboveG_Females_period8_LA9_Standardised</t>
  </si>
  <si>
    <t>AboveG_Females_period8_LA10_Standardised</t>
  </si>
  <si>
    <t>AboveG_Females_period8_LA11_Standardised</t>
  </si>
  <si>
    <t>AboveG_Females_period8_LA12_Standardised</t>
  </si>
  <si>
    <t>AboveG_Females_period8_LA13_Standardised</t>
  </si>
  <si>
    <t>AboveG_Females_period8_LA14_Standardised</t>
  </si>
  <si>
    <t>AboveG_Females_period8_LA15_Standardised</t>
  </si>
  <si>
    <t>AboveG_Females_period8_LA16_Standardised</t>
  </si>
  <si>
    <t>AboveG_Females_period8_LA17_Standardised</t>
  </si>
  <si>
    <t>AboveG_Females_period8_LA18_Standardised</t>
  </si>
  <si>
    <t>AboveG_Females_period8_LA19_Standardised</t>
  </si>
  <si>
    <t>AboveG_Females_period8_LA20_Standardised</t>
  </si>
  <si>
    <t>AboveG_Females_period8_LA21_Standardised</t>
  </si>
  <si>
    <t>AboveG_Females_period8_LA22_Standardised</t>
  </si>
  <si>
    <t>AboveG_Allpersons_period8_HB1_Standardised</t>
  </si>
  <si>
    <t>AboveG_Allpersons_period8_HB2_Standardised</t>
  </si>
  <si>
    <t>AboveG_Allpersons_period8_HB3_Standardised</t>
  </si>
  <si>
    <t>AboveG_Allpersons_period8_HB4_Standardised</t>
  </si>
  <si>
    <t>AboveG_Allpersons_period8_HB5_Standardised</t>
  </si>
  <si>
    <t>AboveG_Allpersons_period8_HB6_Standardised</t>
  </si>
  <si>
    <t>AboveG_Allpersons_period8_HB7_Standardised</t>
  </si>
  <si>
    <t>AboveG_Males_period8_HB1_Standardised</t>
  </si>
  <si>
    <t>AboveG_Males_period8_HB2_Standardised</t>
  </si>
  <si>
    <t>AboveG_Males_period8_HB3_Standardised</t>
  </si>
  <si>
    <t>AboveG_Males_period8_HB4_Standardised</t>
  </si>
  <si>
    <t>AboveG_Males_period8_HB5_Standardised</t>
  </si>
  <si>
    <t>AboveG_Males_period8_HB6_Standardised</t>
  </si>
  <si>
    <t>AboveG_Males_period8_HB7_Standardised</t>
  </si>
  <si>
    <t>AboveG_Females_period8_HB1_Standardised</t>
  </si>
  <si>
    <t>AboveG_Females_period8_HB2_Standardised</t>
  </si>
  <si>
    <t>AboveG_Females_period8_HB3_Standardised</t>
  </si>
  <si>
    <t>AboveG_Females_period8_HB4_Standardised</t>
  </si>
  <si>
    <t>AboveG_Females_period8_HB5_Standardised</t>
  </si>
  <si>
    <t>AboveG_Females_period8_HB6_Standardised</t>
  </si>
  <si>
    <t>AboveG_Females_period8_HB7_Standardised</t>
  </si>
  <si>
    <t>AboveG_Allpersons_period8_Wales_Standardised</t>
  </si>
  <si>
    <t>AboveG_Males_period8_Wales_Standardised</t>
  </si>
  <si>
    <t>AboveG_Females_period8_Wales_Standardised</t>
  </si>
  <si>
    <t>AboveG_Allpersons_period9_LA1_Standardised</t>
  </si>
  <si>
    <t>AboveG_Allpersons_period9_LA2_Standardised</t>
  </si>
  <si>
    <t>AboveG_Allpersons_period9_LA3_Standardised</t>
  </si>
  <si>
    <t>AboveG_Allpersons_period9_LA4_Standardised</t>
  </si>
  <si>
    <t>AboveG_Allpersons_period9_LA5_Standardised</t>
  </si>
  <si>
    <t>AboveG_Allpersons_period9_LA6_Standardised</t>
  </si>
  <si>
    <t>AboveG_Allpersons_period9_LA7_Standardised</t>
  </si>
  <si>
    <t>AboveG_Allpersons_period9_LA8_Standardised</t>
  </si>
  <si>
    <t>AboveG_Allpersons_period9_LA9_Standardised</t>
  </si>
  <si>
    <t>AboveG_Allpersons_period9_LA10_Standardised</t>
  </si>
  <si>
    <t>AboveG_Allpersons_period9_LA11_Standardised</t>
  </si>
  <si>
    <t>AboveG_Allpersons_period9_LA12_Standardised</t>
  </si>
  <si>
    <t>AboveG_Allpersons_period9_LA13_Standardised</t>
  </si>
  <si>
    <t>AboveG_Allpersons_period9_LA14_Standardised</t>
  </si>
  <si>
    <t>AboveG_Allpersons_period9_LA15_Standardised</t>
  </si>
  <si>
    <t>AboveG_Allpersons_period9_LA16_Standardised</t>
  </si>
  <si>
    <t>AboveG_Allpersons_period9_LA17_Standardised</t>
  </si>
  <si>
    <t>AboveG_Allpersons_period9_LA18_Standardised</t>
  </si>
  <si>
    <t>AboveG_Allpersons_period9_LA19_Standardised</t>
  </si>
  <si>
    <t>AboveG_Allpersons_period9_LA20_Standardised</t>
  </si>
  <si>
    <t>AboveG_Allpersons_period9_LA21_Standardised</t>
  </si>
  <si>
    <t>AboveG_Allpersons_period9_LA22_Standardised</t>
  </si>
  <si>
    <t>AboveG_Males_period9_LA1_Standardised</t>
  </si>
  <si>
    <t>AboveG_Males_period9_LA2_Standardised</t>
  </si>
  <si>
    <t>AboveG_Males_period9_LA3_Standardised</t>
  </si>
  <si>
    <t>AboveG_Males_period9_LA4_Standardised</t>
  </si>
  <si>
    <t>AboveG_Males_period9_LA5_Standardised</t>
  </si>
  <si>
    <t>AboveG_Males_period9_LA6_Standardised</t>
  </si>
  <si>
    <t>AboveG_Males_period9_LA7_Standardised</t>
  </si>
  <si>
    <t>AboveG_Males_period9_LA8_Standardised</t>
  </si>
  <si>
    <t>AboveG_Males_period9_LA9_Standardised</t>
  </si>
  <si>
    <t>AboveG_Males_period9_LA10_Standardised</t>
  </si>
  <si>
    <t>AboveG_Males_period9_LA11_Standardised</t>
  </si>
  <si>
    <t>AboveG_Males_period9_LA12_Standardised</t>
  </si>
  <si>
    <t>AboveG_Males_period9_LA13_Standardised</t>
  </si>
  <si>
    <t>AboveG_Males_period9_LA14_Standardised</t>
  </si>
  <si>
    <t>AboveG_Males_period9_LA15_Standardised</t>
  </si>
  <si>
    <t>AboveG_Males_period9_LA16_Standardised</t>
  </si>
  <si>
    <t>AboveG_Males_period9_LA17_Standardised</t>
  </si>
  <si>
    <t>AboveG_Males_period9_LA18_Standardised</t>
  </si>
  <si>
    <t>AboveG_Males_period9_LA19_Standardised</t>
  </si>
  <si>
    <t>AboveG_Males_period9_LA20_Standardised</t>
  </si>
  <si>
    <t>AboveG_Males_period9_LA21_Standardised</t>
  </si>
  <si>
    <t>AboveG_Males_period9_LA22_Standardised</t>
  </si>
  <si>
    <t>AboveG_Females_period9_LA1_Standardised</t>
  </si>
  <si>
    <t>AboveG_Females_period9_LA2_Standardised</t>
  </si>
  <si>
    <t>AboveG_Females_period9_LA3_Standardised</t>
  </si>
  <si>
    <t>AboveG_Females_period9_LA4_Standardised</t>
  </si>
  <si>
    <t>AboveG_Females_period9_LA5_Standardised</t>
  </si>
  <si>
    <t>AboveG_Females_period9_LA6_Standardised</t>
  </si>
  <si>
    <t>AboveG_Females_period9_LA7_Standardised</t>
  </si>
  <si>
    <t>AboveG_Females_period9_LA8_Standardised</t>
  </si>
  <si>
    <t>AboveG_Females_period9_LA9_Standardised</t>
  </si>
  <si>
    <t>AboveG_Females_period9_LA10_Standardised</t>
  </si>
  <si>
    <t>AboveG_Females_period9_LA11_Standardised</t>
  </si>
  <si>
    <t>AboveG_Females_period9_LA12_Standardised</t>
  </si>
  <si>
    <t>AboveG_Females_period9_LA13_Standardised</t>
  </si>
  <si>
    <t>AboveG_Females_period9_LA14_Standardised</t>
  </si>
  <si>
    <t>AboveG_Females_period9_LA15_Standardised</t>
  </si>
  <si>
    <t>AboveG_Females_period9_LA16_Standardised</t>
  </si>
  <si>
    <t>AboveG_Females_period9_LA17_Standardised</t>
  </si>
  <si>
    <t>AboveG_Females_period9_LA18_Standardised</t>
  </si>
  <si>
    <t>AboveG_Females_period9_LA19_Standardised</t>
  </si>
  <si>
    <t>AboveG_Females_period9_LA20_Standardised</t>
  </si>
  <si>
    <t>AboveG_Females_period9_LA21_Standardised</t>
  </si>
  <si>
    <t>AboveG_Females_period9_LA22_Standardised</t>
  </si>
  <si>
    <t>AboveG_Allpersons_period9_HB1_Standardised</t>
  </si>
  <si>
    <t>AboveG_Allpersons_period9_HB2_Standardised</t>
  </si>
  <si>
    <t>AboveG_Allpersons_period9_HB3_Standardised</t>
  </si>
  <si>
    <t>AboveG_Allpersons_period9_HB4_Standardised</t>
  </si>
  <si>
    <t>AboveG_Allpersons_period9_HB5_Standardised</t>
  </si>
  <si>
    <t>AboveG_Allpersons_period9_HB6_Standardised</t>
  </si>
  <si>
    <t>AboveG_Allpersons_period9_HB7_Standardised</t>
  </si>
  <si>
    <t>AboveG_Males_period9_HB1_Standardised</t>
  </si>
  <si>
    <t>AboveG_Males_period9_HB2_Standardised</t>
  </si>
  <si>
    <t>AboveG_Males_period9_HB3_Standardised</t>
  </si>
  <si>
    <t>AboveG_Males_period9_HB4_Standardised</t>
  </si>
  <si>
    <t>AboveG_Males_period9_HB5_Standardised</t>
  </si>
  <si>
    <t>AboveG_Males_period9_HB6_Standardised</t>
  </si>
  <si>
    <t>AboveG_Males_period9_HB7_Standardised</t>
  </si>
  <si>
    <t>AboveG_Females_period9_HB1_Standardised</t>
  </si>
  <si>
    <t>AboveG_Females_period9_HB2_Standardised</t>
  </si>
  <si>
    <t>AboveG_Females_period9_HB3_Standardised</t>
  </si>
  <si>
    <t>AboveG_Females_period9_HB4_Standardised</t>
  </si>
  <si>
    <t>AboveG_Females_period9_HB5_Standardised</t>
  </si>
  <si>
    <t>AboveG_Females_period9_HB6_Standardised</t>
  </si>
  <si>
    <t>AboveG_Females_period9_HB7_Standardised</t>
  </si>
  <si>
    <t>AboveG_Allpersons_period9_Wales_Standardised</t>
  </si>
  <si>
    <t>AboveG_Males_period9_Wales_Standardised</t>
  </si>
  <si>
    <t>AboveG_Females_period9_Wales_Standardised</t>
  </si>
  <si>
    <t>Binge_Allpersons_period5_LA1_Observed</t>
  </si>
  <si>
    <t>Binge_Allpersons_period5_LA2_Observed</t>
  </si>
  <si>
    <t>Binge_Allpersons_period5_LA3_Observed</t>
  </si>
  <si>
    <t>Binge_Allpersons_period5_LA4_Observed</t>
  </si>
  <si>
    <t>Binge_Allpersons_period5_LA5_Observed</t>
  </si>
  <si>
    <t>Binge_Allpersons_period5_LA6_Observed</t>
  </si>
  <si>
    <t>Binge_Allpersons_period5_LA7_Observed</t>
  </si>
  <si>
    <t>Binge_Allpersons_period5_LA8_Observed</t>
  </si>
  <si>
    <t>Binge_Allpersons_period5_LA9_Observed</t>
  </si>
  <si>
    <t>Binge_Allpersons_period5_LA10_Observed</t>
  </si>
  <si>
    <t>Binge_Allpersons_period5_LA11_Observed</t>
  </si>
  <si>
    <t>Binge_Allpersons_period5_LA12_Observed</t>
  </si>
  <si>
    <t>Binge_Allpersons_period5_LA13_Observed</t>
  </si>
  <si>
    <t>Binge_Allpersons_period5_LA14_Observed</t>
  </si>
  <si>
    <t>Binge_Allpersons_period5_LA15_Observed</t>
  </si>
  <si>
    <t>Binge_Allpersons_period5_LA16_Observed</t>
  </si>
  <si>
    <t>Binge_Allpersons_period5_LA17_Observed</t>
  </si>
  <si>
    <t>Binge_Allpersons_period5_LA18_Observed</t>
  </si>
  <si>
    <t>Binge_Allpersons_period5_LA19_Observed</t>
  </si>
  <si>
    <t>Binge_Allpersons_period5_LA20_Observed</t>
  </si>
  <si>
    <t>Binge_Allpersons_period5_LA21_Observed</t>
  </si>
  <si>
    <t>Binge_Allpersons_period5_LA22_Observed</t>
  </si>
  <si>
    <t>Binge_Males_period5_LA1_Observed</t>
  </si>
  <si>
    <t>Binge_Males_period5_LA2_Observed</t>
  </si>
  <si>
    <t>Binge_Males_period5_LA3_Observed</t>
  </si>
  <si>
    <t>Binge_Males_period5_LA4_Observed</t>
  </si>
  <si>
    <t>Binge_Males_period5_LA5_Observed</t>
  </si>
  <si>
    <t>Binge_Males_period5_LA6_Observed</t>
  </si>
  <si>
    <t>Binge_Males_period5_LA7_Observed</t>
  </si>
  <si>
    <t>Binge_Males_period5_LA8_Observed</t>
  </si>
  <si>
    <t>Binge_Males_period5_LA9_Observed</t>
  </si>
  <si>
    <t>Binge_Males_period5_LA10_Observed</t>
  </si>
  <si>
    <t>Binge_Males_period5_LA11_Observed</t>
  </si>
  <si>
    <t>Binge_Males_period5_LA12_Observed</t>
  </si>
  <si>
    <t>Binge_Males_period5_LA13_Observed</t>
  </si>
  <si>
    <t>Binge_Males_period5_LA14_Observed</t>
  </si>
  <si>
    <t>Binge_Males_period5_LA15_Observed</t>
  </si>
  <si>
    <t>Binge_Males_period5_LA16_Observed</t>
  </si>
  <si>
    <t>Binge_Males_period5_LA17_Observed</t>
  </si>
  <si>
    <t>Binge_Males_period5_LA18_Observed</t>
  </si>
  <si>
    <t>Binge_Males_period5_LA19_Observed</t>
  </si>
  <si>
    <t>Binge_Males_period5_LA20_Observed</t>
  </si>
  <si>
    <t>Binge_Males_period5_LA21_Observed</t>
  </si>
  <si>
    <t>Binge_Males_period5_LA22_Observed</t>
  </si>
  <si>
    <t>Binge_Females_period5_LA1_Observed</t>
  </si>
  <si>
    <t>Binge_Females_period5_LA2_Observed</t>
  </si>
  <si>
    <t>Binge_Females_period5_LA3_Observed</t>
  </si>
  <si>
    <t>Binge_Females_period5_LA4_Observed</t>
  </si>
  <si>
    <t>Binge_Females_period5_LA5_Observed</t>
  </si>
  <si>
    <t>Binge_Females_period5_LA6_Observed</t>
  </si>
  <si>
    <t>Binge_Females_period5_LA7_Observed</t>
  </si>
  <si>
    <t>Binge_Females_period5_LA8_Observed</t>
  </si>
  <si>
    <t>Binge_Females_period5_LA9_Observed</t>
  </si>
  <si>
    <t>Binge_Females_period5_LA10_Observed</t>
  </si>
  <si>
    <t>Binge_Females_period5_LA11_Observed</t>
  </si>
  <si>
    <t>Binge_Females_period5_LA12_Observed</t>
  </si>
  <si>
    <t>Binge_Females_period5_LA13_Observed</t>
  </si>
  <si>
    <t>Binge_Females_period5_LA14_Observed</t>
  </si>
  <si>
    <t>Binge_Females_period5_LA15_Observed</t>
  </si>
  <si>
    <t>Binge_Females_period5_LA16_Observed</t>
  </si>
  <si>
    <t>Binge_Females_period5_LA17_Observed</t>
  </si>
  <si>
    <t>Binge_Females_period5_LA18_Observed</t>
  </si>
  <si>
    <t>Binge_Females_period5_LA19_Observed</t>
  </si>
  <si>
    <t>Binge_Females_period5_LA20_Observed</t>
  </si>
  <si>
    <t>Binge_Females_period5_LA21_Observed</t>
  </si>
  <si>
    <t>Binge_Females_period5_LA22_Observed</t>
  </si>
  <si>
    <t>Binge_Allpersons_period5_HB1_Observed</t>
  </si>
  <si>
    <t>Binge_Allpersons_period5_HB2_Observed</t>
  </si>
  <si>
    <t>Binge_Allpersons_period5_HB3_Observed</t>
  </si>
  <si>
    <t>Binge_Allpersons_period5_HB4_Observed</t>
  </si>
  <si>
    <t>Binge_Allpersons_period5_HB5_Observed</t>
  </si>
  <si>
    <t>Binge_Allpersons_period5_HB6_Observed</t>
  </si>
  <si>
    <t>Binge_Allpersons_period5_HB7_Observed</t>
  </si>
  <si>
    <t>Binge_Males_period5_HB1_Observed</t>
  </si>
  <si>
    <t>Binge_Males_period5_HB2_Observed</t>
  </si>
  <si>
    <t>Binge_Males_period5_HB3_Observed</t>
  </si>
  <si>
    <t>Binge_Males_period5_HB4_Observed</t>
  </si>
  <si>
    <t>Binge_Males_period5_HB5_Observed</t>
  </si>
  <si>
    <t>Binge_Males_period5_HB6_Observed</t>
  </si>
  <si>
    <t>Binge_Males_period5_HB7_Observed</t>
  </si>
  <si>
    <t>Binge_Females_period5_HB1_Observed</t>
  </si>
  <si>
    <t>Binge_Females_period5_HB2_Observed</t>
  </si>
  <si>
    <t>Binge_Females_period5_HB3_Observed</t>
  </si>
  <si>
    <t>Binge_Females_period5_HB4_Observed</t>
  </si>
  <si>
    <t>Binge_Females_period5_HB5_Observed</t>
  </si>
  <si>
    <t>Binge_Females_period5_HB6_Observed</t>
  </si>
  <si>
    <t>Binge_Females_period5_HB7_Observed</t>
  </si>
  <si>
    <t>Binge_Allpersons_period5_Wales_Observed</t>
  </si>
  <si>
    <t>Binge_Males_period5_Wales_Observed</t>
  </si>
  <si>
    <t>Binge_Females_period5_Wales_Observed</t>
  </si>
  <si>
    <t>Binge_Allpersons_period6_LA1_Observed</t>
  </si>
  <si>
    <t>Binge_Allpersons_period6_LA2_Observed</t>
  </si>
  <si>
    <t>Binge_Allpersons_period6_LA3_Observed</t>
  </si>
  <si>
    <t>Binge_Allpersons_period6_LA4_Observed</t>
  </si>
  <si>
    <t>Binge_Allpersons_period6_LA5_Observed</t>
  </si>
  <si>
    <t>Binge_Allpersons_period6_LA6_Observed</t>
  </si>
  <si>
    <t>Binge_Allpersons_period6_LA7_Observed</t>
  </si>
  <si>
    <t>Binge_Allpersons_period6_LA8_Observed</t>
  </si>
  <si>
    <t>Binge_Allpersons_period6_LA9_Observed</t>
  </si>
  <si>
    <t>Binge_Allpersons_period6_LA10_Observed</t>
  </si>
  <si>
    <t>Binge_Allpersons_period6_LA11_Observed</t>
  </si>
  <si>
    <t>Binge_Allpersons_period6_LA12_Observed</t>
  </si>
  <si>
    <t>Binge_Allpersons_period6_LA13_Observed</t>
  </si>
  <si>
    <t>Binge_Allpersons_period6_LA14_Observed</t>
  </si>
  <si>
    <t>Binge_Allpersons_period6_LA15_Observed</t>
  </si>
  <si>
    <t>Binge_Allpersons_period6_LA16_Observed</t>
  </si>
  <si>
    <t>Binge_Allpersons_period6_LA17_Observed</t>
  </si>
  <si>
    <t>Binge_Allpersons_period6_LA18_Observed</t>
  </si>
  <si>
    <t>Binge_Allpersons_period6_LA19_Observed</t>
  </si>
  <si>
    <t>Binge_Allpersons_period6_LA20_Observed</t>
  </si>
  <si>
    <t>Binge_Allpersons_period6_LA21_Observed</t>
  </si>
  <si>
    <t>Binge_Allpersons_period6_LA22_Observed</t>
  </si>
  <si>
    <t>Binge_Males_period6_LA1_Observed</t>
  </si>
  <si>
    <t>Binge_Males_period6_LA2_Observed</t>
  </si>
  <si>
    <t>Binge_Males_period6_LA3_Observed</t>
  </si>
  <si>
    <t>Binge_Males_period6_LA4_Observed</t>
  </si>
  <si>
    <t>Binge_Males_period6_LA5_Observed</t>
  </si>
  <si>
    <t>Binge_Males_period6_LA6_Observed</t>
  </si>
  <si>
    <t>Binge_Males_period6_LA7_Observed</t>
  </si>
  <si>
    <t>Binge_Males_period6_LA8_Observed</t>
  </si>
  <si>
    <t>Binge_Males_period6_LA9_Observed</t>
  </si>
  <si>
    <t>Binge_Males_period6_LA10_Observed</t>
  </si>
  <si>
    <t>Binge_Males_period6_LA11_Observed</t>
  </si>
  <si>
    <t>Binge_Males_period6_LA12_Observed</t>
  </si>
  <si>
    <t>Binge_Males_period6_LA13_Observed</t>
  </si>
  <si>
    <t>Binge_Males_period6_LA14_Observed</t>
  </si>
  <si>
    <t>Binge_Males_period6_LA15_Observed</t>
  </si>
  <si>
    <t>Binge_Males_period6_LA16_Observed</t>
  </si>
  <si>
    <t>Binge_Males_period6_LA17_Observed</t>
  </si>
  <si>
    <t>Binge_Males_period6_LA18_Observed</t>
  </si>
  <si>
    <t>Binge_Males_period6_LA19_Observed</t>
  </si>
  <si>
    <t>Binge_Males_period6_LA20_Observed</t>
  </si>
  <si>
    <t>Binge_Males_period6_LA21_Observed</t>
  </si>
  <si>
    <t>Binge_Males_period6_LA22_Observed</t>
  </si>
  <si>
    <t>Binge_Females_period6_LA1_Observed</t>
  </si>
  <si>
    <t>Binge_Females_period6_LA2_Observed</t>
  </si>
  <si>
    <t>Binge_Females_period6_LA3_Observed</t>
  </si>
  <si>
    <t>Binge_Females_period6_LA4_Observed</t>
  </si>
  <si>
    <t>Binge_Females_period6_LA5_Observed</t>
  </si>
  <si>
    <t>Binge_Females_period6_LA6_Observed</t>
  </si>
  <si>
    <t>Binge_Females_period6_LA7_Observed</t>
  </si>
  <si>
    <t>Binge_Females_period6_LA8_Observed</t>
  </si>
  <si>
    <t>Binge_Females_period6_LA9_Observed</t>
  </si>
  <si>
    <t>Binge_Females_period6_LA10_Observed</t>
  </si>
  <si>
    <t>Binge_Females_period6_LA11_Observed</t>
  </si>
  <si>
    <t>Binge_Females_period6_LA12_Observed</t>
  </si>
  <si>
    <t>Binge_Females_period6_LA13_Observed</t>
  </si>
  <si>
    <t>Binge_Females_period6_LA14_Observed</t>
  </si>
  <si>
    <t>Binge_Females_period6_LA15_Observed</t>
  </si>
  <si>
    <t>Binge_Females_period6_LA16_Observed</t>
  </si>
  <si>
    <t>Binge_Females_period6_LA17_Observed</t>
  </si>
  <si>
    <t>Binge_Females_period6_LA18_Observed</t>
  </si>
  <si>
    <t>Binge_Females_period6_LA19_Observed</t>
  </si>
  <si>
    <t>Binge_Females_period6_LA20_Observed</t>
  </si>
  <si>
    <t>Binge_Females_period6_LA21_Observed</t>
  </si>
  <si>
    <t>Binge_Females_period6_LA22_Observed</t>
  </si>
  <si>
    <t>Binge_Allpersons_period6_HB1_Observed</t>
  </si>
  <si>
    <t>Binge_Allpersons_period6_HB2_Observed</t>
  </si>
  <si>
    <t>Binge_Allpersons_period6_HB3_Observed</t>
  </si>
  <si>
    <t>Binge_Allpersons_period6_HB4_Observed</t>
  </si>
  <si>
    <t>Binge_Allpersons_period6_HB5_Observed</t>
  </si>
  <si>
    <t>Binge_Allpersons_period6_HB6_Observed</t>
  </si>
  <si>
    <t>Binge_Allpersons_period6_HB7_Observed</t>
  </si>
  <si>
    <t>Binge_Males_period6_HB1_Observed</t>
  </si>
  <si>
    <t>Binge_Males_period6_HB2_Observed</t>
  </si>
  <si>
    <t>Binge_Males_period6_HB3_Observed</t>
  </si>
  <si>
    <t>Binge_Males_period6_HB4_Observed</t>
  </si>
  <si>
    <t>Binge_Males_period6_HB5_Observed</t>
  </si>
  <si>
    <t>Binge_Males_period6_HB6_Observed</t>
  </si>
  <si>
    <t>Binge_Males_period6_HB7_Observed</t>
  </si>
  <si>
    <t>Binge_Females_period6_HB1_Observed</t>
  </si>
  <si>
    <t>Binge_Females_period6_HB2_Observed</t>
  </si>
  <si>
    <t>Binge_Females_period6_HB3_Observed</t>
  </si>
  <si>
    <t>Binge_Females_period6_HB4_Observed</t>
  </si>
  <si>
    <t>Binge_Females_period6_HB5_Observed</t>
  </si>
  <si>
    <t>Binge_Females_period6_HB6_Observed</t>
  </si>
  <si>
    <t>Binge_Females_period6_HB7_Observed</t>
  </si>
  <si>
    <t>Binge_Allpersons_period6_Wales_Observed</t>
  </si>
  <si>
    <t>Binge_Males_period6_Wales_Observed</t>
  </si>
  <si>
    <t>Binge_Females_period6_Wales_Observed</t>
  </si>
  <si>
    <t>Binge_Allpersons_period7_LA1_Observed</t>
  </si>
  <si>
    <t>Binge_Allpersons_period7_LA2_Observed</t>
  </si>
  <si>
    <t>Binge_Allpersons_period7_LA3_Observed</t>
  </si>
  <si>
    <t>Binge_Allpersons_period7_LA4_Observed</t>
  </si>
  <si>
    <t>Binge_Allpersons_period7_LA5_Observed</t>
  </si>
  <si>
    <t>Binge_Allpersons_period7_LA6_Observed</t>
  </si>
  <si>
    <t>Binge_Allpersons_period7_LA7_Observed</t>
  </si>
  <si>
    <t>Binge_Allpersons_period7_LA8_Observed</t>
  </si>
  <si>
    <t>Binge_Allpersons_period7_LA9_Observed</t>
  </si>
  <si>
    <t>Binge_Allpersons_period7_LA10_Observed</t>
  </si>
  <si>
    <t>Binge_Allpersons_period7_LA11_Observed</t>
  </si>
  <si>
    <t>Binge_Allpersons_period7_LA12_Observed</t>
  </si>
  <si>
    <t>Binge_Allpersons_period7_LA13_Observed</t>
  </si>
  <si>
    <t>Binge_Allpersons_period7_LA14_Observed</t>
  </si>
  <si>
    <t>Binge_Allpersons_period7_LA15_Observed</t>
  </si>
  <si>
    <t>Binge_Allpersons_period7_LA16_Observed</t>
  </si>
  <si>
    <t>Binge_Allpersons_period7_LA17_Observed</t>
  </si>
  <si>
    <t>Binge_Allpersons_period7_LA18_Observed</t>
  </si>
  <si>
    <t>Binge_Allpersons_period7_LA19_Observed</t>
  </si>
  <si>
    <t>Binge_Allpersons_period7_LA20_Observed</t>
  </si>
  <si>
    <t>Binge_Allpersons_period7_LA21_Observed</t>
  </si>
  <si>
    <t>Binge_Allpersons_period7_LA22_Observed</t>
  </si>
  <si>
    <t>Binge_Males_period7_LA1_Observed</t>
  </si>
  <si>
    <t>Binge_Males_period7_LA2_Observed</t>
  </si>
  <si>
    <t>Binge_Males_period7_LA3_Observed</t>
  </si>
  <si>
    <t>Binge_Males_period7_LA4_Observed</t>
  </si>
  <si>
    <t>Binge_Males_period7_LA5_Observed</t>
  </si>
  <si>
    <t>Binge_Males_period7_LA6_Observed</t>
  </si>
  <si>
    <t>Binge_Males_period7_LA7_Observed</t>
  </si>
  <si>
    <t>Binge_Males_period7_LA8_Observed</t>
  </si>
  <si>
    <t>Binge_Males_period7_LA9_Observed</t>
  </si>
  <si>
    <t>Binge_Males_period7_LA10_Observed</t>
  </si>
  <si>
    <t>Binge_Males_period7_LA11_Observed</t>
  </si>
  <si>
    <t>Binge_Males_period7_LA12_Observed</t>
  </si>
  <si>
    <t>Binge_Males_period7_LA13_Observed</t>
  </si>
  <si>
    <t>Binge_Males_period7_LA14_Observed</t>
  </si>
  <si>
    <t>Binge_Males_period7_LA15_Observed</t>
  </si>
  <si>
    <t>Binge_Males_period7_LA16_Observed</t>
  </si>
  <si>
    <t>Binge_Males_period7_LA17_Observed</t>
  </si>
  <si>
    <t>Binge_Males_period7_LA18_Observed</t>
  </si>
  <si>
    <t>Binge_Males_period7_LA19_Observed</t>
  </si>
  <si>
    <t>Binge_Males_period7_LA20_Observed</t>
  </si>
  <si>
    <t>Binge_Males_period7_LA21_Observed</t>
  </si>
  <si>
    <t>Binge_Males_period7_LA22_Observed</t>
  </si>
  <si>
    <t>Binge_Females_period7_LA1_Observed</t>
  </si>
  <si>
    <t>Binge_Females_period7_LA2_Observed</t>
  </si>
  <si>
    <t>Binge_Females_period7_LA3_Observed</t>
  </si>
  <si>
    <t>Binge_Females_period7_LA4_Observed</t>
  </si>
  <si>
    <t>Binge_Females_period7_LA5_Observed</t>
  </si>
  <si>
    <t>Binge_Females_period7_LA6_Observed</t>
  </si>
  <si>
    <t>Binge_Females_period7_LA7_Observed</t>
  </si>
  <si>
    <t>Binge_Females_period7_LA8_Observed</t>
  </si>
  <si>
    <t>Binge_Females_period7_LA9_Observed</t>
  </si>
  <si>
    <t>Binge_Females_period7_LA10_Observed</t>
  </si>
  <si>
    <t>Binge_Females_period7_LA11_Observed</t>
  </si>
  <si>
    <t>Binge_Females_period7_LA12_Observed</t>
  </si>
  <si>
    <t>Binge_Females_period7_LA13_Observed</t>
  </si>
  <si>
    <t>Binge_Females_period7_LA14_Observed</t>
  </si>
  <si>
    <t>Binge_Females_period7_LA15_Observed</t>
  </si>
  <si>
    <t>Binge_Females_period7_LA16_Observed</t>
  </si>
  <si>
    <t>Binge_Females_period7_LA17_Observed</t>
  </si>
  <si>
    <t>Binge_Females_period7_LA18_Observed</t>
  </si>
  <si>
    <t>Binge_Females_period7_LA19_Observed</t>
  </si>
  <si>
    <t>Binge_Females_period7_LA20_Observed</t>
  </si>
  <si>
    <t>Binge_Females_period7_LA21_Observed</t>
  </si>
  <si>
    <t>Binge_Females_period7_LA22_Observed</t>
  </si>
  <si>
    <t>Binge_Allpersons_period7_HB1_Observed</t>
  </si>
  <si>
    <t>Binge_Allpersons_period7_HB2_Observed</t>
  </si>
  <si>
    <t>Binge_Allpersons_period7_HB3_Observed</t>
  </si>
  <si>
    <t>Binge_Allpersons_period7_HB4_Observed</t>
  </si>
  <si>
    <t>Binge_Allpersons_period7_HB5_Observed</t>
  </si>
  <si>
    <t>Binge_Allpersons_period7_HB6_Observed</t>
  </si>
  <si>
    <t>Binge_Allpersons_period7_HB7_Observed</t>
  </si>
  <si>
    <t>Binge_Males_period7_HB1_Observed</t>
  </si>
  <si>
    <t>Binge_Males_period7_HB2_Observed</t>
  </si>
  <si>
    <t>Binge_Males_period7_HB3_Observed</t>
  </si>
  <si>
    <t>Binge_Males_period7_HB4_Observed</t>
  </si>
  <si>
    <t>Binge_Males_period7_HB5_Observed</t>
  </si>
  <si>
    <t>Binge_Males_period7_HB6_Observed</t>
  </si>
  <si>
    <t>Binge_Males_period7_HB7_Observed</t>
  </si>
  <si>
    <t>Binge_Females_period7_HB1_Observed</t>
  </si>
  <si>
    <t>Binge_Females_period7_HB2_Observed</t>
  </si>
  <si>
    <t>Binge_Females_period7_HB3_Observed</t>
  </si>
  <si>
    <t>Binge_Females_period7_HB4_Observed</t>
  </si>
  <si>
    <t>Binge_Females_period7_HB5_Observed</t>
  </si>
  <si>
    <t>Binge_Females_period7_HB6_Observed</t>
  </si>
  <si>
    <t>Binge_Females_period7_HB7_Observed</t>
  </si>
  <si>
    <t>Binge_Allpersons_period7_Wales_Observed</t>
  </si>
  <si>
    <t>Binge_Males_period7_Wales_Observed</t>
  </si>
  <si>
    <t>Binge_Females_period7_Wales_Observed</t>
  </si>
  <si>
    <t>Binge_Allpersons_period8_LA1_Observed</t>
  </si>
  <si>
    <t>Binge_Allpersons_period8_LA2_Observed</t>
  </si>
  <si>
    <t>Binge_Allpersons_period8_LA3_Observed</t>
  </si>
  <si>
    <t>Binge_Allpersons_period8_LA4_Observed</t>
  </si>
  <si>
    <t>Binge_Allpersons_period8_LA5_Observed</t>
  </si>
  <si>
    <t>Binge_Allpersons_period8_LA6_Observed</t>
  </si>
  <si>
    <t>Binge_Allpersons_period8_LA7_Observed</t>
  </si>
  <si>
    <t>Binge_Allpersons_period8_LA8_Observed</t>
  </si>
  <si>
    <t>Binge_Allpersons_period8_LA9_Observed</t>
  </si>
  <si>
    <t>Binge_Allpersons_period8_LA10_Observed</t>
  </si>
  <si>
    <t>Binge_Allpersons_period8_LA11_Observed</t>
  </si>
  <si>
    <t>Binge_Allpersons_period8_LA12_Observed</t>
  </si>
  <si>
    <t>Binge_Allpersons_period8_LA13_Observed</t>
  </si>
  <si>
    <t>Binge_Allpersons_period8_LA14_Observed</t>
  </si>
  <si>
    <t>Binge_Allpersons_period8_LA15_Observed</t>
  </si>
  <si>
    <t>Binge_Allpersons_period8_LA16_Observed</t>
  </si>
  <si>
    <t>Binge_Allpersons_period8_LA17_Observed</t>
  </si>
  <si>
    <t>Binge_Allpersons_period8_LA18_Observed</t>
  </si>
  <si>
    <t>Binge_Allpersons_period8_LA19_Observed</t>
  </si>
  <si>
    <t>Binge_Allpersons_period8_LA20_Observed</t>
  </si>
  <si>
    <t>Binge_Allpersons_period8_LA21_Observed</t>
  </si>
  <si>
    <t>Binge_Allpersons_period8_LA22_Observed</t>
  </si>
  <si>
    <t>Binge_Males_period8_LA1_Observed</t>
  </si>
  <si>
    <t>Binge_Males_period8_LA2_Observed</t>
  </si>
  <si>
    <t>Binge_Males_period8_LA3_Observed</t>
  </si>
  <si>
    <t>Binge_Males_period8_LA4_Observed</t>
  </si>
  <si>
    <t>Binge_Males_period8_LA5_Observed</t>
  </si>
  <si>
    <t>Binge_Males_period8_LA6_Observed</t>
  </si>
  <si>
    <t>Binge_Males_period8_LA7_Observed</t>
  </si>
  <si>
    <t>Binge_Males_period8_LA8_Observed</t>
  </si>
  <si>
    <t>Binge_Males_period8_LA9_Observed</t>
  </si>
  <si>
    <t>Binge_Males_period8_LA10_Observed</t>
  </si>
  <si>
    <t>Binge_Males_period8_LA11_Observed</t>
  </si>
  <si>
    <t>Binge_Males_period8_LA12_Observed</t>
  </si>
  <si>
    <t>Binge_Males_period8_LA13_Observed</t>
  </si>
  <si>
    <t>Binge_Males_period8_LA14_Observed</t>
  </si>
  <si>
    <t>Binge_Males_period8_LA15_Observed</t>
  </si>
  <si>
    <t>Binge_Males_period8_LA16_Observed</t>
  </si>
  <si>
    <t>Binge_Males_period8_LA17_Observed</t>
  </si>
  <si>
    <t>Binge_Males_period8_LA18_Observed</t>
  </si>
  <si>
    <t>Binge_Males_period8_LA19_Observed</t>
  </si>
  <si>
    <t>Binge_Males_period8_LA20_Observed</t>
  </si>
  <si>
    <t>Binge_Males_period8_LA21_Observed</t>
  </si>
  <si>
    <t>Binge_Males_period8_LA22_Observed</t>
  </si>
  <si>
    <t>Binge_Females_period8_LA1_Observed</t>
  </si>
  <si>
    <t>Binge_Females_period8_LA2_Observed</t>
  </si>
  <si>
    <t>Binge_Females_period8_LA3_Observed</t>
  </si>
  <si>
    <t>Binge_Females_period8_LA4_Observed</t>
  </si>
  <si>
    <t>Binge_Females_period8_LA5_Observed</t>
  </si>
  <si>
    <t>Binge_Females_period8_LA6_Observed</t>
  </si>
  <si>
    <t>Binge_Females_period8_LA7_Observed</t>
  </si>
  <si>
    <t>Binge_Females_period8_LA8_Observed</t>
  </si>
  <si>
    <t>Binge_Females_period8_LA9_Observed</t>
  </si>
  <si>
    <t>Binge_Females_period8_LA10_Observed</t>
  </si>
  <si>
    <t>Binge_Females_period8_LA11_Observed</t>
  </si>
  <si>
    <t>Binge_Females_period8_LA12_Observed</t>
  </si>
  <si>
    <t>Binge_Females_period8_LA13_Observed</t>
  </si>
  <si>
    <t>Binge_Females_period8_LA14_Observed</t>
  </si>
  <si>
    <t>Binge_Females_period8_LA15_Observed</t>
  </si>
  <si>
    <t>Binge_Females_period8_LA16_Observed</t>
  </si>
  <si>
    <t>Binge_Females_period8_LA17_Observed</t>
  </si>
  <si>
    <t>Binge_Females_period8_LA18_Observed</t>
  </si>
  <si>
    <t>Binge_Females_period8_LA19_Observed</t>
  </si>
  <si>
    <t>Binge_Females_period8_LA20_Observed</t>
  </si>
  <si>
    <t>Binge_Females_period8_LA21_Observed</t>
  </si>
  <si>
    <t>Binge_Females_period8_LA22_Observed</t>
  </si>
  <si>
    <t>Binge_Allpersons_period8_HB1_Observed</t>
  </si>
  <si>
    <t>Binge_Allpersons_period8_HB2_Observed</t>
  </si>
  <si>
    <t>Binge_Allpersons_period8_HB3_Observed</t>
  </si>
  <si>
    <t>Binge_Allpersons_period8_HB4_Observed</t>
  </si>
  <si>
    <t>Binge_Allpersons_period8_HB5_Observed</t>
  </si>
  <si>
    <t>Binge_Allpersons_period8_HB6_Observed</t>
  </si>
  <si>
    <t>Binge_Allpersons_period8_HB7_Observed</t>
  </si>
  <si>
    <t>Binge_Males_period8_HB1_Observed</t>
  </si>
  <si>
    <t>Binge_Males_period8_HB2_Observed</t>
  </si>
  <si>
    <t>Binge_Males_period8_HB3_Observed</t>
  </si>
  <si>
    <t>Binge_Males_period8_HB4_Observed</t>
  </si>
  <si>
    <t>Binge_Males_period8_HB5_Observed</t>
  </si>
  <si>
    <t>Binge_Males_period8_HB6_Observed</t>
  </si>
  <si>
    <t>Binge_Males_period8_HB7_Observed</t>
  </si>
  <si>
    <t>Binge_Females_period8_HB1_Observed</t>
  </si>
  <si>
    <t>Binge_Females_period8_HB2_Observed</t>
  </si>
  <si>
    <t>Binge_Females_period8_HB3_Observed</t>
  </si>
  <si>
    <t>Binge_Females_period8_HB4_Observed</t>
  </si>
  <si>
    <t>Binge_Females_period8_HB5_Observed</t>
  </si>
  <si>
    <t>Binge_Females_period8_HB6_Observed</t>
  </si>
  <si>
    <t>Binge_Females_period8_HB7_Observed</t>
  </si>
  <si>
    <t>Binge_Allpersons_period8_Wales_Observed</t>
  </si>
  <si>
    <t>Binge_Males_period8_Wales_Observed</t>
  </si>
  <si>
    <t>Binge_Females_period8_Wales_Observed</t>
  </si>
  <si>
    <t>Binge_Allpersons_period9_LA1_Observed</t>
  </si>
  <si>
    <t>Binge_Allpersons_period9_LA2_Observed</t>
  </si>
  <si>
    <t>Binge_Allpersons_period9_LA3_Observed</t>
  </si>
  <si>
    <t>Binge_Allpersons_period9_LA4_Observed</t>
  </si>
  <si>
    <t>Binge_Allpersons_period9_LA5_Observed</t>
  </si>
  <si>
    <t>Binge_Allpersons_period9_LA6_Observed</t>
  </si>
  <si>
    <t>Binge_Allpersons_period9_LA7_Observed</t>
  </si>
  <si>
    <t>Binge_Allpersons_period9_LA8_Observed</t>
  </si>
  <si>
    <t>Binge_Allpersons_period9_LA9_Observed</t>
  </si>
  <si>
    <t>Binge_Allpersons_period9_LA10_Observed</t>
  </si>
  <si>
    <t>Binge_Allpersons_period9_LA11_Observed</t>
  </si>
  <si>
    <t>Binge_Allpersons_period9_LA12_Observed</t>
  </si>
  <si>
    <t>Binge_Allpersons_period9_LA13_Observed</t>
  </si>
  <si>
    <t>Binge_Allpersons_period9_LA14_Observed</t>
  </si>
  <si>
    <t>Binge_Allpersons_period9_LA15_Observed</t>
  </si>
  <si>
    <t>Binge_Allpersons_period9_LA16_Observed</t>
  </si>
  <si>
    <t>Binge_Allpersons_period9_LA17_Observed</t>
  </si>
  <si>
    <t>Binge_Allpersons_period9_LA18_Observed</t>
  </si>
  <si>
    <t>Binge_Allpersons_period9_LA19_Observed</t>
  </si>
  <si>
    <t>Binge_Allpersons_period9_LA20_Observed</t>
  </si>
  <si>
    <t>Binge_Allpersons_period9_LA21_Observed</t>
  </si>
  <si>
    <t>Binge_Allpersons_period9_LA22_Observed</t>
  </si>
  <si>
    <t>Binge_Males_period9_LA1_Observed</t>
  </si>
  <si>
    <t>Binge_Males_period9_LA2_Observed</t>
  </si>
  <si>
    <t>Binge_Males_period9_LA3_Observed</t>
  </si>
  <si>
    <t>Binge_Males_period9_LA4_Observed</t>
  </si>
  <si>
    <t>Binge_Males_period9_LA5_Observed</t>
  </si>
  <si>
    <t>Binge_Males_period9_LA6_Observed</t>
  </si>
  <si>
    <t>Binge_Males_period9_LA7_Observed</t>
  </si>
  <si>
    <t>Binge_Males_period9_LA8_Observed</t>
  </si>
  <si>
    <t>Binge_Males_period9_LA9_Observed</t>
  </si>
  <si>
    <t>Binge_Males_period9_LA10_Observed</t>
  </si>
  <si>
    <t>Binge_Males_period9_LA11_Observed</t>
  </si>
  <si>
    <t>Binge_Males_period9_LA12_Observed</t>
  </si>
  <si>
    <t>Binge_Males_period9_LA13_Observed</t>
  </si>
  <si>
    <t>Binge_Males_period9_LA14_Observed</t>
  </si>
  <si>
    <t>Binge_Males_period9_LA15_Observed</t>
  </si>
  <si>
    <t>Binge_Males_period9_LA16_Observed</t>
  </si>
  <si>
    <t>Binge_Males_period9_LA17_Observed</t>
  </si>
  <si>
    <t>Binge_Males_period9_LA18_Observed</t>
  </si>
  <si>
    <t>Binge_Males_period9_LA19_Observed</t>
  </si>
  <si>
    <t>Binge_Males_period9_LA20_Observed</t>
  </si>
  <si>
    <t>Binge_Males_period9_LA21_Observed</t>
  </si>
  <si>
    <t>Binge_Males_period9_LA22_Observed</t>
  </si>
  <si>
    <t>Binge_Females_period9_LA1_Observed</t>
  </si>
  <si>
    <t>Binge_Females_period9_LA2_Observed</t>
  </si>
  <si>
    <t>Binge_Females_period9_LA3_Observed</t>
  </si>
  <si>
    <t>Binge_Females_period9_LA4_Observed</t>
  </si>
  <si>
    <t>Binge_Females_period9_LA5_Observed</t>
  </si>
  <si>
    <t>Binge_Females_period9_LA6_Observed</t>
  </si>
  <si>
    <t>Binge_Females_period9_LA7_Observed</t>
  </si>
  <si>
    <t>Binge_Females_period9_LA8_Observed</t>
  </si>
  <si>
    <t>Binge_Females_period9_LA9_Observed</t>
  </si>
  <si>
    <t>Binge_Females_period9_LA10_Observed</t>
  </si>
  <si>
    <t>Binge_Females_period9_LA11_Observed</t>
  </si>
  <si>
    <t>Binge_Females_period9_LA12_Observed</t>
  </si>
  <si>
    <t>Binge_Females_period9_LA13_Observed</t>
  </si>
  <si>
    <t>Binge_Females_period9_LA14_Observed</t>
  </si>
  <si>
    <t>Binge_Females_period9_LA15_Observed</t>
  </si>
  <si>
    <t>Binge_Females_period9_LA16_Observed</t>
  </si>
  <si>
    <t>Binge_Females_period9_LA17_Observed</t>
  </si>
  <si>
    <t>Binge_Females_period9_LA18_Observed</t>
  </si>
  <si>
    <t>Binge_Females_period9_LA19_Observed</t>
  </si>
  <si>
    <t>Binge_Females_period9_LA20_Observed</t>
  </si>
  <si>
    <t>Binge_Females_period9_LA21_Observed</t>
  </si>
  <si>
    <t>Binge_Females_period9_LA22_Observed</t>
  </si>
  <si>
    <t>Binge_Allpersons_period9_HB1_Observed</t>
  </si>
  <si>
    <t>Binge_Allpersons_period9_HB2_Observed</t>
  </si>
  <si>
    <t>Binge_Allpersons_period9_HB3_Observed</t>
  </si>
  <si>
    <t>Binge_Allpersons_period9_HB4_Observed</t>
  </si>
  <si>
    <t>Binge_Allpersons_period9_HB5_Observed</t>
  </si>
  <si>
    <t>Binge_Allpersons_period9_HB6_Observed</t>
  </si>
  <si>
    <t>Binge_Allpersons_period9_HB7_Observed</t>
  </si>
  <si>
    <t>Binge_Males_period9_HB1_Observed</t>
  </si>
  <si>
    <t>Binge_Males_period9_HB2_Observed</t>
  </si>
  <si>
    <t>Binge_Males_period9_HB3_Observed</t>
  </si>
  <si>
    <t>Binge_Males_period9_HB4_Observed</t>
  </si>
  <si>
    <t>Binge_Males_period9_HB5_Observed</t>
  </si>
  <si>
    <t>Binge_Males_period9_HB6_Observed</t>
  </si>
  <si>
    <t>Binge_Males_period9_HB7_Observed</t>
  </si>
  <si>
    <t>Binge_Females_period9_HB1_Observed</t>
  </si>
  <si>
    <t>Binge_Females_period9_HB2_Observed</t>
  </si>
  <si>
    <t>Binge_Females_period9_HB3_Observed</t>
  </si>
  <si>
    <t>Binge_Females_period9_HB4_Observed</t>
  </si>
  <si>
    <t>Binge_Females_period9_HB5_Observed</t>
  </si>
  <si>
    <t>Binge_Females_period9_HB6_Observed</t>
  </si>
  <si>
    <t>Binge_Females_period9_HB7_Observed</t>
  </si>
  <si>
    <t>Binge_Allpersons_period9_Wales_Observed</t>
  </si>
  <si>
    <t>Binge_Males_period9_Wales_Observed</t>
  </si>
  <si>
    <t>Binge_Females_period9_Wales_Observed</t>
  </si>
  <si>
    <t>Binge_Allpersons_period5_LA1_Standardised</t>
  </si>
  <si>
    <t>Binge_Allpersons_period5_LA2_Standardised</t>
  </si>
  <si>
    <t>Binge_Allpersons_period5_LA3_Standardised</t>
  </si>
  <si>
    <t>Binge_Allpersons_period5_LA4_Standardised</t>
  </si>
  <si>
    <t>Binge_Allpersons_period5_LA5_Standardised</t>
  </si>
  <si>
    <t>Binge_Allpersons_period5_LA6_Standardised</t>
  </si>
  <si>
    <t>Binge_Allpersons_period5_LA7_Standardised</t>
  </si>
  <si>
    <t>Binge_Allpersons_period5_LA8_Standardised</t>
  </si>
  <si>
    <t>Binge_Allpersons_period5_LA9_Standardised</t>
  </si>
  <si>
    <t>Binge_Allpersons_period5_LA10_Standardised</t>
  </si>
  <si>
    <t>Binge_Allpersons_period5_LA11_Standardised</t>
  </si>
  <si>
    <t>Binge_Allpersons_period5_LA12_Standardised</t>
  </si>
  <si>
    <t>Binge_Allpersons_period5_LA13_Standardised</t>
  </si>
  <si>
    <t>Binge_Allpersons_period5_LA14_Standardised</t>
  </si>
  <si>
    <t>Binge_Allpersons_period5_LA15_Standardised</t>
  </si>
  <si>
    <t>Binge_Allpersons_period5_LA16_Standardised</t>
  </si>
  <si>
    <t>Binge_Allpersons_period5_LA17_Standardised</t>
  </si>
  <si>
    <t>Binge_Allpersons_period5_LA18_Standardised</t>
  </si>
  <si>
    <t>Binge_Allpersons_period5_LA19_Standardised</t>
  </si>
  <si>
    <t>Binge_Allpersons_period5_LA20_Standardised</t>
  </si>
  <si>
    <t>Binge_Allpersons_period5_LA21_Standardised</t>
  </si>
  <si>
    <t>Binge_Allpersons_period5_LA22_Standardised</t>
  </si>
  <si>
    <t>Binge_Males_period5_LA1_Standardised</t>
  </si>
  <si>
    <t>Binge_Males_period5_LA2_Standardised</t>
  </si>
  <si>
    <t>Binge_Males_period5_LA3_Standardised</t>
  </si>
  <si>
    <t>Binge_Males_period5_LA4_Standardised</t>
  </si>
  <si>
    <t>Binge_Males_period5_LA5_Standardised</t>
  </si>
  <si>
    <t>Binge_Males_period5_LA6_Standardised</t>
  </si>
  <si>
    <t>Binge_Males_period5_LA7_Standardised</t>
  </si>
  <si>
    <t>Binge_Males_period5_LA8_Standardised</t>
  </si>
  <si>
    <t>Binge_Males_period5_LA9_Standardised</t>
  </si>
  <si>
    <t>Binge_Males_period5_LA10_Standardised</t>
  </si>
  <si>
    <t>Binge_Males_period5_LA11_Standardised</t>
  </si>
  <si>
    <t>Binge_Males_period5_LA12_Standardised</t>
  </si>
  <si>
    <t>Binge_Males_period5_LA13_Standardised</t>
  </si>
  <si>
    <t>Binge_Males_period5_LA14_Standardised</t>
  </si>
  <si>
    <t>Binge_Males_period5_LA15_Standardised</t>
  </si>
  <si>
    <t>Binge_Males_period5_LA16_Standardised</t>
  </si>
  <si>
    <t>Binge_Males_period5_LA17_Standardised</t>
  </si>
  <si>
    <t>Binge_Males_period5_LA18_Standardised</t>
  </si>
  <si>
    <t>Binge_Males_period5_LA19_Standardised</t>
  </si>
  <si>
    <t>Binge_Males_period5_LA20_Standardised</t>
  </si>
  <si>
    <t>Binge_Males_period5_LA21_Standardised</t>
  </si>
  <si>
    <t>Binge_Males_period5_LA22_Standardised</t>
  </si>
  <si>
    <t>Binge_Females_period5_LA1_Standardised</t>
  </si>
  <si>
    <t>Binge_Females_period5_LA2_Standardised</t>
  </si>
  <si>
    <t>Binge_Females_period5_LA3_Standardised</t>
  </si>
  <si>
    <t>Binge_Females_period5_LA4_Standardised</t>
  </si>
  <si>
    <t>Binge_Females_period5_LA5_Standardised</t>
  </si>
  <si>
    <t>Binge_Females_period5_LA6_Standardised</t>
  </si>
  <si>
    <t>Binge_Females_period5_LA7_Standardised</t>
  </si>
  <si>
    <t>Binge_Females_period5_LA8_Standardised</t>
  </si>
  <si>
    <t>Binge_Females_period5_LA9_Standardised</t>
  </si>
  <si>
    <t>Binge_Females_period5_LA10_Standardised</t>
  </si>
  <si>
    <t>Binge_Females_period5_LA11_Standardised</t>
  </si>
  <si>
    <t>Binge_Females_period5_LA12_Standardised</t>
  </si>
  <si>
    <t>Binge_Females_period5_LA13_Standardised</t>
  </si>
  <si>
    <t>Binge_Females_period5_LA14_Standardised</t>
  </si>
  <si>
    <t>Binge_Females_period5_LA15_Standardised</t>
  </si>
  <si>
    <t>Binge_Females_period5_LA16_Standardised</t>
  </si>
  <si>
    <t>Binge_Females_period5_LA17_Standardised</t>
  </si>
  <si>
    <t>Binge_Females_period5_LA18_Standardised</t>
  </si>
  <si>
    <t>Binge_Females_period5_LA19_Standardised</t>
  </si>
  <si>
    <t>Binge_Females_period5_LA20_Standardised</t>
  </si>
  <si>
    <t>Binge_Females_period5_LA21_Standardised</t>
  </si>
  <si>
    <t>Binge_Females_period5_LA22_Standardised</t>
  </si>
  <si>
    <t>Binge_Allpersons_period5_HB1_Standardised</t>
  </si>
  <si>
    <t>Binge_Allpersons_period5_HB2_Standardised</t>
  </si>
  <si>
    <t>Binge_Allpersons_period5_HB3_Standardised</t>
  </si>
  <si>
    <t>Binge_Allpersons_period5_HB4_Standardised</t>
  </si>
  <si>
    <t>Binge_Allpersons_period5_HB5_Standardised</t>
  </si>
  <si>
    <t>Binge_Allpersons_period5_HB6_Standardised</t>
  </si>
  <si>
    <t>Binge_Allpersons_period5_HB7_Standardised</t>
  </si>
  <si>
    <t>Binge_Males_period5_HB1_Standardised</t>
  </si>
  <si>
    <t>Binge_Males_period5_HB2_Standardised</t>
  </si>
  <si>
    <t>Binge_Males_period5_HB3_Standardised</t>
  </si>
  <si>
    <t>Binge_Males_period5_HB4_Standardised</t>
  </si>
  <si>
    <t>Binge_Males_period5_HB5_Standardised</t>
  </si>
  <si>
    <t>Binge_Males_period5_HB6_Standardised</t>
  </si>
  <si>
    <t>Binge_Males_period5_HB7_Standardised</t>
  </si>
  <si>
    <t>Binge_Females_period5_HB1_Standardised</t>
  </si>
  <si>
    <t>Binge_Females_period5_HB2_Standardised</t>
  </si>
  <si>
    <t>Binge_Females_period5_HB3_Standardised</t>
  </si>
  <si>
    <t>Binge_Females_period5_HB4_Standardised</t>
  </si>
  <si>
    <t>Binge_Females_period5_HB5_Standardised</t>
  </si>
  <si>
    <t>Binge_Females_period5_HB6_Standardised</t>
  </si>
  <si>
    <t>Binge_Females_period5_HB7_Standardised</t>
  </si>
  <si>
    <t>Binge_Allpersons_period5_Wales_Standardised</t>
  </si>
  <si>
    <t>Binge_Males_period5_Wales_Standardised</t>
  </si>
  <si>
    <t>Binge_Females_period5_Wales_Standardised</t>
  </si>
  <si>
    <t>Binge_Allpersons_period6_LA1_Standardised</t>
  </si>
  <si>
    <t>Binge_Allpersons_period6_LA2_Standardised</t>
  </si>
  <si>
    <t>Binge_Allpersons_period6_LA3_Standardised</t>
  </si>
  <si>
    <t>Binge_Allpersons_period6_LA4_Standardised</t>
  </si>
  <si>
    <t>Binge_Allpersons_period6_LA5_Standardised</t>
  </si>
  <si>
    <t>Binge_Allpersons_period6_LA6_Standardised</t>
  </si>
  <si>
    <t>Binge_Allpersons_period6_LA7_Standardised</t>
  </si>
  <si>
    <t>Binge_Allpersons_period6_LA8_Standardised</t>
  </si>
  <si>
    <t>Binge_Allpersons_period6_LA9_Standardised</t>
  </si>
  <si>
    <t>Binge_Allpersons_period6_LA10_Standardised</t>
  </si>
  <si>
    <t>Binge_Allpersons_period6_LA11_Standardised</t>
  </si>
  <si>
    <t>Binge_Allpersons_period6_LA12_Standardised</t>
  </si>
  <si>
    <t>Binge_Allpersons_period6_LA13_Standardised</t>
  </si>
  <si>
    <t>Binge_Allpersons_period6_LA14_Standardised</t>
  </si>
  <si>
    <t>Binge_Allpersons_period6_LA15_Standardised</t>
  </si>
  <si>
    <t>Binge_Allpersons_period6_LA16_Standardised</t>
  </si>
  <si>
    <t>Binge_Allpersons_period6_LA17_Standardised</t>
  </si>
  <si>
    <t>Binge_Allpersons_period6_LA18_Standardised</t>
  </si>
  <si>
    <t>Binge_Allpersons_period6_LA19_Standardised</t>
  </si>
  <si>
    <t>Binge_Allpersons_period6_LA20_Standardised</t>
  </si>
  <si>
    <t>Binge_Allpersons_period6_LA21_Standardised</t>
  </si>
  <si>
    <t>Binge_Allpersons_period6_LA22_Standardised</t>
  </si>
  <si>
    <t>Binge_Males_period6_LA1_Standardised</t>
  </si>
  <si>
    <t>Binge_Males_period6_LA2_Standardised</t>
  </si>
  <si>
    <t>Binge_Males_period6_LA3_Standardised</t>
  </si>
  <si>
    <t>Binge_Males_period6_LA4_Standardised</t>
  </si>
  <si>
    <t>Binge_Males_period6_LA5_Standardised</t>
  </si>
  <si>
    <t>Binge_Males_period6_LA6_Standardised</t>
  </si>
  <si>
    <t>Binge_Males_period6_LA7_Standardised</t>
  </si>
  <si>
    <t>Binge_Males_period6_LA8_Standardised</t>
  </si>
  <si>
    <t>Binge_Males_period6_LA9_Standardised</t>
  </si>
  <si>
    <t>Binge_Males_period6_LA10_Standardised</t>
  </si>
  <si>
    <t>Binge_Males_period6_LA11_Standardised</t>
  </si>
  <si>
    <t>Binge_Males_period6_LA12_Standardised</t>
  </si>
  <si>
    <t>Binge_Males_period6_LA13_Standardised</t>
  </si>
  <si>
    <t>Binge_Males_period6_LA14_Standardised</t>
  </si>
  <si>
    <t>Binge_Males_period6_LA15_Standardised</t>
  </si>
  <si>
    <t>Binge_Males_period6_LA16_Standardised</t>
  </si>
  <si>
    <t>Binge_Males_period6_LA17_Standardised</t>
  </si>
  <si>
    <t>Binge_Males_period6_LA18_Standardised</t>
  </si>
  <si>
    <t>Binge_Males_period6_LA19_Standardised</t>
  </si>
  <si>
    <t>Binge_Males_period6_LA20_Standardised</t>
  </si>
  <si>
    <t>Binge_Males_period6_LA21_Standardised</t>
  </si>
  <si>
    <t>Binge_Males_period6_LA22_Standardised</t>
  </si>
  <si>
    <t>Binge_Females_period6_LA1_Standardised</t>
  </si>
  <si>
    <t>Binge_Females_period6_LA2_Standardised</t>
  </si>
  <si>
    <t>Binge_Females_period6_LA3_Standardised</t>
  </si>
  <si>
    <t>Binge_Females_period6_LA4_Standardised</t>
  </si>
  <si>
    <t>Binge_Females_period6_LA5_Standardised</t>
  </si>
  <si>
    <t>Binge_Females_period6_LA6_Standardised</t>
  </si>
  <si>
    <t>Binge_Females_period6_LA7_Standardised</t>
  </si>
  <si>
    <t>Binge_Females_period6_LA8_Standardised</t>
  </si>
  <si>
    <t>Binge_Females_period6_LA9_Standardised</t>
  </si>
  <si>
    <t>Binge_Females_period6_LA10_Standardised</t>
  </si>
  <si>
    <t>Binge_Females_period6_LA11_Standardised</t>
  </si>
  <si>
    <t>Binge_Females_period6_LA12_Standardised</t>
  </si>
  <si>
    <t>Binge_Females_period6_LA13_Standardised</t>
  </si>
  <si>
    <t>Binge_Females_period6_LA14_Standardised</t>
  </si>
  <si>
    <t>Binge_Females_period6_LA15_Standardised</t>
  </si>
  <si>
    <t>Binge_Females_period6_LA16_Standardised</t>
  </si>
  <si>
    <t>Binge_Females_period6_LA17_Standardised</t>
  </si>
  <si>
    <t>Binge_Females_period6_LA18_Standardised</t>
  </si>
  <si>
    <t>Binge_Females_period6_LA19_Standardised</t>
  </si>
  <si>
    <t>Binge_Females_period6_LA20_Standardised</t>
  </si>
  <si>
    <t>Binge_Females_period6_LA21_Standardised</t>
  </si>
  <si>
    <t>Binge_Females_period6_LA22_Standardised</t>
  </si>
  <si>
    <t>Binge_Allpersons_period6_HB1_Standardised</t>
  </si>
  <si>
    <t>Binge_Allpersons_period6_HB2_Standardised</t>
  </si>
  <si>
    <t>Binge_Allpersons_period6_HB3_Standardised</t>
  </si>
  <si>
    <t>Binge_Allpersons_period6_HB4_Standardised</t>
  </si>
  <si>
    <t>Binge_Allpersons_period6_HB5_Standardised</t>
  </si>
  <si>
    <t>Binge_Allpersons_period6_HB6_Standardised</t>
  </si>
  <si>
    <t>Binge_Allpersons_period6_HB7_Standardised</t>
  </si>
  <si>
    <t>Binge_Males_period6_HB1_Standardised</t>
  </si>
  <si>
    <t>Binge_Males_period6_HB2_Standardised</t>
  </si>
  <si>
    <t>Binge_Males_period6_HB3_Standardised</t>
  </si>
  <si>
    <t>Binge_Males_period6_HB4_Standardised</t>
  </si>
  <si>
    <t>Binge_Males_period6_HB5_Standardised</t>
  </si>
  <si>
    <t>Binge_Males_period6_HB6_Standardised</t>
  </si>
  <si>
    <t>Binge_Males_period6_HB7_Standardised</t>
  </si>
  <si>
    <t>Binge_Females_period6_HB1_Standardised</t>
  </si>
  <si>
    <t>Binge_Females_period6_HB2_Standardised</t>
  </si>
  <si>
    <t>Binge_Females_period6_HB3_Standardised</t>
  </si>
  <si>
    <t>Binge_Females_period6_HB4_Standardised</t>
  </si>
  <si>
    <t>Binge_Females_period6_HB5_Standardised</t>
  </si>
  <si>
    <t>Binge_Females_period6_HB6_Standardised</t>
  </si>
  <si>
    <t>Binge_Females_period6_HB7_Standardised</t>
  </si>
  <si>
    <t>Binge_Allpersons_period6_Wales_Standardised</t>
  </si>
  <si>
    <t>Binge_Males_period6_Wales_Standardised</t>
  </si>
  <si>
    <t>Binge_Females_period6_Wales_Standardised</t>
  </si>
  <si>
    <t>Binge_Allpersons_period7_LA1_Standardised</t>
  </si>
  <si>
    <t>Binge_Allpersons_period7_LA2_Standardised</t>
  </si>
  <si>
    <t>Binge_Allpersons_period7_LA3_Standardised</t>
  </si>
  <si>
    <t>Binge_Allpersons_period7_LA4_Standardised</t>
  </si>
  <si>
    <t>Binge_Allpersons_period7_LA5_Standardised</t>
  </si>
  <si>
    <t>Binge_Allpersons_period7_LA6_Standardised</t>
  </si>
  <si>
    <t>Binge_Allpersons_period7_LA7_Standardised</t>
  </si>
  <si>
    <t>Binge_Allpersons_period7_LA8_Standardised</t>
  </si>
  <si>
    <t>Binge_Allpersons_period7_LA9_Standardised</t>
  </si>
  <si>
    <t>Binge_Allpersons_period7_LA10_Standardised</t>
  </si>
  <si>
    <t>Binge_Allpersons_period7_LA11_Standardised</t>
  </si>
  <si>
    <t>Binge_Allpersons_period7_LA12_Standardised</t>
  </si>
  <si>
    <t>Binge_Allpersons_period7_LA13_Standardised</t>
  </si>
  <si>
    <t>Binge_Allpersons_period7_LA14_Standardised</t>
  </si>
  <si>
    <t>Binge_Allpersons_period7_LA15_Standardised</t>
  </si>
  <si>
    <t>Binge_Allpersons_period7_LA16_Standardised</t>
  </si>
  <si>
    <t>Binge_Allpersons_period7_LA17_Standardised</t>
  </si>
  <si>
    <t>Binge_Allpersons_period7_LA18_Standardised</t>
  </si>
  <si>
    <t>Binge_Allpersons_period7_LA19_Standardised</t>
  </si>
  <si>
    <t>Binge_Allpersons_period7_LA20_Standardised</t>
  </si>
  <si>
    <t>Binge_Allpersons_period7_LA21_Standardised</t>
  </si>
  <si>
    <t>Binge_Allpersons_period7_LA22_Standardised</t>
  </si>
  <si>
    <t>Binge_Males_period7_LA1_Standardised</t>
  </si>
  <si>
    <t>Binge_Males_period7_LA2_Standardised</t>
  </si>
  <si>
    <t>Binge_Males_period7_LA3_Standardised</t>
  </si>
  <si>
    <t>Binge_Males_period7_LA4_Standardised</t>
  </si>
  <si>
    <t>Binge_Males_period7_LA5_Standardised</t>
  </si>
  <si>
    <t>Binge_Males_period7_LA6_Standardised</t>
  </si>
  <si>
    <t>Binge_Males_period7_LA7_Standardised</t>
  </si>
  <si>
    <t>Binge_Males_period7_LA8_Standardised</t>
  </si>
  <si>
    <t>Binge_Males_period7_LA9_Standardised</t>
  </si>
  <si>
    <t>Binge_Males_period7_LA10_Standardised</t>
  </si>
  <si>
    <t>Binge_Males_period7_LA11_Standardised</t>
  </si>
  <si>
    <t>Binge_Males_period7_LA12_Standardised</t>
  </si>
  <si>
    <t>Binge_Males_period7_LA13_Standardised</t>
  </si>
  <si>
    <t>Binge_Males_period7_LA14_Standardised</t>
  </si>
  <si>
    <t>Binge_Males_period7_LA15_Standardised</t>
  </si>
  <si>
    <t>Binge_Males_period7_LA16_Standardised</t>
  </si>
  <si>
    <t>Binge_Males_period7_LA17_Standardised</t>
  </si>
  <si>
    <t>Binge_Males_period7_LA18_Standardised</t>
  </si>
  <si>
    <t>Binge_Males_period7_LA19_Standardised</t>
  </si>
  <si>
    <t>Binge_Males_period7_LA20_Standardised</t>
  </si>
  <si>
    <t>Binge_Males_period7_LA21_Standardised</t>
  </si>
  <si>
    <t>Binge_Males_period7_LA22_Standardised</t>
  </si>
  <si>
    <t>Binge_Females_period7_LA1_Standardised</t>
  </si>
  <si>
    <t>Binge_Females_period7_LA2_Standardised</t>
  </si>
  <si>
    <t>Binge_Females_period7_LA3_Standardised</t>
  </si>
  <si>
    <t>Binge_Females_period7_LA4_Standardised</t>
  </si>
  <si>
    <t>Binge_Females_period7_LA5_Standardised</t>
  </si>
  <si>
    <t>Binge_Females_period7_LA6_Standardised</t>
  </si>
  <si>
    <t>Binge_Females_period7_LA7_Standardised</t>
  </si>
  <si>
    <t>Binge_Females_period7_LA8_Standardised</t>
  </si>
  <si>
    <t>Binge_Females_period7_LA9_Standardised</t>
  </si>
  <si>
    <t>Binge_Females_period7_LA10_Standardised</t>
  </si>
  <si>
    <t>Binge_Females_period7_LA11_Standardised</t>
  </si>
  <si>
    <t>Binge_Females_period7_LA12_Standardised</t>
  </si>
  <si>
    <t>Binge_Females_period7_LA13_Standardised</t>
  </si>
  <si>
    <t>Binge_Females_period7_LA14_Standardised</t>
  </si>
  <si>
    <t>Binge_Females_period7_LA15_Standardised</t>
  </si>
  <si>
    <t>Binge_Females_period7_LA16_Standardised</t>
  </si>
  <si>
    <t>Binge_Females_period7_LA17_Standardised</t>
  </si>
  <si>
    <t>Binge_Females_period7_LA18_Standardised</t>
  </si>
  <si>
    <t>Binge_Females_period7_LA19_Standardised</t>
  </si>
  <si>
    <t>Binge_Females_period7_LA20_Standardised</t>
  </si>
  <si>
    <t>Binge_Females_period7_LA21_Standardised</t>
  </si>
  <si>
    <t>Binge_Females_period7_LA22_Standardised</t>
  </si>
  <si>
    <t>Binge_Allpersons_period7_HB1_Standardised</t>
  </si>
  <si>
    <t>Binge_Allpersons_period7_HB2_Standardised</t>
  </si>
  <si>
    <t>Binge_Allpersons_period7_HB3_Standardised</t>
  </si>
  <si>
    <t>Binge_Allpersons_period7_HB4_Standardised</t>
  </si>
  <si>
    <t>Binge_Allpersons_period7_HB5_Standardised</t>
  </si>
  <si>
    <t>Binge_Allpersons_period7_HB6_Standardised</t>
  </si>
  <si>
    <t>Binge_Allpersons_period7_HB7_Standardised</t>
  </si>
  <si>
    <t>Binge_Males_period7_HB1_Standardised</t>
  </si>
  <si>
    <t>Binge_Males_period7_HB2_Standardised</t>
  </si>
  <si>
    <t>Binge_Males_period7_HB3_Standardised</t>
  </si>
  <si>
    <t>Binge_Males_period7_HB4_Standardised</t>
  </si>
  <si>
    <t>Binge_Males_period7_HB5_Standardised</t>
  </si>
  <si>
    <t>Binge_Males_period7_HB6_Standardised</t>
  </si>
  <si>
    <t>Binge_Males_period7_HB7_Standardised</t>
  </si>
  <si>
    <t>Binge_Females_period7_HB1_Standardised</t>
  </si>
  <si>
    <t>Binge_Females_period7_HB2_Standardised</t>
  </si>
  <si>
    <t>Binge_Females_period7_HB3_Standardised</t>
  </si>
  <si>
    <t>Binge_Females_period7_HB4_Standardised</t>
  </si>
  <si>
    <t>Binge_Females_period7_HB5_Standardised</t>
  </si>
  <si>
    <t>Binge_Females_period7_HB6_Standardised</t>
  </si>
  <si>
    <t>Binge_Females_period7_HB7_Standardised</t>
  </si>
  <si>
    <t>Binge_Allpersons_period7_Wales_Standardised</t>
  </si>
  <si>
    <t>Binge_Males_period7_Wales_Standardised</t>
  </si>
  <si>
    <t>Binge_Females_period7_Wales_Standardised</t>
  </si>
  <si>
    <t>Binge_Allpersons_period8_LA1_Standardised</t>
  </si>
  <si>
    <t>Binge_Allpersons_period8_LA2_Standardised</t>
  </si>
  <si>
    <t>Binge_Allpersons_period8_LA3_Standardised</t>
  </si>
  <si>
    <t>Binge_Allpersons_period8_LA4_Standardised</t>
  </si>
  <si>
    <t>Binge_Allpersons_period8_LA5_Standardised</t>
  </si>
  <si>
    <t>Binge_Allpersons_period8_LA6_Standardised</t>
  </si>
  <si>
    <t>Binge_Allpersons_period8_LA7_Standardised</t>
  </si>
  <si>
    <t>Binge_Allpersons_period8_LA8_Standardised</t>
  </si>
  <si>
    <t>Binge_Allpersons_period8_LA9_Standardised</t>
  </si>
  <si>
    <t>Binge_Allpersons_period8_LA10_Standardised</t>
  </si>
  <si>
    <t>Binge_Allpersons_period8_LA11_Standardised</t>
  </si>
  <si>
    <t>Binge_Allpersons_period8_LA12_Standardised</t>
  </si>
  <si>
    <t>Binge_Allpersons_period8_LA13_Standardised</t>
  </si>
  <si>
    <t>Binge_Allpersons_period8_LA14_Standardised</t>
  </si>
  <si>
    <t>Binge_Allpersons_period8_LA15_Standardised</t>
  </si>
  <si>
    <t>Binge_Allpersons_period8_LA16_Standardised</t>
  </si>
  <si>
    <t>Binge_Allpersons_period8_LA17_Standardised</t>
  </si>
  <si>
    <t>Binge_Allpersons_period8_LA18_Standardised</t>
  </si>
  <si>
    <t>Binge_Allpersons_period8_LA19_Standardised</t>
  </si>
  <si>
    <t>Binge_Allpersons_period8_LA20_Standardised</t>
  </si>
  <si>
    <t>Binge_Allpersons_period8_LA21_Standardised</t>
  </si>
  <si>
    <t>Binge_Allpersons_period8_LA22_Standardised</t>
  </si>
  <si>
    <t>Binge_Males_period8_LA1_Standardised</t>
  </si>
  <si>
    <t>Binge_Males_period8_LA2_Standardised</t>
  </si>
  <si>
    <t>Binge_Males_period8_LA3_Standardised</t>
  </si>
  <si>
    <t>Binge_Males_period8_LA4_Standardised</t>
  </si>
  <si>
    <t>Binge_Males_period8_LA5_Standardised</t>
  </si>
  <si>
    <t>Binge_Males_period8_LA6_Standardised</t>
  </si>
  <si>
    <t>Binge_Males_period8_LA7_Standardised</t>
  </si>
  <si>
    <t>Binge_Males_period8_LA8_Standardised</t>
  </si>
  <si>
    <t>Binge_Males_period8_LA9_Standardised</t>
  </si>
  <si>
    <t>Binge_Males_period8_LA10_Standardised</t>
  </si>
  <si>
    <t>Binge_Males_period8_LA11_Standardised</t>
  </si>
  <si>
    <t>Binge_Males_period8_LA12_Standardised</t>
  </si>
  <si>
    <t>Binge_Males_period8_LA13_Standardised</t>
  </si>
  <si>
    <t>Binge_Males_period8_LA14_Standardised</t>
  </si>
  <si>
    <t>Binge_Males_period8_LA15_Standardised</t>
  </si>
  <si>
    <t>Binge_Males_period8_LA16_Standardised</t>
  </si>
  <si>
    <t>Binge_Males_period8_LA17_Standardised</t>
  </si>
  <si>
    <t>Binge_Males_period8_LA18_Standardised</t>
  </si>
  <si>
    <t>Binge_Males_period8_LA19_Standardised</t>
  </si>
  <si>
    <t>Binge_Males_period8_LA20_Standardised</t>
  </si>
  <si>
    <t>Binge_Males_period8_LA21_Standardised</t>
  </si>
  <si>
    <t>Binge_Males_period8_LA22_Standardised</t>
  </si>
  <si>
    <t>Binge_Females_period8_LA1_Standardised</t>
  </si>
  <si>
    <t>Binge_Females_period8_LA2_Standardised</t>
  </si>
  <si>
    <t>Binge_Females_period8_LA3_Standardised</t>
  </si>
  <si>
    <t>Binge_Females_period8_LA4_Standardised</t>
  </si>
  <si>
    <t>Binge_Females_period8_LA5_Standardised</t>
  </si>
  <si>
    <t>Binge_Females_period8_LA6_Standardised</t>
  </si>
  <si>
    <t>Binge_Females_period8_LA7_Standardised</t>
  </si>
  <si>
    <t>Binge_Females_period8_LA8_Standardised</t>
  </si>
  <si>
    <t>Binge_Females_period8_LA9_Standardised</t>
  </si>
  <si>
    <t>Binge_Females_period8_LA10_Standardised</t>
  </si>
  <si>
    <t>Binge_Females_period8_LA11_Standardised</t>
  </si>
  <si>
    <t>Binge_Females_period8_LA12_Standardised</t>
  </si>
  <si>
    <t>Binge_Females_period8_LA13_Standardised</t>
  </si>
  <si>
    <t>Binge_Females_period8_LA14_Standardised</t>
  </si>
  <si>
    <t>Binge_Females_period8_LA15_Standardised</t>
  </si>
  <si>
    <t>Binge_Females_period8_LA16_Standardised</t>
  </si>
  <si>
    <t>Binge_Females_period8_LA17_Standardised</t>
  </si>
  <si>
    <t>Binge_Females_period8_LA18_Standardised</t>
  </si>
  <si>
    <t>Binge_Females_period8_LA19_Standardised</t>
  </si>
  <si>
    <t>Binge_Females_period8_LA20_Standardised</t>
  </si>
  <si>
    <t>Binge_Females_period8_LA21_Standardised</t>
  </si>
  <si>
    <t>Binge_Females_period8_LA22_Standardised</t>
  </si>
  <si>
    <t>Binge_Allpersons_period8_HB1_Standardised</t>
  </si>
  <si>
    <t>Binge_Allpersons_period8_HB2_Standardised</t>
  </si>
  <si>
    <t>Binge_Allpersons_period8_HB3_Standardised</t>
  </si>
  <si>
    <t>Binge_Allpersons_period8_HB4_Standardised</t>
  </si>
  <si>
    <t>Binge_Allpersons_period8_HB5_Standardised</t>
  </si>
  <si>
    <t>Binge_Allpersons_period8_HB6_Standardised</t>
  </si>
  <si>
    <t>Binge_Allpersons_period8_HB7_Standardised</t>
  </si>
  <si>
    <t>Binge_Males_period8_HB1_Standardised</t>
  </si>
  <si>
    <t>Binge_Males_period8_HB2_Standardised</t>
  </si>
  <si>
    <t>Binge_Males_period8_HB3_Standardised</t>
  </si>
  <si>
    <t>Binge_Males_period8_HB4_Standardised</t>
  </si>
  <si>
    <t>Binge_Males_period8_HB5_Standardised</t>
  </si>
  <si>
    <t>Binge_Males_period8_HB6_Standardised</t>
  </si>
  <si>
    <t>Binge_Males_period8_HB7_Standardised</t>
  </si>
  <si>
    <t>Binge_Females_period8_HB1_Standardised</t>
  </si>
  <si>
    <t>Binge_Females_period8_HB2_Standardised</t>
  </si>
  <si>
    <t>Binge_Females_period8_HB3_Standardised</t>
  </si>
  <si>
    <t>Binge_Females_period8_HB4_Standardised</t>
  </si>
  <si>
    <t>Binge_Females_period8_HB5_Standardised</t>
  </si>
  <si>
    <t>Binge_Females_period8_HB6_Standardised</t>
  </si>
  <si>
    <t>Binge_Females_period8_HB7_Standardised</t>
  </si>
  <si>
    <t>Binge_Allpersons_period8_Wales_Standardised</t>
  </si>
  <si>
    <t>Binge_Males_period8_Wales_Standardised</t>
  </si>
  <si>
    <t>Binge_Females_period8_Wales_Standardised</t>
  </si>
  <si>
    <t>Binge_Allpersons_period9_LA1_Standardised</t>
  </si>
  <si>
    <t>Binge_Allpersons_period9_LA2_Standardised</t>
  </si>
  <si>
    <t>Binge_Allpersons_period9_LA3_Standardised</t>
  </si>
  <si>
    <t>Binge_Allpersons_period9_LA4_Standardised</t>
  </si>
  <si>
    <t>Binge_Allpersons_period9_LA5_Standardised</t>
  </si>
  <si>
    <t>Binge_Allpersons_period9_LA6_Standardised</t>
  </si>
  <si>
    <t>Binge_Allpersons_period9_LA7_Standardised</t>
  </si>
  <si>
    <t>Binge_Allpersons_period9_LA8_Standardised</t>
  </si>
  <si>
    <t>Binge_Allpersons_period9_LA9_Standardised</t>
  </si>
  <si>
    <t>Binge_Allpersons_period9_LA10_Standardised</t>
  </si>
  <si>
    <t>Binge_Allpersons_period9_LA11_Standardised</t>
  </si>
  <si>
    <t>Binge_Allpersons_period9_LA12_Standardised</t>
  </si>
  <si>
    <t>Binge_Allpersons_period9_LA13_Standardised</t>
  </si>
  <si>
    <t>Binge_Allpersons_period9_LA14_Standardised</t>
  </si>
  <si>
    <t>Binge_Allpersons_period9_LA15_Standardised</t>
  </si>
  <si>
    <t>Binge_Allpersons_period9_LA16_Standardised</t>
  </si>
  <si>
    <t>Binge_Allpersons_period9_LA17_Standardised</t>
  </si>
  <si>
    <t>Binge_Allpersons_period9_LA18_Standardised</t>
  </si>
  <si>
    <t>Binge_Allpersons_period9_LA19_Standardised</t>
  </si>
  <si>
    <t>Binge_Allpersons_period9_LA20_Standardised</t>
  </si>
  <si>
    <t>Binge_Allpersons_period9_LA21_Standardised</t>
  </si>
  <si>
    <t>Binge_Allpersons_period9_LA22_Standardised</t>
  </si>
  <si>
    <t>Binge_Males_period9_LA1_Standardised</t>
  </si>
  <si>
    <t>Binge_Males_period9_LA2_Standardised</t>
  </si>
  <si>
    <t>Binge_Males_period9_LA3_Standardised</t>
  </si>
  <si>
    <t>Binge_Males_period9_LA4_Standardised</t>
  </si>
  <si>
    <t>Binge_Males_period9_LA5_Standardised</t>
  </si>
  <si>
    <t>Binge_Males_period9_LA6_Standardised</t>
  </si>
  <si>
    <t>Binge_Males_period9_LA7_Standardised</t>
  </si>
  <si>
    <t>Binge_Males_period9_LA8_Standardised</t>
  </si>
  <si>
    <t>Binge_Males_period9_LA9_Standardised</t>
  </si>
  <si>
    <t>Binge_Males_period9_LA10_Standardised</t>
  </si>
  <si>
    <t>Binge_Males_period9_LA11_Standardised</t>
  </si>
  <si>
    <t>Binge_Males_period9_LA12_Standardised</t>
  </si>
  <si>
    <t>Binge_Males_period9_LA13_Standardised</t>
  </si>
  <si>
    <t>Binge_Males_period9_LA14_Standardised</t>
  </si>
  <si>
    <t>Binge_Males_period9_LA15_Standardised</t>
  </si>
  <si>
    <t>Binge_Males_period9_LA16_Standardised</t>
  </si>
  <si>
    <t>Binge_Males_period9_LA17_Standardised</t>
  </si>
  <si>
    <t>Binge_Males_period9_LA18_Standardised</t>
  </si>
  <si>
    <t>Binge_Males_period9_LA19_Standardised</t>
  </si>
  <si>
    <t>Binge_Males_period9_LA20_Standardised</t>
  </si>
  <si>
    <t>Binge_Males_period9_LA21_Standardised</t>
  </si>
  <si>
    <t>Binge_Males_period9_LA22_Standardised</t>
  </si>
  <si>
    <t>Binge_Females_period9_LA1_Standardised</t>
  </si>
  <si>
    <t>Binge_Females_period9_LA2_Standardised</t>
  </si>
  <si>
    <t>Binge_Females_period9_LA3_Standardised</t>
  </si>
  <si>
    <t>Binge_Females_period9_LA4_Standardised</t>
  </si>
  <si>
    <t>Binge_Females_period9_LA5_Standardised</t>
  </si>
  <si>
    <t>Binge_Females_period9_LA6_Standardised</t>
  </si>
  <si>
    <t>Binge_Females_period9_LA7_Standardised</t>
  </si>
  <si>
    <t>Binge_Females_period9_LA8_Standardised</t>
  </si>
  <si>
    <t>Binge_Females_period9_LA9_Standardised</t>
  </si>
  <si>
    <t>Binge_Females_period9_LA10_Standardised</t>
  </si>
  <si>
    <t>Binge_Females_period9_LA11_Standardised</t>
  </si>
  <si>
    <t>Binge_Females_period9_LA12_Standardised</t>
  </si>
  <si>
    <t>Binge_Females_period9_LA13_Standardised</t>
  </si>
  <si>
    <t>Binge_Females_period9_LA14_Standardised</t>
  </si>
  <si>
    <t>Binge_Females_period9_LA15_Standardised</t>
  </si>
  <si>
    <t>Binge_Females_period9_LA16_Standardised</t>
  </si>
  <si>
    <t>Binge_Females_period9_LA17_Standardised</t>
  </si>
  <si>
    <t>Binge_Females_period9_LA18_Standardised</t>
  </si>
  <si>
    <t>Binge_Females_period9_LA19_Standardised</t>
  </si>
  <si>
    <t>Binge_Females_period9_LA20_Standardised</t>
  </si>
  <si>
    <t>Binge_Females_period9_LA21_Standardised</t>
  </si>
  <si>
    <t>Binge_Females_period9_LA22_Standardised</t>
  </si>
  <si>
    <t>Binge_Allpersons_period9_HB1_Standardised</t>
  </si>
  <si>
    <t>Binge_Allpersons_period9_HB2_Standardised</t>
  </si>
  <si>
    <t>Binge_Allpersons_period9_HB3_Standardised</t>
  </si>
  <si>
    <t>Binge_Allpersons_period9_HB4_Standardised</t>
  </si>
  <si>
    <t>Binge_Allpersons_period9_HB5_Standardised</t>
  </si>
  <si>
    <t>Binge_Allpersons_period9_HB6_Standardised</t>
  </si>
  <si>
    <t>Binge_Allpersons_period9_HB7_Standardised</t>
  </si>
  <si>
    <t>Binge_Males_period9_HB1_Standardised</t>
  </si>
  <si>
    <t>Binge_Males_period9_HB2_Standardised</t>
  </si>
  <si>
    <t>Binge_Males_period9_HB3_Standardised</t>
  </si>
  <si>
    <t>Binge_Males_period9_HB4_Standardised</t>
  </si>
  <si>
    <t>Binge_Males_period9_HB5_Standardised</t>
  </si>
  <si>
    <t>Binge_Males_period9_HB6_Standardised</t>
  </si>
  <si>
    <t>Binge_Males_period9_HB7_Standardised</t>
  </si>
  <si>
    <t>Binge_Females_period9_HB1_Standardised</t>
  </si>
  <si>
    <t>Binge_Females_period9_HB2_Standardised</t>
  </si>
  <si>
    <t>Binge_Females_period9_HB3_Standardised</t>
  </si>
  <si>
    <t>Binge_Females_period9_HB4_Standardised</t>
  </si>
  <si>
    <t>Binge_Females_period9_HB5_Standardised</t>
  </si>
  <si>
    <t>Binge_Females_period9_HB6_Standardised</t>
  </si>
  <si>
    <t>Binge_Females_period9_HB7_Standardised</t>
  </si>
  <si>
    <t>Binge_Allpersons_period9_Wales_Standardised</t>
  </si>
  <si>
    <t>Binge_Males_period9_Wales_Standardised</t>
  </si>
  <si>
    <t>Binge_Females_period9_Wales_Standardised</t>
  </si>
  <si>
    <t>VHeavy_Allpersons_period5_LA1_Observed</t>
  </si>
  <si>
    <t>VHeavy_Allpersons_period5_LA2_Observed</t>
  </si>
  <si>
    <t>VHeavy_Allpersons_period5_LA3_Observed</t>
  </si>
  <si>
    <t>VHeavy_Allpersons_period5_LA4_Observed</t>
  </si>
  <si>
    <t>VHeavy_Allpersons_period5_LA5_Observed</t>
  </si>
  <si>
    <t>VHeavy_Allpersons_period5_LA6_Observed</t>
  </si>
  <si>
    <t>VHeavy_Allpersons_period5_LA7_Observed</t>
  </si>
  <si>
    <t>VHeavy_Allpersons_period5_LA8_Observed</t>
  </si>
  <si>
    <t>VHeavy_Allpersons_period5_LA9_Observed</t>
  </si>
  <si>
    <t>VHeavy_Allpersons_period5_LA10_Observed</t>
  </si>
  <si>
    <t>VHeavy_Allpersons_period5_LA11_Observed</t>
  </si>
  <si>
    <t>VHeavy_Allpersons_period5_LA12_Observed</t>
  </si>
  <si>
    <t>VHeavy_Allpersons_period5_LA13_Observed</t>
  </si>
  <si>
    <t>VHeavy_Allpersons_period5_LA14_Observed</t>
  </si>
  <si>
    <t>VHeavy_Allpersons_period5_LA15_Observed</t>
  </si>
  <si>
    <t>VHeavy_Allpersons_period5_LA16_Observed</t>
  </si>
  <si>
    <t>VHeavy_Allpersons_period5_LA17_Observed</t>
  </si>
  <si>
    <t>VHeavy_Allpersons_period5_LA18_Observed</t>
  </si>
  <si>
    <t>VHeavy_Allpersons_period5_LA19_Observed</t>
  </si>
  <si>
    <t>VHeavy_Allpersons_period5_LA20_Observed</t>
  </si>
  <si>
    <t>VHeavy_Allpersons_period5_LA21_Observed</t>
  </si>
  <si>
    <t>VHeavy_Allpersons_period5_LA22_Observed</t>
  </si>
  <si>
    <t>VHeavy_Males_period5_LA1_Observed</t>
  </si>
  <si>
    <t>VHeavy_Males_period5_LA2_Observed</t>
  </si>
  <si>
    <t>VHeavy_Males_period5_LA3_Observed</t>
  </si>
  <si>
    <t>VHeavy_Males_period5_LA4_Observed</t>
  </si>
  <si>
    <t>VHeavy_Males_period5_LA5_Observed</t>
  </si>
  <si>
    <t>VHeavy_Males_period5_LA6_Observed</t>
  </si>
  <si>
    <t>VHeavy_Males_period5_LA7_Observed</t>
  </si>
  <si>
    <t>VHeavy_Males_period5_LA8_Observed</t>
  </si>
  <si>
    <t>VHeavy_Males_period5_LA9_Observed</t>
  </si>
  <si>
    <t>VHeavy_Males_period5_LA10_Observed</t>
  </si>
  <si>
    <t>VHeavy_Males_period5_LA11_Observed</t>
  </si>
  <si>
    <t>VHeavy_Males_period5_LA12_Observed</t>
  </si>
  <si>
    <t>VHeavy_Males_period5_LA13_Observed</t>
  </si>
  <si>
    <t>VHeavy_Males_period5_LA14_Observed</t>
  </si>
  <si>
    <t>VHeavy_Males_period5_LA15_Observed</t>
  </si>
  <si>
    <t>VHeavy_Males_period5_LA16_Observed</t>
  </si>
  <si>
    <t>VHeavy_Males_period5_LA17_Observed</t>
  </si>
  <si>
    <t>VHeavy_Males_period5_LA18_Observed</t>
  </si>
  <si>
    <t>VHeavy_Males_period5_LA19_Observed</t>
  </si>
  <si>
    <t>VHeavy_Males_period5_LA20_Observed</t>
  </si>
  <si>
    <t>VHeavy_Males_period5_LA21_Observed</t>
  </si>
  <si>
    <t>VHeavy_Males_period5_LA22_Observed</t>
  </si>
  <si>
    <t>VHeavy_Females_period5_LA1_Observed</t>
  </si>
  <si>
    <t>VHeavy_Females_period5_LA2_Observed</t>
  </si>
  <si>
    <t>VHeavy_Females_period5_LA3_Observed</t>
  </si>
  <si>
    <t>VHeavy_Females_period5_LA4_Observed</t>
  </si>
  <si>
    <t>VHeavy_Females_period5_LA5_Observed</t>
  </si>
  <si>
    <t>VHeavy_Females_period5_LA6_Observed</t>
  </si>
  <si>
    <t>VHeavy_Females_period5_LA7_Observed</t>
  </si>
  <si>
    <t>VHeavy_Females_period5_LA8_Observed</t>
  </si>
  <si>
    <t>VHeavy_Females_period5_LA9_Observed</t>
  </si>
  <si>
    <t>VHeavy_Females_period5_LA10_Observed</t>
  </si>
  <si>
    <t>VHeavy_Females_period5_LA11_Observed</t>
  </si>
  <si>
    <t>VHeavy_Females_period5_LA12_Observed</t>
  </si>
  <si>
    <t>VHeavy_Females_period5_LA13_Observed</t>
  </si>
  <si>
    <t>VHeavy_Females_period5_LA14_Observed</t>
  </si>
  <si>
    <t>VHeavy_Females_period5_LA15_Observed</t>
  </si>
  <si>
    <t>VHeavy_Females_period5_LA16_Observed</t>
  </si>
  <si>
    <t>VHeavy_Females_period5_LA17_Observed</t>
  </si>
  <si>
    <t>VHeavy_Females_period5_LA18_Observed</t>
  </si>
  <si>
    <t>VHeavy_Females_period5_LA19_Observed</t>
  </si>
  <si>
    <t>VHeavy_Females_period5_LA20_Observed</t>
  </si>
  <si>
    <t>VHeavy_Females_period5_LA21_Observed</t>
  </si>
  <si>
    <t>VHeavy_Females_period5_LA22_Observed</t>
  </si>
  <si>
    <t>VHeavy_Allpersons_period5_HB1_Observed</t>
  </si>
  <si>
    <t>VHeavy_Allpersons_period5_HB2_Observed</t>
  </si>
  <si>
    <t>VHeavy_Allpersons_period5_HB3_Observed</t>
  </si>
  <si>
    <t>VHeavy_Allpersons_period5_HB4_Observed</t>
  </si>
  <si>
    <t>VHeavy_Allpersons_period5_HB5_Observed</t>
  </si>
  <si>
    <t>VHeavy_Allpersons_period5_HB6_Observed</t>
  </si>
  <si>
    <t>VHeavy_Allpersons_period5_HB7_Observed</t>
  </si>
  <si>
    <t>VHeavy_Males_period5_HB1_Observed</t>
  </si>
  <si>
    <t>VHeavy_Males_period5_HB2_Observed</t>
  </si>
  <si>
    <t>VHeavy_Males_period5_HB3_Observed</t>
  </si>
  <si>
    <t>VHeavy_Males_period5_HB4_Observed</t>
  </si>
  <si>
    <t>VHeavy_Males_period5_HB5_Observed</t>
  </si>
  <si>
    <t>VHeavy_Males_period5_HB6_Observed</t>
  </si>
  <si>
    <t>VHeavy_Males_period5_HB7_Observed</t>
  </si>
  <si>
    <t>VHeavy_Females_period5_HB1_Observed</t>
  </si>
  <si>
    <t>VHeavy_Females_period5_HB2_Observed</t>
  </si>
  <si>
    <t>VHeavy_Females_period5_HB3_Observed</t>
  </si>
  <si>
    <t>VHeavy_Females_period5_HB4_Observed</t>
  </si>
  <si>
    <t>VHeavy_Females_period5_HB5_Observed</t>
  </si>
  <si>
    <t>VHeavy_Females_period5_HB6_Observed</t>
  </si>
  <si>
    <t>VHeavy_Females_period5_HB7_Observed</t>
  </si>
  <si>
    <t>VHeavy_Allpersons_period5_Wales_Observed</t>
  </si>
  <si>
    <t>VHeavy_Males_period5_Wales_Observed</t>
  </si>
  <si>
    <t>VHeavy_Females_period5_Wales_Observed</t>
  </si>
  <si>
    <t>VHeavy_Allpersons_period6_LA1_Observed</t>
  </si>
  <si>
    <t>VHeavy_Allpersons_period6_LA2_Observed</t>
  </si>
  <si>
    <t>VHeavy_Allpersons_period6_LA3_Observed</t>
  </si>
  <si>
    <t>VHeavy_Allpersons_period6_LA4_Observed</t>
  </si>
  <si>
    <t>VHeavy_Allpersons_period6_LA5_Observed</t>
  </si>
  <si>
    <t>VHeavy_Allpersons_period6_LA6_Observed</t>
  </si>
  <si>
    <t>VHeavy_Allpersons_period6_LA7_Observed</t>
  </si>
  <si>
    <t>VHeavy_Allpersons_period6_LA8_Observed</t>
  </si>
  <si>
    <t>VHeavy_Allpersons_period6_LA9_Observed</t>
  </si>
  <si>
    <t>VHeavy_Allpersons_period6_LA10_Observed</t>
  </si>
  <si>
    <t>VHeavy_Allpersons_period6_LA11_Observed</t>
  </si>
  <si>
    <t>VHeavy_Allpersons_period6_LA12_Observed</t>
  </si>
  <si>
    <t>VHeavy_Allpersons_period6_LA13_Observed</t>
  </si>
  <si>
    <t>VHeavy_Allpersons_period6_LA14_Observed</t>
  </si>
  <si>
    <t>VHeavy_Allpersons_period6_LA15_Observed</t>
  </si>
  <si>
    <t>VHeavy_Allpersons_period6_LA16_Observed</t>
  </si>
  <si>
    <t>VHeavy_Allpersons_period6_LA17_Observed</t>
  </si>
  <si>
    <t>VHeavy_Allpersons_period6_LA18_Observed</t>
  </si>
  <si>
    <t>VHeavy_Allpersons_period6_LA19_Observed</t>
  </si>
  <si>
    <t>VHeavy_Allpersons_period6_LA20_Observed</t>
  </si>
  <si>
    <t>VHeavy_Allpersons_period6_LA21_Observed</t>
  </si>
  <si>
    <t>VHeavy_Allpersons_period6_LA22_Observed</t>
  </si>
  <si>
    <t>VHeavy_Males_period6_LA1_Observed</t>
  </si>
  <si>
    <t>VHeavy_Males_period6_LA2_Observed</t>
  </si>
  <si>
    <t>VHeavy_Males_period6_LA3_Observed</t>
  </si>
  <si>
    <t>VHeavy_Males_period6_LA4_Observed</t>
  </si>
  <si>
    <t>VHeavy_Males_period6_LA5_Observed</t>
  </si>
  <si>
    <t>VHeavy_Males_period6_LA6_Observed</t>
  </si>
  <si>
    <t>VHeavy_Males_period6_LA7_Observed</t>
  </si>
  <si>
    <t>VHeavy_Males_period6_LA8_Observed</t>
  </si>
  <si>
    <t>VHeavy_Males_period6_LA9_Observed</t>
  </si>
  <si>
    <t>VHeavy_Males_period6_LA10_Observed</t>
  </si>
  <si>
    <t>VHeavy_Males_period6_LA11_Observed</t>
  </si>
  <si>
    <t>VHeavy_Males_period6_LA12_Observed</t>
  </si>
  <si>
    <t>VHeavy_Males_period6_LA13_Observed</t>
  </si>
  <si>
    <t>VHeavy_Males_period6_LA14_Observed</t>
  </si>
  <si>
    <t>VHeavy_Males_period6_LA15_Observed</t>
  </si>
  <si>
    <t>VHeavy_Males_period6_LA16_Observed</t>
  </si>
  <si>
    <t>VHeavy_Males_period6_LA17_Observed</t>
  </si>
  <si>
    <t>VHeavy_Males_period6_LA18_Observed</t>
  </si>
  <si>
    <t>VHeavy_Males_period6_LA19_Observed</t>
  </si>
  <si>
    <t>VHeavy_Males_period6_LA20_Observed</t>
  </si>
  <si>
    <t>VHeavy_Males_period6_LA21_Observed</t>
  </si>
  <si>
    <t>VHeavy_Males_period6_LA22_Observed</t>
  </si>
  <si>
    <t>VHeavy_Females_period6_LA1_Observed</t>
  </si>
  <si>
    <t>VHeavy_Females_period6_LA2_Observed</t>
  </si>
  <si>
    <t>VHeavy_Females_period6_LA3_Observed</t>
  </si>
  <si>
    <t>VHeavy_Females_period6_LA4_Observed</t>
  </si>
  <si>
    <t>VHeavy_Females_period6_LA5_Observed</t>
  </si>
  <si>
    <t>VHeavy_Females_period6_LA6_Observed</t>
  </si>
  <si>
    <t>VHeavy_Females_period6_LA7_Observed</t>
  </si>
  <si>
    <t>VHeavy_Females_period6_LA8_Observed</t>
  </si>
  <si>
    <t>VHeavy_Females_period6_LA9_Observed</t>
  </si>
  <si>
    <t>VHeavy_Females_period6_LA10_Observed</t>
  </si>
  <si>
    <t>VHeavy_Females_period6_LA11_Observed</t>
  </si>
  <si>
    <t>VHeavy_Females_period6_LA12_Observed</t>
  </si>
  <si>
    <t>VHeavy_Females_period6_LA13_Observed</t>
  </si>
  <si>
    <t>VHeavy_Females_period6_LA14_Observed</t>
  </si>
  <si>
    <t>VHeavy_Females_period6_LA15_Observed</t>
  </si>
  <si>
    <t>VHeavy_Females_period6_LA16_Observed</t>
  </si>
  <si>
    <t>VHeavy_Females_period6_LA17_Observed</t>
  </si>
  <si>
    <t>VHeavy_Females_period6_LA18_Observed</t>
  </si>
  <si>
    <t>VHeavy_Females_period6_LA19_Observed</t>
  </si>
  <si>
    <t>VHeavy_Females_period6_LA20_Observed</t>
  </si>
  <si>
    <t>VHeavy_Females_period6_LA21_Observed</t>
  </si>
  <si>
    <t>VHeavy_Females_period6_LA22_Observed</t>
  </si>
  <si>
    <t>VHeavy_Allpersons_period6_HB1_Observed</t>
  </si>
  <si>
    <t>VHeavy_Allpersons_period6_HB2_Observed</t>
  </si>
  <si>
    <t>VHeavy_Allpersons_period6_HB3_Observed</t>
  </si>
  <si>
    <t>VHeavy_Allpersons_period6_HB4_Observed</t>
  </si>
  <si>
    <t>VHeavy_Allpersons_period6_HB5_Observed</t>
  </si>
  <si>
    <t>VHeavy_Allpersons_period6_HB6_Observed</t>
  </si>
  <si>
    <t>VHeavy_Allpersons_period6_HB7_Observed</t>
  </si>
  <si>
    <t>VHeavy_Males_period6_HB1_Observed</t>
  </si>
  <si>
    <t>VHeavy_Males_period6_HB2_Observed</t>
  </si>
  <si>
    <t>VHeavy_Males_period6_HB3_Observed</t>
  </si>
  <si>
    <t>VHeavy_Males_period6_HB4_Observed</t>
  </si>
  <si>
    <t>VHeavy_Males_period6_HB5_Observed</t>
  </si>
  <si>
    <t>VHeavy_Males_period6_HB6_Observed</t>
  </si>
  <si>
    <t>VHeavy_Males_period6_HB7_Observed</t>
  </si>
  <si>
    <t>VHeavy_Females_period6_HB1_Observed</t>
  </si>
  <si>
    <t>VHeavy_Females_period6_HB2_Observed</t>
  </si>
  <si>
    <t>VHeavy_Females_period6_HB3_Observed</t>
  </si>
  <si>
    <t>VHeavy_Females_period6_HB4_Observed</t>
  </si>
  <si>
    <t>VHeavy_Females_period6_HB5_Observed</t>
  </si>
  <si>
    <t>VHeavy_Females_period6_HB6_Observed</t>
  </si>
  <si>
    <t>VHeavy_Females_period6_HB7_Observed</t>
  </si>
  <si>
    <t>VHeavy_Allpersons_period6_Wales_Observed</t>
  </si>
  <si>
    <t>VHeavy_Males_period6_Wales_Observed</t>
  </si>
  <si>
    <t>VHeavy_Females_period6_Wales_Observed</t>
  </si>
  <si>
    <t>VHeavy_Allpersons_period7_LA1_Observed</t>
  </si>
  <si>
    <t>VHeavy_Allpersons_period7_LA2_Observed</t>
  </si>
  <si>
    <t>VHeavy_Allpersons_period7_LA3_Observed</t>
  </si>
  <si>
    <t>VHeavy_Allpersons_period7_LA4_Observed</t>
  </si>
  <si>
    <t>VHeavy_Allpersons_period7_LA5_Observed</t>
  </si>
  <si>
    <t>VHeavy_Allpersons_period7_LA6_Observed</t>
  </si>
  <si>
    <t>VHeavy_Allpersons_period7_LA7_Observed</t>
  </si>
  <si>
    <t>VHeavy_Allpersons_period7_LA8_Observed</t>
  </si>
  <si>
    <t>VHeavy_Allpersons_period7_LA9_Observed</t>
  </si>
  <si>
    <t>VHeavy_Allpersons_period7_LA10_Observed</t>
  </si>
  <si>
    <t>VHeavy_Allpersons_period7_LA11_Observed</t>
  </si>
  <si>
    <t>VHeavy_Allpersons_period7_LA12_Observed</t>
  </si>
  <si>
    <t>VHeavy_Allpersons_period7_LA13_Observed</t>
  </si>
  <si>
    <t>VHeavy_Allpersons_period7_LA14_Observed</t>
  </si>
  <si>
    <t>VHeavy_Allpersons_period7_LA15_Observed</t>
  </si>
  <si>
    <t>VHeavy_Allpersons_period7_LA16_Observed</t>
  </si>
  <si>
    <t>VHeavy_Allpersons_period7_LA17_Observed</t>
  </si>
  <si>
    <t>VHeavy_Allpersons_period7_LA18_Observed</t>
  </si>
  <si>
    <t>VHeavy_Allpersons_period7_LA19_Observed</t>
  </si>
  <si>
    <t>VHeavy_Allpersons_period7_LA20_Observed</t>
  </si>
  <si>
    <t>VHeavy_Allpersons_period7_LA21_Observed</t>
  </si>
  <si>
    <t>VHeavy_Allpersons_period7_LA22_Observed</t>
  </si>
  <si>
    <t>VHeavy_Males_period7_LA1_Observed</t>
  </si>
  <si>
    <t>VHeavy_Males_period7_LA2_Observed</t>
  </si>
  <si>
    <t>VHeavy_Males_period7_LA3_Observed</t>
  </si>
  <si>
    <t>VHeavy_Males_period7_LA4_Observed</t>
  </si>
  <si>
    <t>VHeavy_Males_period7_LA5_Observed</t>
  </si>
  <si>
    <t>VHeavy_Males_period7_LA6_Observed</t>
  </si>
  <si>
    <t>VHeavy_Males_period7_LA7_Observed</t>
  </si>
  <si>
    <t>VHeavy_Males_period7_LA8_Observed</t>
  </si>
  <si>
    <t>VHeavy_Males_period7_LA9_Observed</t>
  </si>
  <si>
    <t>VHeavy_Males_period7_LA10_Observed</t>
  </si>
  <si>
    <t>VHeavy_Males_period7_LA11_Observed</t>
  </si>
  <si>
    <t>VHeavy_Males_period7_LA12_Observed</t>
  </si>
  <si>
    <t>VHeavy_Males_period7_LA13_Observed</t>
  </si>
  <si>
    <t>VHeavy_Males_period7_LA14_Observed</t>
  </si>
  <si>
    <t>VHeavy_Males_period7_LA15_Observed</t>
  </si>
  <si>
    <t>VHeavy_Males_period7_LA16_Observed</t>
  </si>
  <si>
    <t>VHeavy_Males_period7_LA17_Observed</t>
  </si>
  <si>
    <t>VHeavy_Males_period7_LA18_Observed</t>
  </si>
  <si>
    <t>VHeavy_Males_period7_LA19_Observed</t>
  </si>
  <si>
    <t>VHeavy_Males_period7_LA20_Observed</t>
  </si>
  <si>
    <t>VHeavy_Males_period7_LA21_Observed</t>
  </si>
  <si>
    <t>VHeavy_Males_period7_LA22_Observed</t>
  </si>
  <si>
    <t>VHeavy_Females_period7_LA1_Observed</t>
  </si>
  <si>
    <t>VHeavy_Females_period7_LA2_Observed</t>
  </si>
  <si>
    <t>VHeavy_Females_period7_LA3_Observed</t>
  </si>
  <si>
    <t>VHeavy_Females_period7_LA4_Observed</t>
  </si>
  <si>
    <t>VHeavy_Females_period7_LA5_Observed</t>
  </si>
  <si>
    <t>VHeavy_Females_period7_LA6_Observed</t>
  </si>
  <si>
    <t>VHeavy_Females_period7_LA7_Observed</t>
  </si>
  <si>
    <t>VHeavy_Females_period7_LA8_Observed</t>
  </si>
  <si>
    <t>VHeavy_Females_period7_LA9_Observed</t>
  </si>
  <si>
    <t>VHeavy_Females_period7_LA10_Observed</t>
  </si>
  <si>
    <t>VHeavy_Females_period7_LA11_Observed</t>
  </si>
  <si>
    <t>VHeavy_Females_period7_LA12_Observed</t>
  </si>
  <si>
    <t>VHeavy_Females_period7_LA13_Observed</t>
  </si>
  <si>
    <t>VHeavy_Females_period7_LA14_Observed</t>
  </si>
  <si>
    <t>VHeavy_Females_period7_LA15_Observed</t>
  </si>
  <si>
    <t>VHeavy_Females_period7_LA16_Observed</t>
  </si>
  <si>
    <t>VHeavy_Females_period7_LA17_Observed</t>
  </si>
  <si>
    <t>VHeavy_Females_period7_LA18_Observed</t>
  </si>
  <si>
    <t>VHeavy_Females_period7_LA19_Observed</t>
  </si>
  <si>
    <t>VHeavy_Females_period7_LA20_Observed</t>
  </si>
  <si>
    <t>VHeavy_Females_period7_LA21_Observed</t>
  </si>
  <si>
    <t>VHeavy_Females_period7_LA22_Observed</t>
  </si>
  <si>
    <t>VHeavy_Allpersons_period7_HB1_Observed</t>
  </si>
  <si>
    <t>VHeavy_Allpersons_period7_HB2_Observed</t>
  </si>
  <si>
    <t>VHeavy_Allpersons_period7_HB3_Observed</t>
  </si>
  <si>
    <t>VHeavy_Allpersons_period7_HB4_Observed</t>
  </si>
  <si>
    <t>VHeavy_Allpersons_period7_HB5_Observed</t>
  </si>
  <si>
    <t>VHeavy_Allpersons_period7_HB6_Observed</t>
  </si>
  <si>
    <t>VHeavy_Allpersons_period7_HB7_Observed</t>
  </si>
  <si>
    <t>VHeavy_Males_period7_HB1_Observed</t>
  </si>
  <si>
    <t>VHeavy_Males_period7_HB2_Observed</t>
  </si>
  <si>
    <t>VHeavy_Males_period7_HB3_Observed</t>
  </si>
  <si>
    <t>VHeavy_Males_period7_HB4_Observed</t>
  </si>
  <si>
    <t>VHeavy_Males_period7_HB5_Observed</t>
  </si>
  <si>
    <t>VHeavy_Males_period7_HB6_Observed</t>
  </si>
  <si>
    <t>VHeavy_Males_period7_HB7_Observed</t>
  </si>
  <si>
    <t>VHeavy_Females_period7_HB1_Observed</t>
  </si>
  <si>
    <t>VHeavy_Females_period7_HB2_Observed</t>
  </si>
  <si>
    <t>VHeavy_Females_period7_HB3_Observed</t>
  </si>
  <si>
    <t>VHeavy_Females_period7_HB4_Observed</t>
  </si>
  <si>
    <t>VHeavy_Females_period7_HB5_Observed</t>
  </si>
  <si>
    <t>VHeavy_Females_period7_HB6_Observed</t>
  </si>
  <si>
    <t>VHeavy_Females_period7_HB7_Observed</t>
  </si>
  <si>
    <t>VHeavy_Allpersons_period7_Wales_Observed</t>
  </si>
  <si>
    <t>VHeavy_Males_period7_Wales_Observed</t>
  </si>
  <si>
    <t>VHeavy_Females_period7_Wales_Observed</t>
  </si>
  <si>
    <t>VHeavy_Allpersons_period8_LA1_Observed</t>
  </si>
  <si>
    <t>VHeavy_Allpersons_period8_LA2_Observed</t>
  </si>
  <si>
    <t>VHeavy_Allpersons_period8_LA3_Observed</t>
  </si>
  <si>
    <t>VHeavy_Allpersons_period8_LA4_Observed</t>
  </si>
  <si>
    <t>VHeavy_Allpersons_period8_LA5_Observed</t>
  </si>
  <si>
    <t>VHeavy_Allpersons_period8_LA6_Observed</t>
  </si>
  <si>
    <t>VHeavy_Allpersons_period8_LA7_Observed</t>
  </si>
  <si>
    <t>VHeavy_Allpersons_period8_LA8_Observed</t>
  </si>
  <si>
    <t>VHeavy_Allpersons_period8_LA9_Observed</t>
  </si>
  <si>
    <t>VHeavy_Allpersons_period8_LA10_Observed</t>
  </si>
  <si>
    <t>VHeavy_Allpersons_period8_LA11_Observed</t>
  </si>
  <si>
    <t>VHeavy_Allpersons_period8_LA12_Observed</t>
  </si>
  <si>
    <t>VHeavy_Allpersons_period8_LA13_Observed</t>
  </si>
  <si>
    <t>VHeavy_Allpersons_period8_LA14_Observed</t>
  </si>
  <si>
    <t>VHeavy_Allpersons_period8_LA15_Observed</t>
  </si>
  <si>
    <t>VHeavy_Allpersons_period8_LA16_Observed</t>
  </si>
  <si>
    <t>VHeavy_Allpersons_period8_LA17_Observed</t>
  </si>
  <si>
    <t>VHeavy_Allpersons_period8_LA18_Observed</t>
  </si>
  <si>
    <t>VHeavy_Allpersons_period8_LA19_Observed</t>
  </si>
  <si>
    <t>VHeavy_Allpersons_period8_LA20_Observed</t>
  </si>
  <si>
    <t>VHeavy_Allpersons_period8_LA21_Observed</t>
  </si>
  <si>
    <t>VHeavy_Allpersons_period8_LA22_Observed</t>
  </si>
  <si>
    <t>VHeavy_Males_period8_LA1_Observed</t>
  </si>
  <si>
    <t>VHeavy_Males_period8_LA2_Observed</t>
  </si>
  <si>
    <t>VHeavy_Males_period8_LA3_Observed</t>
  </si>
  <si>
    <t>VHeavy_Males_period8_LA4_Observed</t>
  </si>
  <si>
    <t>VHeavy_Males_period8_LA5_Observed</t>
  </si>
  <si>
    <t>VHeavy_Males_period8_LA6_Observed</t>
  </si>
  <si>
    <t>VHeavy_Males_period8_LA7_Observed</t>
  </si>
  <si>
    <t>VHeavy_Males_period8_LA8_Observed</t>
  </si>
  <si>
    <t>VHeavy_Males_period8_LA9_Observed</t>
  </si>
  <si>
    <t>VHeavy_Males_period8_LA10_Observed</t>
  </si>
  <si>
    <t>VHeavy_Males_period8_LA11_Observed</t>
  </si>
  <si>
    <t>VHeavy_Males_period8_LA12_Observed</t>
  </si>
  <si>
    <t>VHeavy_Males_period8_LA13_Observed</t>
  </si>
  <si>
    <t>VHeavy_Males_period8_LA14_Observed</t>
  </si>
  <si>
    <t>VHeavy_Males_period8_LA15_Observed</t>
  </si>
  <si>
    <t>VHeavy_Males_period8_LA16_Observed</t>
  </si>
  <si>
    <t>VHeavy_Males_period8_LA17_Observed</t>
  </si>
  <si>
    <t>VHeavy_Males_period8_LA18_Observed</t>
  </si>
  <si>
    <t>VHeavy_Males_period8_LA19_Observed</t>
  </si>
  <si>
    <t>VHeavy_Males_period8_LA20_Observed</t>
  </si>
  <si>
    <t>VHeavy_Males_period8_LA21_Observed</t>
  </si>
  <si>
    <t>VHeavy_Males_period8_LA22_Observed</t>
  </si>
  <si>
    <t>VHeavy_Females_period8_LA1_Observed</t>
  </si>
  <si>
    <t>VHeavy_Females_period8_LA2_Observed</t>
  </si>
  <si>
    <t>VHeavy_Females_period8_LA3_Observed</t>
  </si>
  <si>
    <t>VHeavy_Females_period8_LA4_Observed</t>
  </si>
  <si>
    <t>VHeavy_Females_period8_LA5_Observed</t>
  </si>
  <si>
    <t>VHeavy_Females_period8_LA6_Observed</t>
  </si>
  <si>
    <t>VHeavy_Females_period8_LA7_Observed</t>
  </si>
  <si>
    <t>VHeavy_Females_period8_LA8_Observed</t>
  </si>
  <si>
    <t>VHeavy_Females_period8_LA9_Observed</t>
  </si>
  <si>
    <t>VHeavy_Females_period8_LA10_Observed</t>
  </si>
  <si>
    <t>VHeavy_Females_period8_LA11_Observed</t>
  </si>
  <si>
    <t>VHeavy_Females_period8_LA12_Observed</t>
  </si>
  <si>
    <t>VHeavy_Females_period8_LA13_Observed</t>
  </si>
  <si>
    <t>VHeavy_Females_period8_LA14_Observed</t>
  </si>
  <si>
    <t>VHeavy_Females_period8_LA15_Observed</t>
  </si>
  <si>
    <t>VHeavy_Females_period8_LA16_Observed</t>
  </si>
  <si>
    <t>VHeavy_Females_period8_LA17_Observed</t>
  </si>
  <si>
    <t>VHeavy_Females_period8_LA18_Observed</t>
  </si>
  <si>
    <t>VHeavy_Females_period8_LA19_Observed</t>
  </si>
  <si>
    <t>VHeavy_Females_period8_LA20_Observed</t>
  </si>
  <si>
    <t>VHeavy_Females_period8_LA21_Observed</t>
  </si>
  <si>
    <t>VHeavy_Females_period8_LA22_Observed</t>
  </si>
  <si>
    <t>VHeavy_Allpersons_period8_HB1_Observed</t>
  </si>
  <si>
    <t>VHeavy_Allpersons_period8_HB2_Observed</t>
  </si>
  <si>
    <t>VHeavy_Allpersons_period8_HB3_Observed</t>
  </si>
  <si>
    <t>VHeavy_Allpersons_period8_HB4_Observed</t>
  </si>
  <si>
    <t>VHeavy_Allpersons_period8_HB5_Observed</t>
  </si>
  <si>
    <t>VHeavy_Allpersons_period8_HB6_Observed</t>
  </si>
  <si>
    <t>VHeavy_Allpersons_period8_HB7_Observed</t>
  </si>
  <si>
    <t>VHeavy_Males_period8_HB1_Observed</t>
  </si>
  <si>
    <t>VHeavy_Males_period8_HB2_Observed</t>
  </si>
  <si>
    <t>VHeavy_Males_period8_HB3_Observed</t>
  </si>
  <si>
    <t>VHeavy_Males_period8_HB4_Observed</t>
  </si>
  <si>
    <t>VHeavy_Males_period8_HB5_Observed</t>
  </si>
  <si>
    <t>VHeavy_Males_period8_HB6_Observed</t>
  </si>
  <si>
    <t>VHeavy_Males_period8_HB7_Observed</t>
  </si>
  <si>
    <t>VHeavy_Females_period8_HB1_Observed</t>
  </si>
  <si>
    <t>VHeavy_Females_period8_HB2_Observed</t>
  </si>
  <si>
    <t>VHeavy_Females_period8_HB3_Observed</t>
  </si>
  <si>
    <t>VHeavy_Females_period8_HB4_Observed</t>
  </si>
  <si>
    <t>VHeavy_Females_period8_HB5_Observed</t>
  </si>
  <si>
    <t>VHeavy_Females_period8_HB6_Observed</t>
  </si>
  <si>
    <t>VHeavy_Females_period8_HB7_Observed</t>
  </si>
  <si>
    <t>VHeavy_Allpersons_period8_Wales_Observed</t>
  </si>
  <si>
    <t>VHeavy_Males_period8_Wales_Observed</t>
  </si>
  <si>
    <t>VHeavy_Females_period8_Wales_Observed</t>
  </si>
  <si>
    <t>VHeavy_Allpersons_period9_LA1_Observed</t>
  </si>
  <si>
    <t>VHeavy_Allpersons_period9_LA2_Observed</t>
  </si>
  <si>
    <t>VHeavy_Allpersons_period9_LA3_Observed</t>
  </si>
  <si>
    <t>VHeavy_Allpersons_period9_LA4_Observed</t>
  </si>
  <si>
    <t>VHeavy_Allpersons_period9_LA5_Observed</t>
  </si>
  <si>
    <t>VHeavy_Allpersons_period9_LA6_Observed</t>
  </si>
  <si>
    <t>VHeavy_Allpersons_period9_LA7_Observed</t>
  </si>
  <si>
    <t>VHeavy_Allpersons_period9_LA8_Observed</t>
  </si>
  <si>
    <t>VHeavy_Allpersons_period9_LA9_Observed</t>
  </si>
  <si>
    <t>VHeavy_Allpersons_period9_LA10_Observed</t>
  </si>
  <si>
    <t>VHeavy_Allpersons_period9_LA11_Observed</t>
  </si>
  <si>
    <t>VHeavy_Allpersons_period9_LA12_Observed</t>
  </si>
  <si>
    <t>VHeavy_Allpersons_period9_LA13_Observed</t>
  </si>
  <si>
    <t>VHeavy_Allpersons_period9_LA14_Observed</t>
  </si>
  <si>
    <t>VHeavy_Allpersons_period9_LA15_Observed</t>
  </si>
  <si>
    <t>VHeavy_Allpersons_period9_LA16_Observed</t>
  </si>
  <si>
    <t>VHeavy_Allpersons_period9_LA17_Observed</t>
  </si>
  <si>
    <t>VHeavy_Allpersons_period9_LA18_Observed</t>
  </si>
  <si>
    <t>VHeavy_Allpersons_period9_LA19_Observed</t>
  </si>
  <si>
    <t>VHeavy_Allpersons_period9_LA20_Observed</t>
  </si>
  <si>
    <t>VHeavy_Allpersons_period9_LA21_Observed</t>
  </si>
  <si>
    <t>VHeavy_Allpersons_period9_LA22_Observed</t>
  </si>
  <si>
    <t>VHeavy_Males_period9_LA1_Observed</t>
  </si>
  <si>
    <t>VHeavy_Males_period9_LA2_Observed</t>
  </si>
  <si>
    <t>VHeavy_Males_period9_LA3_Observed</t>
  </si>
  <si>
    <t>VHeavy_Males_period9_LA4_Observed</t>
  </si>
  <si>
    <t>VHeavy_Males_period9_LA5_Observed</t>
  </si>
  <si>
    <t>VHeavy_Males_period9_LA6_Observed</t>
  </si>
  <si>
    <t>VHeavy_Males_period9_LA7_Observed</t>
  </si>
  <si>
    <t>VHeavy_Males_period9_LA8_Observed</t>
  </si>
  <si>
    <t>VHeavy_Males_period9_LA9_Observed</t>
  </si>
  <si>
    <t>VHeavy_Males_period9_LA10_Observed</t>
  </si>
  <si>
    <t>VHeavy_Males_period9_LA11_Observed</t>
  </si>
  <si>
    <t>VHeavy_Males_period9_LA12_Observed</t>
  </si>
  <si>
    <t>VHeavy_Males_period9_LA13_Observed</t>
  </si>
  <si>
    <t>VHeavy_Males_period9_LA14_Observed</t>
  </si>
  <si>
    <t>VHeavy_Males_period9_LA15_Observed</t>
  </si>
  <si>
    <t>VHeavy_Males_period9_LA16_Observed</t>
  </si>
  <si>
    <t>VHeavy_Males_period9_LA17_Observed</t>
  </si>
  <si>
    <t>VHeavy_Males_period9_LA18_Observed</t>
  </si>
  <si>
    <t>VHeavy_Males_period9_LA19_Observed</t>
  </si>
  <si>
    <t>VHeavy_Males_period9_LA20_Observed</t>
  </si>
  <si>
    <t>VHeavy_Males_period9_LA21_Observed</t>
  </si>
  <si>
    <t>VHeavy_Males_period9_LA22_Observed</t>
  </si>
  <si>
    <t>VHeavy_Females_period9_LA1_Observed</t>
  </si>
  <si>
    <t>VHeavy_Females_period9_LA2_Observed</t>
  </si>
  <si>
    <t>VHeavy_Females_period9_LA3_Observed</t>
  </si>
  <si>
    <t>VHeavy_Females_period9_LA4_Observed</t>
  </si>
  <si>
    <t>VHeavy_Females_period9_LA5_Observed</t>
  </si>
  <si>
    <t>VHeavy_Females_period9_LA6_Observed</t>
  </si>
  <si>
    <t>VHeavy_Females_period9_LA7_Observed</t>
  </si>
  <si>
    <t>VHeavy_Females_period9_LA8_Observed</t>
  </si>
  <si>
    <t>VHeavy_Females_period9_LA9_Observed</t>
  </si>
  <si>
    <t>VHeavy_Females_period9_LA10_Observed</t>
  </si>
  <si>
    <t>VHeavy_Females_period9_LA11_Observed</t>
  </si>
  <si>
    <t>VHeavy_Females_period9_LA12_Observed</t>
  </si>
  <si>
    <t>VHeavy_Females_period9_LA13_Observed</t>
  </si>
  <si>
    <t>VHeavy_Females_period9_LA14_Observed</t>
  </si>
  <si>
    <t>VHeavy_Females_period9_LA15_Observed</t>
  </si>
  <si>
    <t>VHeavy_Females_period9_LA16_Observed</t>
  </si>
  <si>
    <t>VHeavy_Females_period9_LA17_Observed</t>
  </si>
  <si>
    <t>VHeavy_Females_period9_LA18_Observed</t>
  </si>
  <si>
    <t>VHeavy_Females_period9_LA19_Observed</t>
  </si>
  <si>
    <t>VHeavy_Females_period9_LA20_Observed</t>
  </si>
  <si>
    <t>VHeavy_Females_period9_LA21_Observed</t>
  </si>
  <si>
    <t>VHeavy_Females_period9_LA22_Observed</t>
  </si>
  <si>
    <t>VHeavy_Allpersons_period9_HB1_Observed</t>
  </si>
  <si>
    <t>VHeavy_Allpersons_period9_HB2_Observed</t>
  </si>
  <si>
    <t>VHeavy_Allpersons_period9_HB3_Observed</t>
  </si>
  <si>
    <t>VHeavy_Allpersons_period9_HB4_Observed</t>
  </si>
  <si>
    <t>VHeavy_Allpersons_period9_HB5_Observed</t>
  </si>
  <si>
    <t>VHeavy_Allpersons_period9_HB6_Observed</t>
  </si>
  <si>
    <t>VHeavy_Allpersons_period9_HB7_Observed</t>
  </si>
  <si>
    <t>VHeavy_Males_period9_HB1_Observed</t>
  </si>
  <si>
    <t>VHeavy_Males_period9_HB2_Observed</t>
  </si>
  <si>
    <t>VHeavy_Males_period9_HB3_Observed</t>
  </si>
  <si>
    <t>VHeavy_Males_period9_HB4_Observed</t>
  </si>
  <si>
    <t>VHeavy_Males_period9_HB5_Observed</t>
  </si>
  <si>
    <t>VHeavy_Males_period9_HB6_Observed</t>
  </si>
  <si>
    <t>VHeavy_Males_period9_HB7_Observed</t>
  </si>
  <si>
    <t>VHeavy_Females_period9_HB1_Observed</t>
  </si>
  <si>
    <t>VHeavy_Females_period9_HB2_Observed</t>
  </si>
  <si>
    <t>VHeavy_Females_period9_HB3_Observed</t>
  </si>
  <si>
    <t>VHeavy_Females_period9_HB4_Observed</t>
  </si>
  <si>
    <t>VHeavy_Females_period9_HB5_Observed</t>
  </si>
  <si>
    <t>VHeavy_Females_period9_HB6_Observed</t>
  </si>
  <si>
    <t>VHeavy_Females_period9_HB7_Observed</t>
  </si>
  <si>
    <t>VHeavy_Allpersons_period9_Wales_Observed</t>
  </si>
  <si>
    <t>VHeavy_Males_period9_Wales_Observed</t>
  </si>
  <si>
    <t>VHeavy_Females_period9_Wales_Observed</t>
  </si>
  <si>
    <t>VHeavy_Allpersons_period5_LA1_Standardised</t>
  </si>
  <si>
    <t>VHeavy_Allpersons_period5_LA2_Standardised</t>
  </si>
  <si>
    <t>VHeavy_Allpersons_period5_LA3_Standardised</t>
  </si>
  <si>
    <t>VHeavy_Allpersons_period5_LA4_Standardised</t>
  </si>
  <si>
    <t>VHeavy_Allpersons_period5_LA5_Standardised</t>
  </si>
  <si>
    <t>VHeavy_Allpersons_period5_LA6_Standardised</t>
  </si>
  <si>
    <t>VHeavy_Allpersons_period5_LA7_Standardised</t>
  </si>
  <si>
    <t>VHeavy_Allpersons_period5_LA8_Standardised</t>
  </si>
  <si>
    <t>VHeavy_Allpersons_period5_LA9_Standardised</t>
  </si>
  <si>
    <t>VHeavy_Allpersons_period5_LA10_Standardised</t>
  </si>
  <si>
    <t>VHeavy_Allpersons_period5_LA11_Standardised</t>
  </si>
  <si>
    <t>VHeavy_Allpersons_period5_LA12_Standardised</t>
  </si>
  <si>
    <t>VHeavy_Allpersons_period5_LA13_Standardised</t>
  </si>
  <si>
    <t>VHeavy_Allpersons_period5_LA14_Standardised</t>
  </si>
  <si>
    <t>VHeavy_Allpersons_period5_LA15_Standardised</t>
  </si>
  <si>
    <t>VHeavy_Allpersons_period5_LA16_Standardised</t>
  </si>
  <si>
    <t>VHeavy_Allpersons_period5_LA17_Standardised</t>
  </si>
  <si>
    <t>VHeavy_Allpersons_period5_LA18_Standardised</t>
  </si>
  <si>
    <t>VHeavy_Allpersons_period5_LA19_Standardised</t>
  </si>
  <si>
    <t>VHeavy_Allpersons_period5_LA20_Standardised</t>
  </si>
  <si>
    <t>VHeavy_Allpersons_period5_LA21_Standardised</t>
  </si>
  <si>
    <t>VHeavy_Allpersons_period5_LA22_Standardised</t>
  </si>
  <si>
    <t>VHeavy_Males_period5_LA1_Standardised</t>
  </si>
  <si>
    <t>VHeavy_Males_period5_LA2_Standardised</t>
  </si>
  <si>
    <t>VHeavy_Males_period5_LA3_Standardised</t>
  </si>
  <si>
    <t>VHeavy_Males_period5_LA4_Standardised</t>
  </si>
  <si>
    <t>VHeavy_Males_period5_LA5_Standardised</t>
  </si>
  <si>
    <t>VHeavy_Males_period5_LA6_Standardised</t>
  </si>
  <si>
    <t>VHeavy_Males_period5_LA7_Standardised</t>
  </si>
  <si>
    <t>VHeavy_Males_period5_LA8_Standardised</t>
  </si>
  <si>
    <t>VHeavy_Males_period5_LA9_Standardised</t>
  </si>
  <si>
    <t>VHeavy_Males_period5_LA10_Standardised</t>
  </si>
  <si>
    <t>VHeavy_Males_period5_LA11_Standardised</t>
  </si>
  <si>
    <t>VHeavy_Males_period5_LA12_Standardised</t>
  </si>
  <si>
    <t>VHeavy_Males_period5_LA13_Standardised</t>
  </si>
  <si>
    <t>VHeavy_Males_period5_LA14_Standardised</t>
  </si>
  <si>
    <t>VHeavy_Males_period5_LA15_Standardised</t>
  </si>
  <si>
    <t>VHeavy_Males_period5_LA16_Standardised</t>
  </si>
  <si>
    <t>VHeavy_Males_period5_LA17_Standardised</t>
  </si>
  <si>
    <t>VHeavy_Males_period5_LA18_Standardised</t>
  </si>
  <si>
    <t>VHeavy_Males_period5_LA19_Standardised</t>
  </si>
  <si>
    <t>VHeavy_Males_period5_LA20_Standardised</t>
  </si>
  <si>
    <t>VHeavy_Males_period5_LA21_Standardised</t>
  </si>
  <si>
    <t>VHeavy_Males_period5_LA22_Standardised</t>
  </si>
  <si>
    <t>VHeavy_Females_period5_LA1_Standardised</t>
  </si>
  <si>
    <t>VHeavy_Females_period5_LA2_Standardised</t>
  </si>
  <si>
    <t>VHeavy_Females_period5_LA3_Standardised</t>
  </si>
  <si>
    <t>VHeavy_Females_period5_LA4_Standardised</t>
  </si>
  <si>
    <t>VHeavy_Females_period5_LA5_Standardised</t>
  </si>
  <si>
    <t>VHeavy_Females_period5_LA6_Standardised</t>
  </si>
  <si>
    <t>VHeavy_Females_period5_LA7_Standardised</t>
  </si>
  <si>
    <t>VHeavy_Females_period5_LA8_Standardised</t>
  </si>
  <si>
    <t>VHeavy_Females_period5_LA9_Standardised</t>
  </si>
  <si>
    <t>VHeavy_Females_period5_LA10_Standardised</t>
  </si>
  <si>
    <t>VHeavy_Females_period5_LA11_Standardised</t>
  </si>
  <si>
    <t>VHeavy_Females_period5_LA12_Standardised</t>
  </si>
  <si>
    <t>VHeavy_Females_period5_LA13_Standardised</t>
  </si>
  <si>
    <t>VHeavy_Females_period5_LA14_Standardised</t>
  </si>
  <si>
    <t>VHeavy_Females_period5_LA15_Standardised</t>
  </si>
  <si>
    <t>VHeavy_Females_period5_LA16_Standardised</t>
  </si>
  <si>
    <t>VHeavy_Females_period5_LA17_Standardised</t>
  </si>
  <si>
    <t>VHeavy_Females_period5_LA18_Standardised</t>
  </si>
  <si>
    <t>VHeavy_Females_period5_LA19_Standardised</t>
  </si>
  <si>
    <t>VHeavy_Females_period5_LA20_Standardised</t>
  </si>
  <si>
    <t>VHeavy_Females_period5_LA21_Standardised</t>
  </si>
  <si>
    <t>VHeavy_Females_period5_LA22_Standardised</t>
  </si>
  <si>
    <t>VHeavy_Allpersons_period5_HB1_Standardised</t>
  </si>
  <si>
    <t>VHeavy_Allpersons_period5_HB2_Standardised</t>
  </si>
  <si>
    <t>VHeavy_Allpersons_period5_HB3_Standardised</t>
  </si>
  <si>
    <t>VHeavy_Allpersons_period5_HB4_Standardised</t>
  </si>
  <si>
    <t>VHeavy_Allpersons_period5_HB5_Standardised</t>
  </si>
  <si>
    <t>VHeavy_Allpersons_period5_HB6_Standardised</t>
  </si>
  <si>
    <t>VHeavy_Allpersons_period5_HB7_Standardised</t>
  </si>
  <si>
    <t>VHeavy_Males_period5_HB1_Standardised</t>
  </si>
  <si>
    <t>VHeavy_Males_period5_HB2_Standardised</t>
  </si>
  <si>
    <t>VHeavy_Males_period5_HB3_Standardised</t>
  </si>
  <si>
    <t>VHeavy_Males_period5_HB4_Standardised</t>
  </si>
  <si>
    <t>VHeavy_Males_period5_HB5_Standardised</t>
  </si>
  <si>
    <t>VHeavy_Males_period5_HB6_Standardised</t>
  </si>
  <si>
    <t>VHeavy_Males_period5_HB7_Standardised</t>
  </si>
  <si>
    <t>VHeavy_Females_period5_HB1_Standardised</t>
  </si>
  <si>
    <t>VHeavy_Females_period5_HB2_Standardised</t>
  </si>
  <si>
    <t>VHeavy_Females_period5_HB3_Standardised</t>
  </si>
  <si>
    <t>VHeavy_Females_period5_HB4_Standardised</t>
  </si>
  <si>
    <t>VHeavy_Females_period5_HB5_Standardised</t>
  </si>
  <si>
    <t>VHeavy_Females_period5_HB6_Standardised</t>
  </si>
  <si>
    <t>VHeavy_Females_period5_HB7_Standardised</t>
  </si>
  <si>
    <t>VHeavy_Allpersons_period5_Wales_Standardised</t>
  </si>
  <si>
    <t>VHeavy_Males_period5_Wales_Standardised</t>
  </si>
  <si>
    <t>VHeavy_Females_period5_Wales_Standardised</t>
  </si>
  <si>
    <t>VHeavy_Allpersons_period6_LA1_Standardised</t>
  </si>
  <si>
    <t>VHeavy_Allpersons_period6_LA2_Standardised</t>
  </si>
  <si>
    <t>VHeavy_Allpersons_period6_LA3_Standardised</t>
  </si>
  <si>
    <t>VHeavy_Allpersons_period6_LA4_Standardised</t>
  </si>
  <si>
    <t>VHeavy_Allpersons_period6_LA5_Standardised</t>
  </si>
  <si>
    <t>VHeavy_Allpersons_period6_LA6_Standardised</t>
  </si>
  <si>
    <t>VHeavy_Allpersons_period6_LA7_Standardised</t>
  </si>
  <si>
    <t>VHeavy_Allpersons_period6_LA8_Standardised</t>
  </si>
  <si>
    <t>VHeavy_Allpersons_period6_LA9_Standardised</t>
  </si>
  <si>
    <t>VHeavy_Allpersons_period6_LA10_Standardised</t>
  </si>
  <si>
    <t>VHeavy_Allpersons_period6_LA11_Standardised</t>
  </si>
  <si>
    <t>VHeavy_Allpersons_period6_LA12_Standardised</t>
  </si>
  <si>
    <t>VHeavy_Allpersons_period6_LA13_Standardised</t>
  </si>
  <si>
    <t>VHeavy_Allpersons_period6_LA14_Standardised</t>
  </si>
  <si>
    <t>VHeavy_Allpersons_period6_LA15_Standardised</t>
  </si>
  <si>
    <t>VHeavy_Allpersons_period6_LA16_Standardised</t>
  </si>
  <si>
    <t>VHeavy_Allpersons_period6_LA17_Standardised</t>
  </si>
  <si>
    <t>VHeavy_Allpersons_period6_LA18_Standardised</t>
  </si>
  <si>
    <t>VHeavy_Allpersons_period6_LA19_Standardised</t>
  </si>
  <si>
    <t>VHeavy_Allpersons_period6_LA20_Standardised</t>
  </si>
  <si>
    <t>VHeavy_Allpersons_period6_LA21_Standardised</t>
  </si>
  <si>
    <t>VHeavy_Allpersons_period6_LA22_Standardised</t>
  </si>
  <si>
    <t>VHeavy_Males_period6_LA1_Standardised</t>
  </si>
  <si>
    <t>VHeavy_Males_period6_LA2_Standardised</t>
  </si>
  <si>
    <t>VHeavy_Males_period6_LA3_Standardised</t>
  </si>
  <si>
    <t>VHeavy_Males_period6_LA4_Standardised</t>
  </si>
  <si>
    <t>VHeavy_Males_period6_LA5_Standardised</t>
  </si>
  <si>
    <t>VHeavy_Males_period6_LA6_Standardised</t>
  </si>
  <si>
    <t>VHeavy_Males_period6_LA7_Standardised</t>
  </si>
  <si>
    <t>VHeavy_Males_period6_LA8_Standardised</t>
  </si>
  <si>
    <t>VHeavy_Males_period6_LA9_Standardised</t>
  </si>
  <si>
    <t>VHeavy_Males_period6_LA10_Standardised</t>
  </si>
  <si>
    <t>VHeavy_Males_period6_LA11_Standardised</t>
  </si>
  <si>
    <t>VHeavy_Males_period6_LA12_Standardised</t>
  </si>
  <si>
    <t>VHeavy_Males_period6_LA13_Standardised</t>
  </si>
  <si>
    <t>VHeavy_Males_period6_LA14_Standardised</t>
  </si>
  <si>
    <t>VHeavy_Males_period6_LA15_Standardised</t>
  </si>
  <si>
    <t>VHeavy_Males_period6_LA16_Standardised</t>
  </si>
  <si>
    <t>VHeavy_Males_period6_LA17_Standardised</t>
  </si>
  <si>
    <t>VHeavy_Males_period6_LA18_Standardised</t>
  </si>
  <si>
    <t>VHeavy_Males_period6_LA19_Standardised</t>
  </si>
  <si>
    <t>VHeavy_Males_period6_LA20_Standardised</t>
  </si>
  <si>
    <t>VHeavy_Males_period6_LA21_Standardised</t>
  </si>
  <si>
    <t>VHeavy_Males_period6_LA22_Standardised</t>
  </si>
  <si>
    <t>VHeavy_Females_period6_LA1_Standardised</t>
  </si>
  <si>
    <t>VHeavy_Females_period6_LA2_Standardised</t>
  </si>
  <si>
    <t>VHeavy_Females_period6_LA3_Standardised</t>
  </si>
  <si>
    <t>VHeavy_Females_period6_LA4_Standardised</t>
  </si>
  <si>
    <t>VHeavy_Females_period6_LA5_Standardised</t>
  </si>
  <si>
    <t>VHeavy_Females_period6_LA6_Standardised</t>
  </si>
  <si>
    <t>VHeavy_Females_period6_LA7_Standardised</t>
  </si>
  <si>
    <t>VHeavy_Females_period6_LA8_Standardised</t>
  </si>
  <si>
    <t>VHeavy_Females_period6_LA9_Standardised</t>
  </si>
  <si>
    <t>VHeavy_Females_period6_LA10_Standardised</t>
  </si>
  <si>
    <t>VHeavy_Females_period6_LA11_Standardised</t>
  </si>
  <si>
    <t>VHeavy_Females_period6_LA12_Standardised</t>
  </si>
  <si>
    <t>VHeavy_Females_period6_LA13_Standardised</t>
  </si>
  <si>
    <t>VHeavy_Females_period6_LA14_Standardised</t>
  </si>
  <si>
    <t>VHeavy_Females_period6_LA15_Standardised</t>
  </si>
  <si>
    <t>VHeavy_Females_period6_LA16_Standardised</t>
  </si>
  <si>
    <t>VHeavy_Females_period6_LA17_Standardised</t>
  </si>
  <si>
    <t>VHeavy_Females_period6_LA18_Standardised</t>
  </si>
  <si>
    <t>VHeavy_Females_period6_LA19_Standardised</t>
  </si>
  <si>
    <t>VHeavy_Females_period6_LA20_Standardised</t>
  </si>
  <si>
    <t>VHeavy_Females_period6_LA21_Standardised</t>
  </si>
  <si>
    <t>VHeavy_Females_period6_LA22_Standardised</t>
  </si>
  <si>
    <t>VHeavy_Allpersons_period6_HB1_Standardised</t>
  </si>
  <si>
    <t>VHeavy_Allpersons_period6_HB2_Standardised</t>
  </si>
  <si>
    <t>VHeavy_Allpersons_period6_HB3_Standardised</t>
  </si>
  <si>
    <t>VHeavy_Allpersons_period6_HB4_Standardised</t>
  </si>
  <si>
    <t>VHeavy_Allpersons_period6_HB5_Standardised</t>
  </si>
  <si>
    <t>VHeavy_Allpersons_period6_HB6_Standardised</t>
  </si>
  <si>
    <t>VHeavy_Allpersons_period6_HB7_Standardised</t>
  </si>
  <si>
    <t>VHeavy_Males_period6_HB1_Standardised</t>
  </si>
  <si>
    <t>VHeavy_Males_period6_HB2_Standardised</t>
  </si>
  <si>
    <t>VHeavy_Males_period6_HB3_Standardised</t>
  </si>
  <si>
    <t>VHeavy_Males_period6_HB4_Standardised</t>
  </si>
  <si>
    <t>VHeavy_Males_period6_HB5_Standardised</t>
  </si>
  <si>
    <t>VHeavy_Males_period6_HB6_Standardised</t>
  </si>
  <si>
    <t>VHeavy_Males_period6_HB7_Standardised</t>
  </si>
  <si>
    <t>VHeavy_Females_period6_HB1_Standardised</t>
  </si>
  <si>
    <t>VHeavy_Females_period6_HB2_Standardised</t>
  </si>
  <si>
    <t>VHeavy_Females_period6_HB3_Standardised</t>
  </si>
  <si>
    <t>VHeavy_Females_period6_HB4_Standardised</t>
  </si>
  <si>
    <t>VHeavy_Females_period6_HB5_Standardised</t>
  </si>
  <si>
    <t>VHeavy_Females_period6_HB6_Standardised</t>
  </si>
  <si>
    <t>VHeavy_Females_period6_HB7_Standardised</t>
  </si>
  <si>
    <t>VHeavy_Allpersons_period6_Wales_Standardised</t>
  </si>
  <si>
    <t>VHeavy_Males_period6_Wales_Standardised</t>
  </si>
  <si>
    <t>VHeavy_Females_period6_Wales_Standardised</t>
  </si>
  <si>
    <t>VHeavy_Allpersons_period7_LA1_Standardised</t>
  </si>
  <si>
    <t>VHeavy_Allpersons_period7_LA2_Standardised</t>
  </si>
  <si>
    <t>VHeavy_Allpersons_period7_LA3_Standardised</t>
  </si>
  <si>
    <t>VHeavy_Allpersons_period7_LA4_Standardised</t>
  </si>
  <si>
    <t>VHeavy_Allpersons_period7_LA5_Standardised</t>
  </si>
  <si>
    <t>VHeavy_Allpersons_period7_LA6_Standardised</t>
  </si>
  <si>
    <t>VHeavy_Allpersons_period7_LA7_Standardised</t>
  </si>
  <si>
    <t>VHeavy_Allpersons_period7_LA8_Standardised</t>
  </si>
  <si>
    <t>VHeavy_Allpersons_period7_LA9_Standardised</t>
  </si>
  <si>
    <t>VHeavy_Allpersons_period7_LA10_Standardised</t>
  </si>
  <si>
    <t>VHeavy_Allpersons_period7_LA11_Standardised</t>
  </si>
  <si>
    <t>VHeavy_Allpersons_period7_LA12_Standardised</t>
  </si>
  <si>
    <t>VHeavy_Allpersons_period7_LA13_Standardised</t>
  </si>
  <si>
    <t>VHeavy_Allpersons_period7_LA14_Standardised</t>
  </si>
  <si>
    <t>VHeavy_Allpersons_period7_LA15_Standardised</t>
  </si>
  <si>
    <t>VHeavy_Allpersons_period7_LA16_Standardised</t>
  </si>
  <si>
    <t>VHeavy_Allpersons_period7_LA17_Standardised</t>
  </si>
  <si>
    <t>VHeavy_Allpersons_period7_LA18_Standardised</t>
  </si>
  <si>
    <t>VHeavy_Allpersons_period7_LA19_Standardised</t>
  </si>
  <si>
    <t>VHeavy_Allpersons_period7_LA20_Standardised</t>
  </si>
  <si>
    <t>VHeavy_Allpersons_period7_LA21_Standardised</t>
  </si>
  <si>
    <t>VHeavy_Allpersons_period7_LA22_Standardised</t>
  </si>
  <si>
    <t>VHeavy_Males_period7_LA1_Standardised</t>
  </si>
  <si>
    <t>VHeavy_Males_period7_LA2_Standardised</t>
  </si>
  <si>
    <t>VHeavy_Males_period7_LA3_Standardised</t>
  </si>
  <si>
    <t>VHeavy_Males_period7_LA4_Standardised</t>
  </si>
  <si>
    <t>VHeavy_Males_period7_LA5_Standardised</t>
  </si>
  <si>
    <t>VHeavy_Males_period7_LA6_Standardised</t>
  </si>
  <si>
    <t>VHeavy_Males_period7_LA7_Standardised</t>
  </si>
  <si>
    <t>VHeavy_Males_period7_LA8_Standardised</t>
  </si>
  <si>
    <t>VHeavy_Males_period7_LA9_Standardised</t>
  </si>
  <si>
    <t>VHeavy_Males_period7_LA10_Standardised</t>
  </si>
  <si>
    <t>VHeavy_Males_period7_LA11_Standardised</t>
  </si>
  <si>
    <t>VHeavy_Males_period7_LA12_Standardised</t>
  </si>
  <si>
    <t>VHeavy_Males_period7_LA13_Standardised</t>
  </si>
  <si>
    <t>VHeavy_Males_period7_LA14_Standardised</t>
  </si>
  <si>
    <t>VHeavy_Males_period7_LA15_Standardised</t>
  </si>
  <si>
    <t>VHeavy_Males_period7_LA16_Standardised</t>
  </si>
  <si>
    <t>VHeavy_Males_period7_LA17_Standardised</t>
  </si>
  <si>
    <t>VHeavy_Males_period7_LA18_Standardised</t>
  </si>
  <si>
    <t>VHeavy_Males_period7_LA19_Standardised</t>
  </si>
  <si>
    <t>VHeavy_Males_period7_LA20_Standardised</t>
  </si>
  <si>
    <t>VHeavy_Males_period7_LA21_Standardised</t>
  </si>
  <si>
    <t>VHeavy_Males_period7_LA22_Standardised</t>
  </si>
  <si>
    <t>VHeavy_Females_period7_LA1_Standardised</t>
  </si>
  <si>
    <t>VHeavy_Females_period7_LA2_Standardised</t>
  </si>
  <si>
    <t>VHeavy_Females_period7_LA3_Standardised</t>
  </si>
  <si>
    <t>VHeavy_Females_period7_LA4_Standardised</t>
  </si>
  <si>
    <t>VHeavy_Females_period7_LA5_Standardised</t>
  </si>
  <si>
    <t>VHeavy_Females_period7_LA6_Standardised</t>
  </si>
  <si>
    <t>VHeavy_Females_period7_LA7_Standardised</t>
  </si>
  <si>
    <t>VHeavy_Females_period7_LA8_Standardised</t>
  </si>
  <si>
    <t>VHeavy_Females_period7_LA9_Standardised</t>
  </si>
  <si>
    <t>VHeavy_Females_period7_LA10_Standardised</t>
  </si>
  <si>
    <t>VHeavy_Females_period7_LA11_Standardised</t>
  </si>
  <si>
    <t>VHeavy_Females_period7_LA12_Standardised</t>
  </si>
  <si>
    <t>VHeavy_Females_period7_LA13_Standardised</t>
  </si>
  <si>
    <t>VHeavy_Females_period7_LA14_Standardised</t>
  </si>
  <si>
    <t>VHeavy_Females_period7_LA15_Standardised</t>
  </si>
  <si>
    <t>VHeavy_Females_period7_LA16_Standardised</t>
  </si>
  <si>
    <t>VHeavy_Females_period7_LA17_Standardised</t>
  </si>
  <si>
    <t>VHeavy_Females_period7_LA18_Standardised</t>
  </si>
  <si>
    <t>VHeavy_Females_period7_LA19_Standardised</t>
  </si>
  <si>
    <t>VHeavy_Females_period7_LA20_Standardised</t>
  </si>
  <si>
    <t>VHeavy_Females_period7_LA21_Standardised</t>
  </si>
  <si>
    <t>VHeavy_Females_period7_LA22_Standardised</t>
  </si>
  <si>
    <t>VHeavy_Allpersons_period7_HB1_Standardised</t>
  </si>
  <si>
    <t>VHeavy_Allpersons_period7_HB2_Standardised</t>
  </si>
  <si>
    <t>VHeavy_Allpersons_period7_HB3_Standardised</t>
  </si>
  <si>
    <t>VHeavy_Allpersons_period7_HB4_Standardised</t>
  </si>
  <si>
    <t>VHeavy_Allpersons_period7_HB5_Standardised</t>
  </si>
  <si>
    <t>VHeavy_Allpersons_period7_HB6_Standardised</t>
  </si>
  <si>
    <t>VHeavy_Allpersons_period7_HB7_Standardised</t>
  </si>
  <si>
    <t>VHeavy_Males_period7_HB1_Standardised</t>
  </si>
  <si>
    <t>VHeavy_Males_period7_HB2_Standardised</t>
  </si>
  <si>
    <t>VHeavy_Males_period7_HB3_Standardised</t>
  </si>
  <si>
    <t>VHeavy_Males_period7_HB4_Standardised</t>
  </si>
  <si>
    <t>VHeavy_Males_period7_HB5_Standardised</t>
  </si>
  <si>
    <t>VHeavy_Males_period7_HB6_Standardised</t>
  </si>
  <si>
    <t>VHeavy_Males_period7_HB7_Standardised</t>
  </si>
  <si>
    <t>VHeavy_Females_period7_HB1_Standardised</t>
  </si>
  <si>
    <t>VHeavy_Females_period7_HB2_Standardised</t>
  </si>
  <si>
    <t>VHeavy_Females_period7_HB3_Standardised</t>
  </si>
  <si>
    <t>VHeavy_Females_period7_HB4_Standardised</t>
  </si>
  <si>
    <t>VHeavy_Females_period7_HB5_Standardised</t>
  </si>
  <si>
    <t>VHeavy_Females_period7_HB6_Standardised</t>
  </si>
  <si>
    <t>VHeavy_Females_period7_HB7_Standardised</t>
  </si>
  <si>
    <t>VHeavy_Allpersons_period7_Wales_Standardised</t>
  </si>
  <si>
    <t>VHeavy_Males_period7_Wales_Standardised</t>
  </si>
  <si>
    <t>VHeavy_Females_period7_Wales_Standardised</t>
  </si>
  <si>
    <t>VHeavy_Allpersons_period8_LA1_Standardised</t>
  </si>
  <si>
    <t>VHeavy_Allpersons_period8_LA2_Standardised</t>
  </si>
  <si>
    <t>VHeavy_Allpersons_period8_LA3_Standardised</t>
  </si>
  <si>
    <t>VHeavy_Allpersons_period8_LA4_Standardised</t>
  </si>
  <si>
    <t>VHeavy_Allpersons_period8_LA5_Standardised</t>
  </si>
  <si>
    <t>VHeavy_Allpersons_period8_LA6_Standardised</t>
  </si>
  <si>
    <t>VHeavy_Allpersons_period8_LA7_Standardised</t>
  </si>
  <si>
    <t>VHeavy_Allpersons_period8_LA8_Standardised</t>
  </si>
  <si>
    <t>VHeavy_Allpersons_period8_LA9_Standardised</t>
  </si>
  <si>
    <t>VHeavy_Allpersons_period8_LA10_Standardised</t>
  </si>
  <si>
    <t>VHeavy_Allpersons_period8_LA11_Standardised</t>
  </si>
  <si>
    <t>VHeavy_Allpersons_period8_LA12_Standardised</t>
  </si>
  <si>
    <t>VHeavy_Allpersons_period8_LA13_Standardised</t>
  </si>
  <si>
    <t>VHeavy_Allpersons_period8_LA14_Standardised</t>
  </si>
  <si>
    <t>VHeavy_Allpersons_period8_LA15_Standardised</t>
  </si>
  <si>
    <t>VHeavy_Allpersons_period8_LA16_Standardised</t>
  </si>
  <si>
    <t>VHeavy_Allpersons_period8_LA17_Standardised</t>
  </si>
  <si>
    <t>VHeavy_Allpersons_period8_LA18_Standardised</t>
  </si>
  <si>
    <t>VHeavy_Allpersons_period8_LA19_Standardised</t>
  </si>
  <si>
    <t>VHeavy_Allpersons_period8_LA20_Standardised</t>
  </si>
  <si>
    <t>VHeavy_Allpersons_period8_LA21_Standardised</t>
  </si>
  <si>
    <t>VHeavy_Allpersons_period8_LA22_Standardised</t>
  </si>
  <si>
    <t>VHeavy_Males_period8_LA1_Standardised</t>
  </si>
  <si>
    <t>VHeavy_Males_period8_LA2_Standardised</t>
  </si>
  <si>
    <t>VHeavy_Males_period8_LA3_Standardised</t>
  </si>
  <si>
    <t>VHeavy_Males_period8_LA4_Standardised</t>
  </si>
  <si>
    <t>VHeavy_Males_period8_LA5_Standardised</t>
  </si>
  <si>
    <t>VHeavy_Males_period8_LA6_Standardised</t>
  </si>
  <si>
    <t>VHeavy_Males_period8_LA7_Standardised</t>
  </si>
  <si>
    <t>VHeavy_Males_period8_LA8_Standardised</t>
  </si>
  <si>
    <t>VHeavy_Males_period8_LA9_Standardised</t>
  </si>
  <si>
    <t>VHeavy_Males_period8_LA10_Standardised</t>
  </si>
  <si>
    <t>VHeavy_Males_period8_LA11_Standardised</t>
  </si>
  <si>
    <t>VHeavy_Males_period8_LA12_Standardised</t>
  </si>
  <si>
    <t>VHeavy_Males_period8_LA13_Standardised</t>
  </si>
  <si>
    <t>VHeavy_Males_period8_LA14_Standardised</t>
  </si>
  <si>
    <t>VHeavy_Males_period8_LA15_Standardised</t>
  </si>
  <si>
    <t>VHeavy_Males_period8_LA16_Standardised</t>
  </si>
  <si>
    <t>VHeavy_Males_period8_LA17_Standardised</t>
  </si>
  <si>
    <t>VHeavy_Males_period8_LA18_Standardised</t>
  </si>
  <si>
    <t>VHeavy_Males_period8_LA19_Standardised</t>
  </si>
  <si>
    <t>VHeavy_Males_period8_LA20_Standardised</t>
  </si>
  <si>
    <t>VHeavy_Males_period8_LA21_Standardised</t>
  </si>
  <si>
    <t>VHeavy_Males_period8_LA22_Standardised</t>
  </si>
  <si>
    <t>VHeavy_Females_period8_LA1_Standardised</t>
  </si>
  <si>
    <t>VHeavy_Females_period8_LA2_Standardised</t>
  </si>
  <si>
    <t>VHeavy_Females_period8_LA3_Standardised</t>
  </si>
  <si>
    <t>VHeavy_Females_period8_LA4_Standardised</t>
  </si>
  <si>
    <t>VHeavy_Females_period8_LA5_Standardised</t>
  </si>
  <si>
    <t>VHeavy_Females_period8_LA6_Standardised</t>
  </si>
  <si>
    <t>VHeavy_Females_period8_LA7_Standardised</t>
  </si>
  <si>
    <t>VHeavy_Females_period8_LA8_Standardised</t>
  </si>
  <si>
    <t>VHeavy_Females_period8_LA9_Standardised</t>
  </si>
  <si>
    <t>VHeavy_Females_period8_LA10_Standardised</t>
  </si>
  <si>
    <t>VHeavy_Females_period8_LA11_Standardised</t>
  </si>
  <si>
    <t>VHeavy_Females_period8_LA12_Standardised</t>
  </si>
  <si>
    <t>VHeavy_Females_period8_LA13_Standardised</t>
  </si>
  <si>
    <t>VHeavy_Females_period8_LA14_Standardised</t>
  </si>
  <si>
    <t>VHeavy_Females_period8_LA15_Standardised</t>
  </si>
  <si>
    <t>VHeavy_Females_period8_LA16_Standardised</t>
  </si>
  <si>
    <t>VHeavy_Females_period8_LA17_Standardised</t>
  </si>
  <si>
    <t>VHeavy_Females_period8_LA18_Standardised</t>
  </si>
  <si>
    <t>VHeavy_Females_period8_LA19_Standardised</t>
  </si>
  <si>
    <t>VHeavy_Females_period8_LA20_Standardised</t>
  </si>
  <si>
    <t>VHeavy_Females_period8_LA21_Standardised</t>
  </si>
  <si>
    <t>VHeavy_Females_period8_LA22_Standardised</t>
  </si>
  <si>
    <t>VHeavy_Allpersons_period8_HB1_Standardised</t>
  </si>
  <si>
    <t>VHeavy_Allpersons_period8_HB2_Standardised</t>
  </si>
  <si>
    <t>VHeavy_Allpersons_period8_HB3_Standardised</t>
  </si>
  <si>
    <t>VHeavy_Allpersons_period8_HB4_Standardised</t>
  </si>
  <si>
    <t>VHeavy_Allpersons_period8_HB5_Standardised</t>
  </si>
  <si>
    <t>VHeavy_Allpersons_period8_HB6_Standardised</t>
  </si>
  <si>
    <t>VHeavy_Allpersons_period8_HB7_Standardised</t>
  </si>
  <si>
    <t>VHeavy_Males_period8_HB1_Standardised</t>
  </si>
  <si>
    <t>VHeavy_Males_period8_HB2_Standardised</t>
  </si>
  <si>
    <t>VHeavy_Males_period8_HB3_Standardised</t>
  </si>
  <si>
    <t>VHeavy_Males_period8_HB4_Standardised</t>
  </si>
  <si>
    <t>VHeavy_Males_period8_HB5_Standardised</t>
  </si>
  <si>
    <t>VHeavy_Males_period8_HB6_Standardised</t>
  </si>
  <si>
    <t>VHeavy_Males_period8_HB7_Standardised</t>
  </si>
  <si>
    <t>VHeavy_Females_period8_HB1_Standardised</t>
  </si>
  <si>
    <t>VHeavy_Females_period8_HB2_Standardised</t>
  </si>
  <si>
    <t>VHeavy_Females_period8_HB3_Standardised</t>
  </si>
  <si>
    <t>VHeavy_Females_period8_HB4_Standardised</t>
  </si>
  <si>
    <t>VHeavy_Females_period8_HB5_Standardised</t>
  </si>
  <si>
    <t>VHeavy_Females_period8_HB6_Standardised</t>
  </si>
  <si>
    <t>VHeavy_Females_period8_HB7_Standardised</t>
  </si>
  <si>
    <t>VHeavy_Allpersons_period8_Wales_Standardised</t>
  </si>
  <si>
    <t>VHeavy_Males_period8_Wales_Standardised</t>
  </si>
  <si>
    <t>VHeavy_Females_period8_Wales_Standardised</t>
  </si>
  <si>
    <t>VHeavy_Allpersons_period9_LA1_Standardised</t>
  </si>
  <si>
    <t>VHeavy_Allpersons_period9_LA2_Standardised</t>
  </si>
  <si>
    <t>VHeavy_Allpersons_period9_LA3_Standardised</t>
  </si>
  <si>
    <t>VHeavy_Allpersons_period9_LA4_Standardised</t>
  </si>
  <si>
    <t>VHeavy_Allpersons_period9_LA5_Standardised</t>
  </si>
  <si>
    <t>VHeavy_Allpersons_period9_LA6_Standardised</t>
  </si>
  <si>
    <t>VHeavy_Allpersons_period9_LA7_Standardised</t>
  </si>
  <si>
    <t>VHeavy_Allpersons_period9_LA8_Standardised</t>
  </si>
  <si>
    <t>VHeavy_Allpersons_period9_LA9_Standardised</t>
  </si>
  <si>
    <t>VHeavy_Allpersons_period9_LA10_Standardised</t>
  </si>
  <si>
    <t>VHeavy_Allpersons_period9_LA11_Standardised</t>
  </si>
  <si>
    <t>VHeavy_Allpersons_period9_LA12_Standardised</t>
  </si>
  <si>
    <t>VHeavy_Allpersons_period9_LA13_Standardised</t>
  </si>
  <si>
    <t>VHeavy_Allpersons_period9_LA14_Standardised</t>
  </si>
  <si>
    <t>VHeavy_Allpersons_period9_LA15_Standardised</t>
  </si>
  <si>
    <t>VHeavy_Allpersons_period9_LA16_Standardised</t>
  </si>
  <si>
    <t>VHeavy_Allpersons_period9_LA17_Standardised</t>
  </si>
  <si>
    <t>VHeavy_Allpersons_period9_LA18_Standardised</t>
  </si>
  <si>
    <t>VHeavy_Allpersons_period9_LA19_Standardised</t>
  </si>
  <si>
    <t>VHeavy_Allpersons_period9_LA20_Standardised</t>
  </si>
  <si>
    <t>VHeavy_Allpersons_period9_LA21_Standardised</t>
  </si>
  <si>
    <t>VHeavy_Allpersons_period9_LA22_Standardised</t>
  </si>
  <si>
    <t>VHeavy_Males_period9_LA1_Standardised</t>
  </si>
  <si>
    <t>VHeavy_Males_period9_LA2_Standardised</t>
  </si>
  <si>
    <t>VHeavy_Males_period9_LA3_Standardised</t>
  </si>
  <si>
    <t>VHeavy_Males_period9_LA4_Standardised</t>
  </si>
  <si>
    <t>VHeavy_Males_period9_LA5_Standardised</t>
  </si>
  <si>
    <t>VHeavy_Males_period9_LA6_Standardised</t>
  </si>
  <si>
    <t>VHeavy_Males_period9_LA7_Standardised</t>
  </si>
  <si>
    <t>VHeavy_Males_period9_LA8_Standardised</t>
  </si>
  <si>
    <t>VHeavy_Males_period9_LA9_Standardised</t>
  </si>
  <si>
    <t>VHeavy_Males_period9_LA10_Standardised</t>
  </si>
  <si>
    <t>VHeavy_Males_period9_LA11_Standardised</t>
  </si>
  <si>
    <t>VHeavy_Males_period9_LA12_Standardised</t>
  </si>
  <si>
    <t>VHeavy_Males_period9_LA13_Standardised</t>
  </si>
  <si>
    <t>VHeavy_Males_period9_LA14_Standardised</t>
  </si>
  <si>
    <t>VHeavy_Males_period9_LA15_Standardised</t>
  </si>
  <si>
    <t>VHeavy_Males_period9_LA16_Standardised</t>
  </si>
  <si>
    <t>VHeavy_Males_period9_LA17_Standardised</t>
  </si>
  <si>
    <t>VHeavy_Males_period9_LA18_Standardised</t>
  </si>
  <si>
    <t>VHeavy_Males_period9_LA19_Standardised</t>
  </si>
  <si>
    <t>VHeavy_Males_period9_LA20_Standardised</t>
  </si>
  <si>
    <t>VHeavy_Males_period9_LA21_Standardised</t>
  </si>
  <si>
    <t>VHeavy_Males_period9_LA22_Standardised</t>
  </si>
  <si>
    <t>VHeavy_Females_period9_LA1_Standardised</t>
  </si>
  <si>
    <t>VHeavy_Females_period9_LA2_Standardised</t>
  </si>
  <si>
    <t>VHeavy_Females_period9_LA3_Standardised</t>
  </si>
  <si>
    <t>VHeavy_Females_period9_LA4_Standardised</t>
  </si>
  <si>
    <t>VHeavy_Females_period9_LA5_Standardised</t>
  </si>
  <si>
    <t>VHeavy_Females_period9_LA6_Standardised</t>
  </si>
  <si>
    <t>VHeavy_Females_period9_LA7_Standardised</t>
  </si>
  <si>
    <t>VHeavy_Females_period9_LA8_Standardised</t>
  </si>
  <si>
    <t>VHeavy_Females_period9_LA9_Standardised</t>
  </si>
  <si>
    <t>VHeavy_Females_period9_LA10_Standardised</t>
  </si>
  <si>
    <t>VHeavy_Females_period9_LA11_Standardised</t>
  </si>
  <si>
    <t>VHeavy_Females_period9_LA12_Standardised</t>
  </si>
  <si>
    <t>VHeavy_Females_period9_LA13_Standardised</t>
  </si>
  <si>
    <t>VHeavy_Females_period9_LA14_Standardised</t>
  </si>
  <si>
    <t>VHeavy_Females_period9_LA15_Standardised</t>
  </si>
  <si>
    <t>VHeavy_Females_period9_LA16_Standardised</t>
  </si>
  <si>
    <t>VHeavy_Females_period9_LA17_Standardised</t>
  </si>
  <si>
    <t>VHeavy_Females_period9_LA18_Standardised</t>
  </si>
  <si>
    <t>VHeavy_Females_period9_LA19_Standardised</t>
  </si>
  <si>
    <t>VHeavy_Females_period9_LA20_Standardised</t>
  </si>
  <si>
    <t>VHeavy_Females_period9_LA21_Standardised</t>
  </si>
  <si>
    <t>VHeavy_Females_period9_LA22_Standardised</t>
  </si>
  <si>
    <t>VHeavy_Allpersons_period9_HB1_Standardised</t>
  </si>
  <si>
    <t>VHeavy_Allpersons_period9_HB2_Standardised</t>
  </si>
  <si>
    <t>VHeavy_Allpersons_period9_HB3_Standardised</t>
  </si>
  <si>
    <t>VHeavy_Allpersons_period9_HB4_Standardised</t>
  </si>
  <si>
    <t>VHeavy_Allpersons_period9_HB5_Standardised</t>
  </si>
  <si>
    <t>VHeavy_Allpersons_period9_HB6_Standardised</t>
  </si>
  <si>
    <t>VHeavy_Allpersons_period9_HB7_Standardised</t>
  </si>
  <si>
    <t>VHeavy_Males_period9_HB1_Standardised</t>
  </si>
  <si>
    <t>VHeavy_Males_period9_HB2_Standardised</t>
  </si>
  <si>
    <t>VHeavy_Males_period9_HB3_Standardised</t>
  </si>
  <si>
    <t>VHeavy_Males_period9_HB4_Standardised</t>
  </si>
  <si>
    <t>VHeavy_Males_period9_HB5_Standardised</t>
  </si>
  <si>
    <t>VHeavy_Males_period9_HB6_Standardised</t>
  </si>
  <si>
    <t>VHeavy_Males_period9_HB7_Standardised</t>
  </si>
  <si>
    <t>VHeavy_Females_period9_HB1_Standardised</t>
  </si>
  <si>
    <t>VHeavy_Females_period9_HB2_Standardised</t>
  </si>
  <si>
    <t>VHeavy_Females_period9_HB3_Standardised</t>
  </si>
  <si>
    <t>VHeavy_Females_period9_HB4_Standardised</t>
  </si>
  <si>
    <t>VHeavy_Females_period9_HB5_Standardised</t>
  </si>
  <si>
    <t>VHeavy_Females_period9_HB6_Standardised</t>
  </si>
  <si>
    <t>VHeavy_Females_period9_HB7_Standardised</t>
  </si>
  <si>
    <t>VHeavy_Allpersons_period9_Wales_Standardised</t>
  </si>
  <si>
    <t>VHeavy_Males_period9_Wales_Standardised</t>
  </si>
  <si>
    <t>VHeavy_Females_period9_Wales_Standardised</t>
  </si>
  <si>
    <t>FruitVeg_Allpersons_period5_LA1_Observed</t>
  </si>
  <si>
    <t>FruitVeg_Allpersons_period5_LA2_Observed</t>
  </si>
  <si>
    <t>FruitVeg_Allpersons_period5_LA3_Observed</t>
  </si>
  <si>
    <t>FruitVeg_Allpersons_period5_LA4_Observed</t>
  </si>
  <si>
    <t>FruitVeg_Allpersons_period5_LA5_Observed</t>
  </si>
  <si>
    <t>FruitVeg_Allpersons_period5_LA6_Observed</t>
  </si>
  <si>
    <t>FruitVeg_Allpersons_period5_LA7_Observed</t>
  </si>
  <si>
    <t>FruitVeg_Allpersons_period5_LA8_Observed</t>
  </si>
  <si>
    <t>FruitVeg_Allpersons_period5_LA9_Observed</t>
  </si>
  <si>
    <t>FruitVeg_Allpersons_period5_LA10_Observed</t>
  </si>
  <si>
    <t>FruitVeg_Allpersons_period5_LA11_Observed</t>
  </si>
  <si>
    <t>FruitVeg_Allpersons_period5_LA12_Observed</t>
  </si>
  <si>
    <t>FruitVeg_Allpersons_period5_LA13_Observed</t>
  </si>
  <si>
    <t>FruitVeg_Allpersons_period5_LA14_Observed</t>
  </si>
  <si>
    <t>FruitVeg_Allpersons_period5_LA15_Observed</t>
  </si>
  <si>
    <t>FruitVeg_Allpersons_period5_LA16_Observed</t>
  </si>
  <si>
    <t>FruitVeg_Allpersons_period5_LA17_Observed</t>
  </si>
  <si>
    <t>FruitVeg_Allpersons_period5_LA18_Observed</t>
  </si>
  <si>
    <t>FruitVeg_Allpersons_period5_LA19_Observed</t>
  </si>
  <si>
    <t>FruitVeg_Allpersons_period5_LA20_Observed</t>
  </si>
  <si>
    <t>FruitVeg_Allpersons_period5_LA21_Observed</t>
  </si>
  <si>
    <t>FruitVeg_Allpersons_period5_LA22_Observed</t>
  </si>
  <si>
    <t>FruitVeg_Males_period5_LA1_Observed</t>
  </si>
  <si>
    <t>FruitVeg_Males_period5_LA2_Observed</t>
  </si>
  <si>
    <t>FruitVeg_Males_period5_LA3_Observed</t>
  </si>
  <si>
    <t>FruitVeg_Males_period5_LA4_Observed</t>
  </si>
  <si>
    <t>FruitVeg_Males_period5_LA5_Observed</t>
  </si>
  <si>
    <t>FruitVeg_Males_period5_LA6_Observed</t>
  </si>
  <si>
    <t>FruitVeg_Males_period5_LA7_Observed</t>
  </si>
  <si>
    <t>FruitVeg_Males_period5_LA8_Observed</t>
  </si>
  <si>
    <t>FruitVeg_Males_period5_LA9_Observed</t>
  </si>
  <si>
    <t>FruitVeg_Males_period5_LA10_Observed</t>
  </si>
  <si>
    <t>FruitVeg_Males_period5_LA11_Observed</t>
  </si>
  <si>
    <t>FruitVeg_Males_period5_LA12_Observed</t>
  </si>
  <si>
    <t>FruitVeg_Males_period5_LA13_Observed</t>
  </si>
  <si>
    <t>FruitVeg_Males_period5_LA14_Observed</t>
  </si>
  <si>
    <t>FruitVeg_Males_period5_LA15_Observed</t>
  </si>
  <si>
    <t>FruitVeg_Males_period5_LA16_Observed</t>
  </si>
  <si>
    <t>FruitVeg_Males_period5_LA17_Observed</t>
  </si>
  <si>
    <t>FruitVeg_Males_period5_LA18_Observed</t>
  </si>
  <si>
    <t>FruitVeg_Males_period5_LA19_Observed</t>
  </si>
  <si>
    <t>FruitVeg_Males_period5_LA20_Observed</t>
  </si>
  <si>
    <t>FruitVeg_Males_period5_LA21_Observed</t>
  </si>
  <si>
    <t>FruitVeg_Males_period5_LA22_Observed</t>
  </si>
  <si>
    <t>FruitVeg_Females_period5_LA1_Observed</t>
  </si>
  <si>
    <t>FruitVeg_Females_period5_LA2_Observed</t>
  </si>
  <si>
    <t>FruitVeg_Females_period5_LA3_Observed</t>
  </si>
  <si>
    <t>FruitVeg_Females_period5_LA4_Observed</t>
  </si>
  <si>
    <t>FruitVeg_Females_period5_LA5_Observed</t>
  </si>
  <si>
    <t>FruitVeg_Females_period5_LA6_Observed</t>
  </si>
  <si>
    <t>FruitVeg_Females_period5_LA7_Observed</t>
  </si>
  <si>
    <t>FruitVeg_Females_period5_LA8_Observed</t>
  </si>
  <si>
    <t>FruitVeg_Females_period5_LA9_Observed</t>
  </si>
  <si>
    <t>FruitVeg_Females_period5_LA10_Observed</t>
  </si>
  <si>
    <t>FruitVeg_Females_period5_LA11_Observed</t>
  </si>
  <si>
    <t>FruitVeg_Females_period5_LA12_Observed</t>
  </si>
  <si>
    <t>FruitVeg_Females_period5_LA13_Observed</t>
  </si>
  <si>
    <t>FruitVeg_Females_period5_LA14_Observed</t>
  </si>
  <si>
    <t>FruitVeg_Females_period5_LA15_Observed</t>
  </si>
  <si>
    <t>FruitVeg_Females_period5_LA16_Observed</t>
  </si>
  <si>
    <t>FruitVeg_Females_period5_LA17_Observed</t>
  </si>
  <si>
    <t>FruitVeg_Females_period5_LA18_Observed</t>
  </si>
  <si>
    <t>FruitVeg_Females_period5_LA19_Observed</t>
  </si>
  <si>
    <t>FruitVeg_Females_period5_LA20_Observed</t>
  </si>
  <si>
    <t>FruitVeg_Females_period5_LA21_Observed</t>
  </si>
  <si>
    <t>FruitVeg_Females_period5_LA22_Observed</t>
  </si>
  <si>
    <t>FruitVeg_Allpersons_period5_HB1_Observed</t>
  </si>
  <si>
    <t>FruitVeg_Allpersons_period5_HB2_Observed</t>
  </si>
  <si>
    <t>FruitVeg_Allpersons_period5_HB3_Observed</t>
  </si>
  <si>
    <t>FruitVeg_Allpersons_period5_HB4_Observed</t>
  </si>
  <si>
    <t>FruitVeg_Allpersons_period5_HB5_Observed</t>
  </si>
  <si>
    <t>FruitVeg_Allpersons_period5_HB6_Observed</t>
  </si>
  <si>
    <t>FruitVeg_Allpersons_period5_HB7_Observed</t>
  </si>
  <si>
    <t>FruitVeg_Males_period5_HB1_Observed</t>
  </si>
  <si>
    <t>FruitVeg_Males_period5_HB2_Observed</t>
  </si>
  <si>
    <t>FruitVeg_Males_period5_HB3_Observed</t>
  </si>
  <si>
    <t>FruitVeg_Males_period5_HB4_Observed</t>
  </si>
  <si>
    <t>FruitVeg_Males_period5_HB5_Observed</t>
  </si>
  <si>
    <t>FruitVeg_Males_period5_HB6_Observed</t>
  </si>
  <si>
    <t>FruitVeg_Males_period5_HB7_Observed</t>
  </si>
  <si>
    <t>FruitVeg_Females_period5_HB1_Observed</t>
  </si>
  <si>
    <t>FruitVeg_Females_period5_HB2_Observed</t>
  </si>
  <si>
    <t>FruitVeg_Females_period5_HB3_Observed</t>
  </si>
  <si>
    <t>FruitVeg_Females_period5_HB4_Observed</t>
  </si>
  <si>
    <t>FruitVeg_Females_period5_HB5_Observed</t>
  </si>
  <si>
    <t>FruitVeg_Females_period5_HB6_Observed</t>
  </si>
  <si>
    <t>FruitVeg_Females_period5_HB7_Observed</t>
  </si>
  <si>
    <t>FruitVeg_Allpersons_period5_Wales_Observed</t>
  </si>
  <si>
    <t>FruitVeg_Males_period5_Wales_Observed</t>
  </si>
  <si>
    <t>FruitVeg_Females_period5_Wales_Observed</t>
  </si>
  <si>
    <t>FruitVeg_Allpersons_period6_LA1_Observed</t>
  </si>
  <si>
    <t>FruitVeg_Allpersons_period6_LA2_Observed</t>
  </si>
  <si>
    <t>FruitVeg_Allpersons_period6_LA3_Observed</t>
  </si>
  <si>
    <t>FruitVeg_Allpersons_period6_LA4_Observed</t>
  </si>
  <si>
    <t>FruitVeg_Allpersons_period6_LA5_Observed</t>
  </si>
  <si>
    <t>FruitVeg_Allpersons_period6_LA6_Observed</t>
  </si>
  <si>
    <t>FruitVeg_Allpersons_period6_LA7_Observed</t>
  </si>
  <si>
    <t>FruitVeg_Allpersons_period6_LA8_Observed</t>
  </si>
  <si>
    <t>FruitVeg_Allpersons_period6_LA9_Observed</t>
  </si>
  <si>
    <t>FruitVeg_Allpersons_period6_LA10_Observed</t>
  </si>
  <si>
    <t>FruitVeg_Allpersons_period6_LA11_Observed</t>
  </si>
  <si>
    <t>FruitVeg_Allpersons_period6_LA12_Observed</t>
  </si>
  <si>
    <t>FruitVeg_Allpersons_period6_LA13_Observed</t>
  </si>
  <si>
    <t>FruitVeg_Allpersons_period6_LA14_Observed</t>
  </si>
  <si>
    <t>FruitVeg_Allpersons_period6_LA15_Observed</t>
  </si>
  <si>
    <t>FruitVeg_Allpersons_period6_LA16_Observed</t>
  </si>
  <si>
    <t>FruitVeg_Allpersons_period6_LA17_Observed</t>
  </si>
  <si>
    <t>FruitVeg_Allpersons_period6_LA18_Observed</t>
  </si>
  <si>
    <t>FruitVeg_Allpersons_period6_LA19_Observed</t>
  </si>
  <si>
    <t>FruitVeg_Allpersons_period6_LA20_Observed</t>
  </si>
  <si>
    <t>FruitVeg_Allpersons_period6_LA21_Observed</t>
  </si>
  <si>
    <t>FruitVeg_Allpersons_period6_LA22_Observed</t>
  </si>
  <si>
    <t>FruitVeg_Males_period6_LA1_Observed</t>
  </si>
  <si>
    <t>FruitVeg_Males_period6_LA2_Observed</t>
  </si>
  <si>
    <t>FruitVeg_Males_period6_LA3_Observed</t>
  </si>
  <si>
    <t>FruitVeg_Males_period6_LA4_Observed</t>
  </si>
  <si>
    <t>FruitVeg_Males_period6_LA5_Observed</t>
  </si>
  <si>
    <t>FruitVeg_Males_period6_LA6_Observed</t>
  </si>
  <si>
    <t>FruitVeg_Males_period6_LA7_Observed</t>
  </si>
  <si>
    <t>FruitVeg_Males_period6_LA8_Observed</t>
  </si>
  <si>
    <t>FruitVeg_Males_period6_LA9_Observed</t>
  </si>
  <si>
    <t>FruitVeg_Males_period6_LA10_Observed</t>
  </si>
  <si>
    <t>FruitVeg_Males_period6_LA11_Observed</t>
  </si>
  <si>
    <t>FruitVeg_Males_period6_LA12_Observed</t>
  </si>
  <si>
    <t>FruitVeg_Males_period6_LA13_Observed</t>
  </si>
  <si>
    <t>FruitVeg_Males_period6_LA14_Observed</t>
  </si>
  <si>
    <t>FruitVeg_Males_period6_LA15_Observed</t>
  </si>
  <si>
    <t>FruitVeg_Males_period6_LA16_Observed</t>
  </si>
  <si>
    <t>FruitVeg_Males_period6_LA17_Observed</t>
  </si>
  <si>
    <t>FruitVeg_Males_period6_LA18_Observed</t>
  </si>
  <si>
    <t>FruitVeg_Males_period6_LA19_Observed</t>
  </si>
  <si>
    <t>FruitVeg_Males_period6_LA20_Observed</t>
  </si>
  <si>
    <t>FruitVeg_Males_period6_LA21_Observed</t>
  </si>
  <si>
    <t>FruitVeg_Males_period6_LA22_Observed</t>
  </si>
  <si>
    <t>FruitVeg_Females_period6_LA1_Observed</t>
  </si>
  <si>
    <t>FruitVeg_Females_period6_LA2_Observed</t>
  </si>
  <si>
    <t>FruitVeg_Females_period6_LA3_Observed</t>
  </si>
  <si>
    <t>FruitVeg_Females_period6_LA4_Observed</t>
  </si>
  <si>
    <t>FruitVeg_Females_period6_LA5_Observed</t>
  </si>
  <si>
    <t>FruitVeg_Females_period6_LA6_Observed</t>
  </si>
  <si>
    <t>FruitVeg_Females_period6_LA7_Observed</t>
  </si>
  <si>
    <t>FruitVeg_Females_period6_LA8_Observed</t>
  </si>
  <si>
    <t>FruitVeg_Females_period6_LA9_Observed</t>
  </si>
  <si>
    <t>FruitVeg_Females_period6_LA10_Observed</t>
  </si>
  <si>
    <t>FruitVeg_Females_period6_LA11_Observed</t>
  </si>
  <si>
    <t>FruitVeg_Females_period6_LA12_Observed</t>
  </si>
  <si>
    <t>FruitVeg_Females_period6_LA13_Observed</t>
  </si>
  <si>
    <t>FruitVeg_Females_period6_LA14_Observed</t>
  </si>
  <si>
    <t>FruitVeg_Females_period6_LA15_Observed</t>
  </si>
  <si>
    <t>FruitVeg_Females_period6_LA16_Observed</t>
  </si>
  <si>
    <t>FruitVeg_Females_period6_LA17_Observed</t>
  </si>
  <si>
    <t>FruitVeg_Females_period6_LA18_Observed</t>
  </si>
  <si>
    <t>FruitVeg_Females_period6_LA19_Observed</t>
  </si>
  <si>
    <t>FruitVeg_Females_period6_LA20_Observed</t>
  </si>
  <si>
    <t>FruitVeg_Females_period6_LA21_Observed</t>
  </si>
  <si>
    <t>FruitVeg_Females_period6_LA22_Observed</t>
  </si>
  <si>
    <t>FruitVeg_Allpersons_period6_HB1_Observed</t>
  </si>
  <si>
    <t>FruitVeg_Allpersons_period6_HB2_Observed</t>
  </si>
  <si>
    <t>FruitVeg_Allpersons_period6_HB3_Observed</t>
  </si>
  <si>
    <t>FruitVeg_Allpersons_period6_HB4_Observed</t>
  </si>
  <si>
    <t>FruitVeg_Allpersons_period6_HB5_Observed</t>
  </si>
  <si>
    <t>FruitVeg_Allpersons_period6_HB6_Observed</t>
  </si>
  <si>
    <t>FruitVeg_Allpersons_period6_HB7_Observed</t>
  </si>
  <si>
    <t>FruitVeg_Males_period6_HB1_Observed</t>
  </si>
  <si>
    <t>FruitVeg_Males_period6_HB2_Observed</t>
  </si>
  <si>
    <t>FruitVeg_Males_period6_HB3_Observed</t>
  </si>
  <si>
    <t>FruitVeg_Males_period6_HB4_Observed</t>
  </si>
  <si>
    <t>FruitVeg_Males_period6_HB5_Observed</t>
  </si>
  <si>
    <t>FruitVeg_Males_period6_HB6_Observed</t>
  </si>
  <si>
    <t>FruitVeg_Males_period6_HB7_Observed</t>
  </si>
  <si>
    <t>FruitVeg_Females_period6_HB1_Observed</t>
  </si>
  <si>
    <t>FruitVeg_Females_period6_HB2_Observed</t>
  </si>
  <si>
    <t>FruitVeg_Females_period6_HB3_Observed</t>
  </si>
  <si>
    <t>FruitVeg_Females_period6_HB4_Observed</t>
  </si>
  <si>
    <t>FruitVeg_Females_period6_HB5_Observed</t>
  </si>
  <si>
    <t>FruitVeg_Females_period6_HB6_Observed</t>
  </si>
  <si>
    <t>FruitVeg_Females_period6_HB7_Observed</t>
  </si>
  <si>
    <t>FruitVeg_Allpersons_period6_Wales_Observed</t>
  </si>
  <si>
    <t>FruitVeg_Males_period6_Wales_Observed</t>
  </si>
  <si>
    <t>FruitVeg_Females_period6_Wales_Observed</t>
  </si>
  <si>
    <t>FruitVeg_Allpersons_period7_LA1_Observed</t>
  </si>
  <si>
    <t>FruitVeg_Allpersons_period7_LA2_Observed</t>
  </si>
  <si>
    <t>FruitVeg_Allpersons_period7_LA3_Observed</t>
  </si>
  <si>
    <t>FruitVeg_Allpersons_period7_LA4_Observed</t>
  </si>
  <si>
    <t>FruitVeg_Allpersons_period7_LA5_Observed</t>
  </si>
  <si>
    <t>FruitVeg_Allpersons_period7_LA6_Observed</t>
  </si>
  <si>
    <t>FruitVeg_Allpersons_period7_LA7_Observed</t>
  </si>
  <si>
    <t>FruitVeg_Allpersons_period7_LA8_Observed</t>
  </si>
  <si>
    <t>FruitVeg_Allpersons_period7_LA9_Observed</t>
  </si>
  <si>
    <t>FruitVeg_Allpersons_period7_LA10_Observed</t>
  </si>
  <si>
    <t>FruitVeg_Allpersons_period7_LA11_Observed</t>
  </si>
  <si>
    <t>FruitVeg_Allpersons_period7_LA12_Observed</t>
  </si>
  <si>
    <t>FruitVeg_Allpersons_period7_LA13_Observed</t>
  </si>
  <si>
    <t>FruitVeg_Allpersons_period7_LA14_Observed</t>
  </si>
  <si>
    <t>FruitVeg_Allpersons_period7_LA15_Observed</t>
  </si>
  <si>
    <t>FruitVeg_Allpersons_period7_LA16_Observed</t>
  </si>
  <si>
    <t>FruitVeg_Allpersons_period7_LA17_Observed</t>
  </si>
  <si>
    <t>FruitVeg_Allpersons_period7_LA18_Observed</t>
  </si>
  <si>
    <t>FruitVeg_Allpersons_period7_LA19_Observed</t>
  </si>
  <si>
    <t>FruitVeg_Allpersons_period7_LA20_Observed</t>
  </si>
  <si>
    <t>FruitVeg_Allpersons_period7_LA21_Observed</t>
  </si>
  <si>
    <t>FruitVeg_Allpersons_period7_LA22_Observed</t>
  </si>
  <si>
    <t>FruitVeg_Males_period7_LA1_Observed</t>
  </si>
  <si>
    <t>FruitVeg_Males_period7_LA2_Observed</t>
  </si>
  <si>
    <t>FruitVeg_Males_period7_LA3_Observed</t>
  </si>
  <si>
    <t>FruitVeg_Males_period7_LA4_Observed</t>
  </si>
  <si>
    <t>FruitVeg_Males_period7_LA5_Observed</t>
  </si>
  <si>
    <t>FruitVeg_Males_period7_LA6_Observed</t>
  </si>
  <si>
    <t>FruitVeg_Males_period7_LA7_Observed</t>
  </si>
  <si>
    <t>FruitVeg_Males_period7_LA8_Observed</t>
  </si>
  <si>
    <t>FruitVeg_Males_period7_LA9_Observed</t>
  </si>
  <si>
    <t>FruitVeg_Males_period7_LA10_Observed</t>
  </si>
  <si>
    <t>FruitVeg_Males_period7_LA11_Observed</t>
  </si>
  <si>
    <t>FruitVeg_Males_period7_LA12_Observed</t>
  </si>
  <si>
    <t>FruitVeg_Males_period7_LA13_Observed</t>
  </si>
  <si>
    <t>FruitVeg_Males_period7_LA14_Observed</t>
  </si>
  <si>
    <t>FruitVeg_Males_period7_LA15_Observed</t>
  </si>
  <si>
    <t>FruitVeg_Males_period7_LA16_Observed</t>
  </si>
  <si>
    <t>FruitVeg_Males_period7_LA17_Observed</t>
  </si>
  <si>
    <t>FruitVeg_Males_period7_LA18_Observed</t>
  </si>
  <si>
    <t>FruitVeg_Males_period7_LA19_Observed</t>
  </si>
  <si>
    <t>FruitVeg_Males_period7_LA20_Observed</t>
  </si>
  <si>
    <t>FruitVeg_Males_period7_LA21_Observed</t>
  </si>
  <si>
    <t>FruitVeg_Males_period7_LA22_Observed</t>
  </si>
  <si>
    <t>FruitVeg_Females_period7_LA1_Observed</t>
  </si>
  <si>
    <t>FruitVeg_Females_period7_LA2_Observed</t>
  </si>
  <si>
    <t>FruitVeg_Females_period7_LA3_Observed</t>
  </si>
  <si>
    <t>FruitVeg_Females_period7_LA4_Observed</t>
  </si>
  <si>
    <t>FruitVeg_Females_period7_LA5_Observed</t>
  </si>
  <si>
    <t>FruitVeg_Females_period7_LA6_Observed</t>
  </si>
  <si>
    <t>FruitVeg_Females_period7_LA7_Observed</t>
  </si>
  <si>
    <t>FruitVeg_Females_period7_LA8_Observed</t>
  </si>
  <si>
    <t>FruitVeg_Females_period7_LA9_Observed</t>
  </si>
  <si>
    <t>FruitVeg_Females_period7_LA10_Observed</t>
  </si>
  <si>
    <t>FruitVeg_Females_period7_LA11_Observed</t>
  </si>
  <si>
    <t>FruitVeg_Females_period7_LA12_Observed</t>
  </si>
  <si>
    <t>FruitVeg_Females_period7_LA13_Observed</t>
  </si>
  <si>
    <t>FruitVeg_Females_period7_LA14_Observed</t>
  </si>
  <si>
    <t>FruitVeg_Females_period7_LA15_Observed</t>
  </si>
  <si>
    <t>FruitVeg_Females_period7_LA16_Observed</t>
  </si>
  <si>
    <t>FruitVeg_Females_period7_LA17_Observed</t>
  </si>
  <si>
    <t>FruitVeg_Females_period7_LA18_Observed</t>
  </si>
  <si>
    <t>FruitVeg_Females_period7_LA19_Observed</t>
  </si>
  <si>
    <t>FruitVeg_Females_period7_LA20_Observed</t>
  </si>
  <si>
    <t>FruitVeg_Females_period7_LA21_Observed</t>
  </si>
  <si>
    <t>FruitVeg_Females_period7_LA22_Observed</t>
  </si>
  <si>
    <t>FruitVeg_Allpersons_period7_HB1_Observed</t>
  </si>
  <si>
    <t>FruitVeg_Allpersons_period7_HB2_Observed</t>
  </si>
  <si>
    <t>FruitVeg_Allpersons_period7_HB3_Observed</t>
  </si>
  <si>
    <t>FruitVeg_Allpersons_period7_HB4_Observed</t>
  </si>
  <si>
    <t>FruitVeg_Allpersons_period7_HB5_Observed</t>
  </si>
  <si>
    <t>FruitVeg_Allpersons_period7_HB6_Observed</t>
  </si>
  <si>
    <t>FruitVeg_Allpersons_period7_HB7_Observed</t>
  </si>
  <si>
    <t>FruitVeg_Males_period7_HB1_Observed</t>
  </si>
  <si>
    <t>FruitVeg_Males_period7_HB2_Observed</t>
  </si>
  <si>
    <t>FruitVeg_Males_period7_HB3_Observed</t>
  </si>
  <si>
    <t>FruitVeg_Males_period7_HB4_Observed</t>
  </si>
  <si>
    <t>FruitVeg_Males_period7_HB5_Observed</t>
  </si>
  <si>
    <t>FruitVeg_Males_period7_HB6_Observed</t>
  </si>
  <si>
    <t>FruitVeg_Males_period7_HB7_Observed</t>
  </si>
  <si>
    <t>FruitVeg_Females_period7_HB1_Observed</t>
  </si>
  <si>
    <t>FruitVeg_Females_period7_HB2_Observed</t>
  </si>
  <si>
    <t>FruitVeg_Females_period7_HB3_Observed</t>
  </si>
  <si>
    <t>FruitVeg_Females_period7_HB4_Observed</t>
  </si>
  <si>
    <t>FruitVeg_Females_period7_HB5_Observed</t>
  </si>
  <si>
    <t>FruitVeg_Females_period7_HB6_Observed</t>
  </si>
  <si>
    <t>FruitVeg_Females_period7_HB7_Observed</t>
  </si>
  <si>
    <t>FruitVeg_Allpersons_period7_Wales_Observed</t>
  </si>
  <si>
    <t>FruitVeg_Males_period7_Wales_Observed</t>
  </si>
  <si>
    <t>FruitVeg_Females_period7_Wales_Observed</t>
  </si>
  <si>
    <t>FruitVeg_Allpersons_period8_LA1_Observed</t>
  </si>
  <si>
    <t>FruitVeg_Allpersons_period8_LA2_Observed</t>
  </si>
  <si>
    <t>FruitVeg_Allpersons_period8_LA3_Observed</t>
  </si>
  <si>
    <t>FruitVeg_Allpersons_period8_LA4_Observed</t>
  </si>
  <si>
    <t>FruitVeg_Allpersons_period8_LA5_Observed</t>
  </si>
  <si>
    <t>FruitVeg_Allpersons_period8_LA6_Observed</t>
  </si>
  <si>
    <t>FruitVeg_Allpersons_period8_LA7_Observed</t>
  </si>
  <si>
    <t>FruitVeg_Allpersons_period8_LA8_Observed</t>
  </si>
  <si>
    <t>FruitVeg_Allpersons_period8_LA9_Observed</t>
  </si>
  <si>
    <t>FruitVeg_Allpersons_period8_LA10_Observed</t>
  </si>
  <si>
    <t>FruitVeg_Allpersons_period8_LA11_Observed</t>
  </si>
  <si>
    <t>FruitVeg_Allpersons_period8_LA12_Observed</t>
  </si>
  <si>
    <t>FruitVeg_Allpersons_period8_LA13_Observed</t>
  </si>
  <si>
    <t>FruitVeg_Allpersons_period8_LA14_Observed</t>
  </si>
  <si>
    <t>FruitVeg_Allpersons_period8_LA15_Observed</t>
  </si>
  <si>
    <t>FruitVeg_Allpersons_period8_LA16_Observed</t>
  </si>
  <si>
    <t>FruitVeg_Allpersons_period8_LA17_Observed</t>
  </si>
  <si>
    <t>FruitVeg_Allpersons_period8_LA18_Observed</t>
  </si>
  <si>
    <t>FruitVeg_Allpersons_period8_LA19_Observed</t>
  </si>
  <si>
    <t>FruitVeg_Allpersons_period8_LA20_Observed</t>
  </si>
  <si>
    <t>FruitVeg_Allpersons_period8_LA21_Observed</t>
  </si>
  <si>
    <t>FruitVeg_Allpersons_period8_LA22_Observed</t>
  </si>
  <si>
    <t>FruitVeg_Males_period8_LA1_Observed</t>
  </si>
  <si>
    <t>FruitVeg_Males_period8_LA2_Observed</t>
  </si>
  <si>
    <t>FruitVeg_Males_period8_LA3_Observed</t>
  </si>
  <si>
    <t>FruitVeg_Males_period8_LA4_Observed</t>
  </si>
  <si>
    <t>FruitVeg_Males_period8_LA5_Observed</t>
  </si>
  <si>
    <t>FruitVeg_Males_period8_LA6_Observed</t>
  </si>
  <si>
    <t>FruitVeg_Males_period8_LA7_Observed</t>
  </si>
  <si>
    <t>FruitVeg_Males_period8_LA8_Observed</t>
  </si>
  <si>
    <t>FruitVeg_Males_period8_LA9_Observed</t>
  </si>
  <si>
    <t>FruitVeg_Males_period8_LA10_Observed</t>
  </si>
  <si>
    <t>FruitVeg_Males_period8_LA11_Observed</t>
  </si>
  <si>
    <t>FruitVeg_Males_period8_LA12_Observed</t>
  </si>
  <si>
    <t>FruitVeg_Males_period8_LA13_Observed</t>
  </si>
  <si>
    <t>FruitVeg_Males_period8_LA14_Observed</t>
  </si>
  <si>
    <t>FruitVeg_Males_period8_LA15_Observed</t>
  </si>
  <si>
    <t>FruitVeg_Males_period8_LA16_Observed</t>
  </si>
  <si>
    <t>FruitVeg_Males_period8_LA17_Observed</t>
  </si>
  <si>
    <t>FruitVeg_Males_period8_LA18_Observed</t>
  </si>
  <si>
    <t>FruitVeg_Males_period8_LA19_Observed</t>
  </si>
  <si>
    <t>FruitVeg_Males_period8_LA20_Observed</t>
  </si>
  <si>
    <t>FruitVeg_Males_period8_LA21_Observed</t>
  </si>
  <si>
    <t>FruitVeg_Males_period8_LA22_Observed</t>
  </si>
  <si>
    <t>FruitVeg_Females_period8_LA1_Observed</t>
  </si>
  <si>
    <t>FruitVeg_Females_period8_LA2_Observed</t>
  </si>
  <si>
    <t>FruitVeg_Females_period8_LA3_Observed</t>
  </si>
  <si>
    <t>FruitVeg_Females_period8_LA4_Observed</t>
  </si>
  <si>
    <t>FruitVeg_Females_period8_LA5_Observed</t>
  </si>
  <si>
    <t>FruitVeg_Females_period8_LA6_Observed</t>
  </si>
  <si>
    <t>FruitVeg_Females_period8_LA7_Observed</t>
  </si>
  <si>
    <t>FruitVeg_Females_period8_LA8_Observed</t>
  </si>
  <si>
    <t>FruitVeg_Females_period8_LA9_Observed</t>
  </si>
  <si>
    <t>FruitVeg_Females_period8_LA10_Observed</t>
  </si>
  <si>
    <t>FruitVeg_Females_period8_LA11_Observed</t>
  </si>
  <si>
    <t>FruitVeg_Females_period8_LA12_Observed</t>
  </si>
  <si>
    <t>FruitVeg_Females_period8_LA13_Observed</t>
  </si>
  <si>
    <t>FruitVeg_Females_period8_LA14_Observed</t>
  </si>
  <si>
    <t>FruitVeg_Females_period8_LA15_Observed</t>
  </si>
  <si>
    <t>FruitVeg_Females_period8_LA16_Observed</t>
  </si>
  <si>
    <t>FruitVeg_Females_period8_LA17_Observed</t>
  </si>
  <si>
    <t>FruitVeg_Females_period8_LA18_Observed</t>
  </si>
  <si>
    <t>FruitVeg_Females_period8_LA19_Observed</t>
  </si>
  <si>
    <t>FruitVeg_Females_period8_LA20_Observed</t>
  </si>
  <si>
    <t>FruitVeg_Females_period8_LA21_Observed</t>
  </si>
  <si>
    <t>FruitVeg_Females_period8_LA22_Observed</t>
  </si>
  <si>
    <t>FruitVeg_Allpersons_period8_HB1_Observed</t>
  </si>
  <si>
    <t>FruitVeg_Allpersons_period8_HB2_Observed</t>
  </si>
  <si>
    <t>FruitVeg_Allpersons_period8_HB3_Observed</t>
  </si>
  <si>
    <t>FruitVeg_Allpersons_period8_HB4_Observed</t>
  </si>
  <si>
    <t>FruitVeg_Allpersons_period8_HB5_Observed</t>
  </si>
  <si>
    <t>FruitVeg_Allpersons_period8_HB6_Observed</t>
  </si>
  <si>
    <t>FruitVeg_Allpersons_period8_HB7_Observed</t>
  </si>
  <si>
    <t>FruitVeg_Males_period8_HB1_Observed</t>
  </si>
  <si>
    <t>FruitVeg_Males_period8_HB2_Observed</t>
  </si>
  <si>
    <t>FruitVeg_Males_period8_HB3_Observed</t>
  </si>
  <si>
    <t>FruitVeg_Males_period8_HB4_Observed</t>
  </si>
  <si>
    <t>FruitVeg_Males_period8_HB5_Observed</t>
  </si>
  <si>
    <t>FruitVeg_Males_period8_HB6_Observed</t>
  </si>
  <si>
    <t>FruitVeg_Males_period8_HB7_Observed</t>
  </si>
  <si>
    <t>FruitVeg_Females_period8_HB1_Observed</t>
  </si>
  <si>
    <t>FruitVeg_Females_period8_HB2_Observed</t>
  </si>
  <si>
    <t>FruitVeg_Females_period8_HB3_Observed</t>
  </si>
  <si>
    <t>FruitVeg_Females_period8_HB4_Observed</t>
  </si>
  <si>
    <t>FruitVeg_Females_period8_HB5_Observed</t>
  </si>
  <si>
    <t>FruitVeg_Females_period8_HB6_Observed</t>
  </si>
  <si>
    <t>FruitVeg_Females_period8_HB7_Observed</t>
  </si>
  <si>
    <t>FruitVeg_Allpersons_period8_Wales_Observed</t>
  </si>
  <si>
    <t>FruitVeg_Males_period8_Wales_Observed</t>
  </si>
  <si>
    <t>FruitVeg_Females_period8_Wales_Observed</t>
  </si>
  <si>
    <t>FruitVeg_Allpersons_period9_LA1_Observed</t>
  </si>
  <si>
    <t>FruitVeg_Allpersons_period9_LA2_Observed</t>
  </si>
  <si>
    <t>FruitVeg_Allpersons_period9_LA3_Observed</t>
  </si>
  <si>
    <t>FruitVeg_Allpersons_period9_LA4_Observed</t>
  </si>
  <si>
    <t>FruitVeg_Allpersons_period9_LA5_Observed</t>
  </si>
  <si>
    <t>FruitVeg_Allpersons_period9_LA6_Observed</t>
  </si>
  <si>
    <t>FruitVeg_Allpersons_period9_LA7_Observed</t>
  </si>
  <si>
    <t>FruitVeg_Allpersons_period9_LA8_Observed</t>
  </si>
  <si>
    <t>FruitVeg_Allpersons_period9_LA9_Observed</t>
  </si>
  <si>
    <t>FruitVeg_Allpersons_period9_LA10_Observed</t>
  </si>
  <si>
    <t>FruitVeg_Allpersons_period9_LA11_Observed</t>
  </si>
  <si>
    <t>FruitVeg_Allpersons_period9_LA12_Observed</t>
  </si>
  <si>
    <t>FruitVeg_Allpersons_period9_LA13_Observed</t>
  </si>
  <si>
    <t>FruitVeg_Allpersons_period9_LA14_Observed</t>
  </si>
  <si>
    <t>FruitVeg_Allpersons_period9_LA15_Observed</t>
  </si>
  <si>
    <t>FruitVeg_Allpersons_period9_LA16_Observed</t>
  </si>
  <si>
    <t>FruitVeg_Allpersons_period9_LA17_Observed</t>
  </si>
  <si>
    <t>FruitVeg_Allpersons_period9_LA18_Observed</t>
  </si>
  <si>
    <t>FruitVeg_Allpersons_period9_LA19_Observed</t>
  </si>
  <si>
    <t>FruitVeg_Allpersons_period9_LA20_Observed</t>
  </si>
  <si>
    <t>FruitVeg_Allpersons_period9_LA21_Observed</t>
  </si>
  <si>
    <t>FruitVeg_Allpersons_period9_LA22_Observed</t>
  </si>
  <si>
    <t>FruitVeg_Males_period9_LA1_Observed</t>
  </si>
  <si>
    <t>FruitVeg_Males_period9_LA2_Observed</t>
  </si>
  <si>
    <t>FruitVeg_Males_period9_LA3_Observed</t>
  </si>
  <si>
    <t>FruitVeg_Males_period9_LA4_Observed</t>
  </si>
  <si>
    <t>FruitVeg_Males_period9_LA5_Observed</t>
  </si>
  <si>
    <t>FruitVeg_Males_period9_LA6_Observed</t>
  </si>
  <si>
    <t>FruitVeg_Males_period9_LA7_Observed</t>
  </si>
  <si>
    <t>FruitVeg_Males_period9_LA8_Observed</t>
  </si>
  <si>
    <t>FruitVeg_Males_period9_LA9_Observed</t>
  </si>
  <si>
    <t>FruitVeg_Males_period9_LA10_Observed</t>
  </si>
  <si>
    <t>FruitVeg_Males_period9_LA11_Observed</t>
  </si>
  <si>
    <t>FruitVeg_Males_period9_LA12_Observed</t>
  </si>
  <si>
    <t>FruitVeg_Males_period9_LA13_Observed</t>
  </si>
  <si>
    <t>FruitVeg_Males_period9_LA14_Observed</t>
  </si>
  <si>
    <t>FruitVeg_Males_period9_LA15_Observed</t>
  </si>
  <si>
    <t>FruitVeg_Males_period9_LA16_Observed</t>
  </si>
  <si>
    <t>FruitVeg_Males_period9_LA17_Observed</t>
  </si>
  <si>
    <t>FruitVeg_Males_period9_LA18_Observed</t>
  </si>
  <si>
    <t>FruitVeg_Males_period9_LA19_Observed</t>
  </si>
  <si>
    <t>FruitVeg_Males_period9_LA20_Observed</t>
  </si>
  <si>
    <t>FruitVeg_Males_period9_LA21_Observed</t>
  </si>
  <si>
    <t>FruitVeg_Males_period9_LA22_Observed</t>
  </si>
  <si>
    <t>FruitVeg_Females_period9_LA1_Observed</t>
  </si>
  <si>
    <t>FruitVeg_Females_period9_LA2_Observed</t>
  </si>
  <si>
    <t>FruitVeg_Females_period9_LA3_Observed</t>
  </si>
  <si>
    <t>FruitVeg_Females_period9_LA4_Observed</t>
  </si>
  <si>
    <t>FruitVeg_Females_period9_LA5_Observed</t>
  </si>
  <si>
    <t>FruitVeg_Females_period9_LA6_Observed</t>
  </si>
  <si>
    <t>FruitVeg_Females_period9_LA7_Observed</t>
  </si>
  <si>
    <t>FruitVeg_Females_period9_LA8_Observed</t>
  </si>
  <si>
    <t>FruitVeg_Females_period9_LA9_Observed</t>
  </si>
  <si>
    <t>FruitVeg_Females_period9_LA10_Observed</t>
  </si>
  <si>
    <t>FruitVeg_Females_period9_LA11_Observed</t>
  </si>
  <si>
    <t>FruitVeg_Females_period9_LA12_Observed</t>
  </si>
  <si>
    <t>FruitVeg_Females_period9_LA13_Observed</t>
  </si>
  <si>
    <t>FruitVeg_Females_period9_LA14_Observed</t>
  </si>
  <si>
    <t>FruitVeg_Females_period9_LA15_Observed</t>
  </si>
  <si>
    <t>FruitVeg_Females_period9_LA16_Observed</t>
  </si>
  <si>
    <t>FruitVeg_Females_period9_LA17_Observed</t>
  </si>
  <si>
    <t>FruitVeg_Females_period9_LA18_Observed</t>
  </si>
  <si>
    <t>FruitVeg_Females_period9_LA19_Observed</t>
  </si>
  <si>
    <t>FruitVeg_Females_period9_LA20_Observed</t>
  </si>
  <si>
    <t>FruitVeg_Females_period9_LA21_Observed</t>
  </si>
  <si>
    <t>FruitVeg_Females_period9_LA22_Observed</t>
  </si>
  <si>
    <t>FruitVeg_Allpersons_period9_HB1_Observed</t>
  </si>
  <si>
    <t>FruitVeg_Allpersons_period9_HB2_Observed</t>
  </si>
  <si>
    <t>FruitVeg_Allpersons_period9_HB3_Observed</t>
  </si>
  <si>
    <t>FruitVeg_Allpersons_period9_HB4_Observed</t>
  </si>
  <si>
    <t>FruitVeg_Allpersons_period9_HB5_Observed</t>
  </si>
  <si>
    <t>FruitVeg_Allpersons_period9_HB6_Observed</t>
  </si>
  <si>
    <t>FruitVeg_Allpersons_period9_HB7_Observed</t>
  </si>
  <si>
    <t>FruitVeg_Males_period9_HB1_Observed</t>
  </si>
  <si>
    <t>FruitVeg_Males_period9_HB2_Observed</t>
  </si>
  <si>
    <t>FruitVeg_Males_period9_HB3_Observed</t>
  </si>
  <si>
    <t>FruitVeg_Males_period9_HB4_Observed</t>
  </si>
  <si>
    <t>FruitVeg_Males_period9_HB5_Observed</t>
  </si>
  <si>
    <t>FruitVeg_Males_period9_HB6_Observed</t>
  </si>
  <si>
    <t>FruitVeg_Males_period9_HB7_Observed</t>
  </si>
  <si>
    <t>FruitVeg_Females_period9_HB1_Observed</t>
  </si>
  <si>
    <t>FruitVeg_Females_period9_HB2_Observed</t>
  </si>
  <si>
    <t>FruitVeg_Females_period9_HB3_Observed</t>
  </si>
  <si>
    <t>FruitVeg_Females_period9_HB4_Observed</t>
  </si>
  <si>
    <t>FruitVeg_Females_period9_HB5_Observed</t>
  </si>
  <si>
    <t>FruitVeg_Females_period9_HB6_Observed</t>
  </si>
  <si>
    <t>FruitVeg_Females_period9_HB7_Observed</t>
  </si>
  <si>
    <t>FruitVeg_Allpersons_period9_Wales_Observed</t>
  </si>
  <si>
    <t>FruitVeg_Males_period9_Wales_Observed</t>
  </si>
  <si>
    <t>FruitVeg_Females_period9_Wales_Observed</t>
  </si>
  <si>
    <t>FruitVeg_Allpersons_period5_LA1_Standardised</t>
  </si>
  <si>
    <t>FruitVeg_Allpersons_period5_LA2_Standardised</t>
  </si>
  <si>
    <t>FruitVeg_Allpersons_period5_LA3_Standardised</t>
  </si>
  <si>
    <t>FruitVeg_Allpersons_period5_LA4_Standardised</t>
  </si>
  <si>
    <t>FruitVeg_Allpersons_period5_LA5_Standardised</t>
  </si>
  <si>
    <t>FruitVeg_Allpersons_period5_LA6_Standardised</t>
  </si>
  <si>
    <t>FruitVeg_Allpersons_period5_LA7_Standardised</t>
  </si>
  <si>
    <t>FruitVeg_Allpersons_period5_LA8_Standardised</t>
  </si>
  <si>
    <t>FruitVeg_Allpersons_period5_LA9_Standardised</t>
  </si>
  <si>
    <t>FruitVeg_Allpersons_period5_LA10_Standardised</t>
  </si>
  <si>
    <t>FruitVeg_Allpersons_period5_LA11_Standardised</t>
  </si>
  <si>
    <t>FruitVeg_Allpersons_period5_LA12_Standardised</t>
  </si>
  <si>
    <t>FruitVeg_Allpersons_period5_LA13_Standardised</t>
  </si>
  <si>
    <t>FruitVeg_Allpersons_period5_LA14_Standardised</t>
  </si>
  <si>
    <t>FruitVeg_Allpersons_period5_LA15_Standardised</t>
  </si>
  <si>
    <t>FruitVeg_Allpersons_period5_LA16_Standardised</t>
  </si>
  <si>
    <t>FruitVeg_Allpersons_period5_LA17_Standardised</t>
  </si>
  <si>
    <t>FruitVeg_Allpersons_period5_LA18_Standardised</t>
  </si>
  <si>
    <t>FruitVeg_Allpersons_period5_LA19_Standardised</t>
  </si>
  <si>
    <t>FruitVeg_Allpersons_period5_LA20_Standardised</t>
  </si>
  <si>
    <t>FruitVeg_Allpersons_period5_LA21_Standardised</t>
  </si>
  <si>
    <t>FruitVeg_Allpersons_period5_LA22_Standardised</t>
  </si>
  <si>
    <t>FruitVeg_Males_period5_LA1_Standardised</t>
  </si>
  <si>
    <t>FruitVeg_Males_period5_LA2_Standardised</t>
  </si>
  <si>
    <t>FruitVeg_Males_period5_LA3_Standardised</t>
  </si>
  <si>
    <t>FruitVeg_Males_period5_LA4_Standardised</t>
  </si>
  <si>
    <t>FruitVeg_Males_period5_LA5_Standardised</t>
  </si>
  <si>
    <t>FruitVeg_Males_period5_LA6_Standardised</t>
  </si>
  <si>
    <t>FruitVeg_Males_period5_LA7_Standardised</t>
  </si>
  <si>
    <t>FruitVeg_Males_period5_LA8_Standardised</t>
  </si>
  <si>
    <t>FruitVeg_Males_period5_LA9_Standardised</t>
  </si>
  <si>
    <t>FruitVeg_Males_period5_LA10_Standardised</t>
  </si>
  <si>
    <t>FruitVeg_Males_period5_LA11_Standardised</t>
  </si>
  <si>
    <t>FruitVeg_Males_period5_LA12_Standardised</t>
  </si>
  <si>
    <t>FruitVeg_Males_period5_LA13_Standardised</t>
  </si>
  <si>
    <t>FruitVeg_Males_period5_LA14_Standardised</t>
  </si>
  <si>
    <t>FruitVeg_Males_period5_LA15_Standardised</t>
  </si>
  <si>
    <t>FruitVeg_Males_period5_LA16_Standardised</t>
  </si>
  <si>
    <t>FruitVeg_Males_period5_LA17_Standardised</t>
  </si>
  <si>
    <t>FruitVeg_Males_period5_LA18_Standardised</t>
  </si>
  <si>
    <t>FruitVeg_Males_period5_LA19_Standardised</t>
  </si>
  <si>
    <t>FruitVeg_Males_period5_LA20_Standardised</t>
  </si>
  <si>
    <t>FruitVeg_Males_period5_LA21_Standardised</t>
  </si>
  <si>
    <t>FruitVeg_Males_period5_LA22_Standardised</t>
  </si>
  <si>
    <t>FruitVeg_Females_period5_LA1_Standardised</t>
  </si>
  <si>
    <t>FruitVeg_Females_period5_LA2_Standardised</t>
  </si>
  <si>
    <t>FruitVeg_Females_period5_LA3_Standardised</t>
  </si>
  <si>
    <t>FruitVeg_Females_period5_LA4_Standardised</t>
  </si>
  <si>
    <t>FruitVeg_Females_period5_LA5_Standardised</t>
  </si>
  <si>
    <t>FruitVeg_Females_period5_LA6_Standardised</t>
  </si>
  <si>
    <t>FruitVeg_Females_period5_LA7_Standardised</t>
  </si>
  <si>
    <t>FruitVeg_Females_period5_LA8_Standardised</t>
  </si>
  <si>
    <t>FruitVeg_Females_period5_LA9_Standardised</t>
  </si>
  <si>
    <t>FruitVeg_Females_period5_LA10_Standardised</t>
  </si>
  <si>
    <t>FruitVeg_Females_period5_LA11_Standardised</t>
  </si>
  <si>
    <t>FruitVeg_Females_period5_LA12_Standardised</t>
  </si>
  <si>
    <t>FruitVeg_Females_period5_LA13_Standardised</t>
  </si>
  <si>
    <t>FruitVeg_Females_period5_LA14_Standardised</t>
  </si>
  <si>
    <t>FruitVeg_Females_period5_LA15_Standardised</t>
  </si>
  <si>
    <t>FruitVeg_Females_period5_LA16_Standardised</t>
  </si>
  <si>
    <t>FruitVeg_Females_period5_LA17_Standardised</t>
  </si>
  <si>
    <t>FruitVeg_Females_period5_LA18_Standardised</t>
  </si>
  <si>
    <t>FruitVeg_Females_period5_LA19_Standardised</t>
  </si>
  <si>
    <t>FruitVeg_Females_period5_LA20_Standardised</t>
  </si>
  <si>
    <t>FruitVeg_Females_period5_LA21_Standardised</t>
  </si>
  <si>
    <t>FruitVeg_Females_period5_LA22_Standardised</t>
  </si>
  <si>
    <t>FruitVeg_Allpersons_period5_HB1_Standardised</t>
  </si>
  <si>
    <t>FruitVeg_Allpersons_period5_HB2_Standardised</t>
  </si>
  <si>
    <t>FruitVeg_Allpersons_period5_HB3_Standardised</t>
  </si>
  <si>
    <t>FruitVeg_Allpersons_period5_HB4_Standardised</t>
  </si>
  <si>
    <t>FruitVeg_Allpersons_period5_HB5_Standardised</t>
  </si>
  <si>
    <t>FruitVeg_Allpersons_period5_HB6_Standardised</t>
  </si>
  <si>
    <t>FruitVeg_Allpersons_period5_HB7_Standardised</t>
  </si>
  <si>
    <t>FruitVeg_Males_period5_HB1_Standardised</t>
  </si>
  <si>
    <t>FruitVeg_Males_period5_HB2_Standardised</t>
  </si>
  <si>
    <t>FruitVeg_Males_period5_HB3_Standardised</t>
  </si>
  <si>
    <t>FruitVeg_Males_period5_HB4_Standardised</t>
  </si>
  <si>
    <t>FruitVeg_Males_period5_HB5_Standardised</t>
  </si>
  <si>
    <t>FruitVeg_Males_period5_HB6_Standardised</t>
  </si>
  <si>
    <t>FruitVeg_Males_period5_HB7_Standardised</t>
  </si>
  <si>
    <t>FruitVeg_Females_period5_HB1_Standardised</t>
  </si>
  <si>
    <t>FruitVeg_Females_period5_HB2_Standardised</t>
  </si>
  <si>
    <t>FruitVeg_Females_period5_HB3_Standardised</t>
  </si>
  <si>
    <t>FruitVeg_Females_period5_HB4_Standardised</t>
  </si>
  <si>
    <t>FruitVeg_Females_period5_HB5_Standardised</t>
  </si>
  <si>
    <t>FruitVeg_Females_period5_HB6_Standardised</t>
  </si>
  <si>
    <t>FruitVeg_Females_period5_HB7_Standardised</t>
  </si>
  <si>
    <t>FruitVeg_Allpersons_period5_Wales_Standardised</t>
  </si>
  <si>
    <t>FruitVeg_Males_period5_Wales_Standardised</t>
  </si>
  <si>
    <t>FruitVeg_Females_period5_Wales_Standardised</t>
  </si>
  <si>
    <t>FruitVeg_Allpersons_period6_LA1_Standardised</t>
  </si>
  <si>
    <t>FruitVeg_Allpersons_period6_LA2_Standardised</t>
  </si>
  <si>
    <t>FruitVeg_Allpersons_period6_LA3_Standardised</t>
  </si>
  <si>
    <t>FruitVeg_Allpersons_period6_LA4_Standardised</t>
  </si>
  <si>
    <t>FruitVeg_Allpersons_period6_LA5_Standardised</t>
  </si>
  <si>
    <t>FruitVeg_Allpersons_period6_LA6_Standardised</t>
  </si>
  <si>
    <t>FruitVeg_Allpersons_period6_LA7_Standardised</t>
  </si>
  <si>
    <t>FruitVeg_Allpersons_period6_LA8_Standardised</t>
  </si>
  <si>
    <t>FruitVeg_Allpersons_period6_LA9_Standardised</t>
  </si>
  <si>
    <t>FruitVeg_Allpersons_period6_LA10_Standardised</t>
  </si>
  <si>
    <t>FruitVeg_Allpersons_period6_LA11_Standardised</t>
  </si>
  <si>
    <t>FruitVeg_Allpersons_period6_LA12_Standardised</t>
  </si>
  <si>
    <t>FruitVeg_Allpersons_period6_LA13_Standardised</t>
  </si>
  <si>
    <t>FruitVeg_Allpersons_period6_LA14_Standardised</t>
  </si>
  <si>
    <t>FruitVeg_Allpersons_period6_LA15_Standardised</t>
  </si>
  <si>
    <t>FruitVeg_Allpersons_period6_LA16_Standardised</t>
  </si>
  <si>
    <t>FruitVeg_Allpersons_period6_LA17_Standardised</t>
  </si>
  <si>
    <t>FruitVeg_Allpersons_period6_LA18_Standardised</t>
  </si>
  <si>
    <t>FruitVeg_Allpersons_period6_LA19_Standardised</t>
  </si>
  <si>
    <t>FruitVeg_Allpersons_period6_LA20_Standardised</t>
  </si>
  <si>
    <t>FruitVeg_Allpersons_period6_LA21_Standardised</t>
  </si>
  <si>
    <t>FruitVeg_Allpersons_period6_LA22_Standardised</t>
  </si>
  <si>
    <t>FruitVeg_Males_period6_LA1_Standardised</t>
  </si>
  <si>
    <t>FruitVeg_Males_period6_LA2_Standardised</t>
  </si>
  <si>
    <t>FruitVeg_Males_period6_LA3_Standardised</t>
  </si>
  <si>
    <t>FruitVeg_Males_period6_LA4_Standardised</t>
  </si>
  <si>
    <t>FruitVeg_Males_period6_LA5_Standardised</t>
  </si>
  <si>
    <t>FruitVeg_Males_period6_LA6_Standardised</t>
  </si>
  <si>
    <t>FruitVeg_Males_period6_LA7_Standardised</t>
  </si>
  <si>
    <t>FruitVeg_Males_period6_LA8_Standardised</t>
  </si>
  <si>
    <t>FruitVeg_Males_period6_LA9_Standardised</t>
  </si>
  <si>
    <t>FruitVeg_Males_period6_LA10_Standardised</t>
  </si>
  <si>
    <t>FruitVeg_Males_period6_LA11_Standardised</t>
  </si>
  <si>
    <t>FruitVeg_Males_period6_LA12_Standardised</t>
  </si>
  <si>
    <t>FruitVeg_Males_period6_LA13_Standardised</t>
  </si>
  <si>
    <t>FruitVeg_Males_period6_LA14_Standardised</t>
  </si>
  <si>
    <t>FruitVeg_Males_period6_LA15_Standardised</t>
  </si>
  <si>
    <t>FruitVeg_Males_period6_LA16_Standardised</t>
  </si>
  <si>
    <t>FruitVeg_Males_period6_LA17_Standardised</t>
  </si>
  <si>
    <t>FruitVeg_Males_period6_LA18_Standardised</t>
  </si>
  <si>
    <t>FruitVeg_Males_period6_LA19_Standardised</t>
  </si>
  <si>
    <t>FruitVeg_Males_period6_LA20_Standardised</t>
  </si>
  <si>
    <t>FruitVeg_Males_period6_LA21_Standardised</t>
  </si>
  <si>
    <t>FruitVeg_Males_period6_LA22_Standardised</t>
  </si>
  <si>
    <t>FruitVeg_Females_period6_LA1_Standardised</t>
  </si>
  <si>
    <t>FruitVeg_Females_period6_LA2_Standardised</t>
  </si>
  <si>
    <t>FruitVeg_Females_period6_LA3_Standardised</t>
  </si>
  <si>
    <t>FruitVeg_Females_period6_LA4_Standardised</t>
  </si>
  <si>
    <t>FruitVeg_Females_period6_LA5_Standardised</t>
  </si>
  <si>
    <t>FruitVeg_Females_period6_LA6_Standardised</t>
  </si>
  <si>
    <t>FruitVeg_Females_period6_LA7_Standardised</t>
  </si>
  <si>
    <t>FruitVeg_Females_period6_LA8_Standardised</t>
  </si>
  <si>
    <t>FruitVeg_Females_period6_LA9_Standardised</t>
  </si>
  <si>
    <t>FruitVeg_Females_period6_LA10_Standardised</t>
  </si>
  <si>
    <t>FruitVeg_Females_period6_LA11_Standardised</t>
  </si>
  <si>
    <t>FruitVeg_Females_period6_LA12_Standardised</t>
  </si>
  <si>
    <t>FruitVeg_Females_period6_LA13_Standardised</t>
  </si>
  <si>
    <t>FruitVeg_Females_period6_LA14_Standardised</t>
  </si>
  <si>
    <t>FruitVeg_Females_period6_LA15_Standardised</t>
  </si>
  <si>
    <t>FruitVeg_Females_period6_LA16_Standardised</t>
  </si>
  <si>
    <t>FruitVeg_Females_period6_LA17_Standardised</t>
  </si>
  <si>
    <t>FruitVeg_Females_period6_LA18_Standardised</t>
  </si>
  <si>
    <t>FruitVeg_Females_period6_LA19_Standardised</t>
  </si>
  <si>
    <t>FruitVeg_Females_period6_LA20_Standardised</t>
  </si>
  <si>
    <t>FruitVeg_Females_period6_LA21_Standardised</t>
  </si>
  <si>
    <t>FruitVeg_Females_period6_LA22_Standardised</t>
  </si>
  <si>
    <t>FruitVeg_Allpersons_period6_HB1_Standardised</t>
  </si>
  <si>
    <t>FruitVeg_Allpersons_period6_HB2_Standardised</t>
  </si>
  <si>
    <t>FruitVeg_Allpersons_period6_HB3_Standardised</t>
  </si>
  <si>
    <t>FruitVeg_Allpersons_period6_HB4_Standardised</t>
  </si>
  <si>
    <t>FruitVeg_Allpersons_period6_HB5_Standardised</t>
  </si>
  <si>
    <t>FruitVeg_Allpersons_period6_HB6_Standardised</t>
  </si>
  <si>
    <t>FruitVeg_Allpersons_period6_HB7_Standardised</t>
  </si>
  <si>
    <t>FruitVeg_Males_period6_HB1_Standardised</t>
  </si>
  <si>
    <t>FruitVeg_Males_period6_HB2_Standardised</t>
  </si>
  <si>
    <t>FruitVeg_Males_period6_HB3_Standardised</t>
  </si>
  <si>
    <t>FruitVeg_Males_period6_HB4_Standardised</t>
  </si>
  <si>
    <t>FruitVeg_Males_period6_HB5_Standardised</t>
  </si>
  <si>
    <t>FruitVeg_Males_period6_HB6_Standardised</t>
  </si>
  <si>
    <t>FruitVeg_Males_period6_HB7_Standardised</t>
  </si>
  <si>
    <t>FruitVeg_Females_period6_HB1_Standardised</t>
  </si>
  <si>
    <t>FruitVeg_Females_period6_HB2_Standardised</t>
  </si>
  <si>
    <t>FruitVeg_Females_period6_HB3_Standardised</t>
  </si>
  <si>
    <t>FruitVeg_Females_period6_HB4_Standardised</t>
  </si>
  <si>
    <t>FruitVeg_Females_period6_HB5_Standardised</t>
  </si>
  <si>
    <t>FruitVeg_Females_period6_HB6_Standardised</t>
  </si>
  <si>
    <t>FruitVeg_Females_period6_HB7_Standardised</t>
  </si>
  <si>
    <t>FruitVeg_Allpersons_period6_Wales_Standardised</t>
  </si>
  <si>
    <t>FruitVeg_Males_period6_Wales_Standardised</t>
  </si>
  <si>
    <t>FruitVeg_Females_period6_Wales_Standardised</t>
  </si>
  <si>
    <t>FruitVeg_Allpersons_period7_LA1_Standardised</t>
  </si>
  <si>
    <t>FruitVeg_Allpersons_period7_LA2_Standardised</t>
  </si>
  <si>
    <t>FruitVeg_Allpersons_period7_LA3_Standardised</t>
  </si>
  <si>
    <t>FruitVeg_Allpersons_period7_LA4_Standardised</t>
  </si>
  <si>
    <t>FruitVeg_Allpersons_period7_LA5_Standardised</t>
  </si>
  <si>
    <t>FruitVeg_Allpersons_period7_LA6_Standardised</t>
  </si>
  <si>
    <t>FruitVeg_Allpersons_period7_LA7_Standardised</t>
  </si>
  <si>
    <t>FruitVeg_Allpersons_period7_LA8_Standardised</t>
  </si>
  <si>
    <t>FruitVeg_Allpersons_period7_LA9_Standardised</t>
  </si>
  <si>
    <t>FruitVeg_Allpersons_period7_LA10_Standardised</t>
  </si>
  <si>
    <t>FruitVeg_Allpersons_period7_LA11_Standardised</t>
  </si>
  <si>
    <t>FruitVeg_Allpersons_period7_LA12_Standardised</t>
  </si>
  <si>
    <t>FruitVeg_Allpersons_period7_LA13_Standardised</t>
  </si>
  <si>
    <t>FruitVeg_Allpersons_period7_LA14_Standardised</t>
  </si>
  <si>
    <t>FruitVeg_Allpersons_period7_LA15_Standardised</t>
  </si>
  <si>
    <t>FruitVeg_Allpersons_period7_LA16_Standardised</t>
  </si>
  <si>
    <t>FruitVeg_Allpersons_period7_LA17_Standardised</t>
  </si>
  <si>
    <t>FruitVeg_Allpersons_period7_LA18_Standardised</t>
  </si>
  <si>
    <t>FruitVeg_Allpersons_period7_LA19_Standardised</t>
  </si>
  <si>
    <t>FruitVeg_Allpersons_period7_LA20_Standardised</t>
  </si>
  <si>
    <t>FruitVeg_Allpersons_period7_LA21_Standardised</t>
  </si>
  <si>
    <t>FruitVeg_Allpersons_period7_LA22_Standardised</t>
  </si>
  <si>
    <t>FruitVeg_Males_period7_LA1_Standardised</t>
  </si>
  <si>
    <t>FruitVeg_Males_period7_LA2_Standardised</t>
  </si>
  <si>
    <t>FruitVeg_Males_period7_LA3_Standardised</t>
  </si>
  <si>
    <t>FruitVeg_Males_period7_LA4_Standardised</t>
  </si>
  <si>
    <t>FruitVeg_Males_period7_LA5_Standardised</t>
  </si>
  <si>
    <t>FruitVeg_Males_period7_LA6_Standardised</t>
  </si>
  <si>
    <t>FruitVeg_Males_period7_LA7_Standardised</t>
  </si>
  <si>
    <t>FruitVeg_Males_period7_LA8_Standardised</t>
  </si>
  <si>
    <t>FruitVeg_Males_period7_LA9_Standardised</t>
  </si>
  <si>
    <t>FruitVeg_Males_period7_LA10_Standardised</t>
  </si>
  <si>
    <t>FruitVeg_Males_period7_LA11_Standardised</t>
  </si>
  <si>
    <t>FruitVeg_Males_period7_LA12_Standardised</t>
  </si>
  <si>
    <t>FruitVeg_Males_period7_LA13_Standardised</t>
  </si>
  <si>
    <t>FruitVeg_Males_period7_LA14_Standardised</t>
  </si>
  <si>
    <t>FruitVeg_Males_period7_LA15_Standardised</t>
  </si>
  <si>
    <t>FruitVeg_Males_period7_LA16_Standardised</t>
  </si>
  <si>
    <t>FruitVeg_Males_period7_LA17_Standardised</t>
  </si>
  <si>
    <t>FruitVeg_Males_period7_LA18_Standardised</t>
  </si>
  <si>
    <t>FruitVeg_Males_period7_LA19_Standardised</t>
  </si>
  <si>
    <t>FruitVeg_Males_period7_LA20_Standardised</t>
  </si>
  <si>
    <t>FruitVeg_Males_period7_LA21_Standardised</t>
  </si>
  <si>
    <t>FruitVeg_Males_period7_LA22_Standardised</t>
  </si>
  <si>
    <t>FruitVeg_Females_period7_LA1_Standardised</t>
  </si>
  <si>
    <t>FruitVeg_Females_period7_LA2_Standardised</t>
  </si>
  <si>
    <t>FruitVeg_Females_period7_LA3_Standardised</t>
  </si>
  <si>
    <t>FruitVeg_Females_period7_LA4_Standardised</t>
  </si>
  <si>
    <t>FruitVeg_Females_period7_LA5_Standardised</t>
  </si>
  <si>
    <t>FruitVeg_Females_period7_LA6_Standardised</t>
  </si>
  <si>
    <t>FruitVeg_Females_period7_LA7_Standardised</t>
  </si>
  <si>
    <t>FruitVeg_Females_period7_LA8_Standardised</t>
  </si>
  <si>
    <t>FruitVeg_Females_period7_LA9_Standardised</t>
  </si>
  <si>
    <t>FruitVeg_Females_period7_LA10_Standardised</t>
  </si>
  <si>
    <t>FruitVeg_Females_period7_LA11_Standardised</t>
  </si>
  <si>
    <t>FruitVeg_Females_period7_LA12_Standardised</t>
  </si>
  <si>
    <t>FruitVeg_Females_period7_LA13_Standardised</t>
  </si>
  <si>
    <t>FruitVeg_Females_period7_LA14_Standardised</t>
  </si>
  <si>
    <t>FruitVeg_Females_period7_LA15_Standardised</t>
  </si>
  <si>
    <t>FruitVeg_Females_period7_LA16_Standardised</t>
  </si>
  <si>
    <t>FruitVeg_Females_period7_LA17_Standardised</t>
  </si>
  <si>
    <t>FruitVeg_Females_period7_LA18_Standardised</t>
  </si>
  <si>
    <t>FruitVeg_Females_period7_LA19_Standardised</t>
  </si>
  <si>
    <t>FruitVeg_Females_period7_LA20_Standardised</t>
  </si>
  <si>
    <t>FruitVeg_Females_period7_LA21_Standardised</t>
  </si>
  <si>
    <t>FruitVeg_Females_period7_LA22_Standardised</t>
  </si>
  <si>
    <t>FruitVeg_Allpersons_period7_HB1_Standardised</t>
  </si>
  <si>
    <t>FruitVeg_Allpersons_period7_HB2_Standardised</t>
  </si>
  <si>
    <t>FruitVeg_Allpersons_period7_HB3_Standardised</t>
  </si>
  <si>
    <t>FruitVeg_Allpersons_period7_HB4_Standardised</t>
  </si>
  <si>
    <t>FruitVeg_Allpersons_period7_HB5_Standardised</t>
  </si>
  <si>
    <t>FruitVeg_Allpersons_period7_HB6_Standardised</t>
  </si>
  <si>
    <t>FruitVeg_Allpersons_period7_HB7_Standardised</t>
  </si>
  <si>
    <t>FruitVeg_Males_period7_HB1_Standardised</t>
  </si>
  <si>
    <t>FruitVeg_Males_period7_HB2_Standardised</t>
  </si>
  <si>
    <t>FruitVeg_Males_period7_HB3_Standardised</t>
  </si>
  <si>
    <t>FruitVeg_Males_period7_HB4_Standardised</t>
  </si>
  <si>
    <t>FruitVeg_Males_period7_HB5_Standardised</t>
  </si>
  <si>
    <t>FruitVeg_Males_period7_HB6_Standardised</t>
  </si>
  <si>
    <t>FruitVeg_Males_period7_HB7_Standardised</t>
  </si>
  <si>
    <t>FruitVeg_Females_period7_HB1_Standardised</t>
  </si>
  <si>
    <t>FruitVeg_Females_period7_HB2_Standardised</t>
  </si>
  <si>
    <t>FruitVeg_Females_period7_HB3_Standardised</t>
  </si>
  <si>
    <t>FruitVeg_Females_period7_HB4_Standardised</t>
  </si>
  <si>
    <t>FruitVeg_Females_period7_HB5_Standardised</t>
  </si>
  <si>
    <t>FruitVeg_Females_period7_HB6_Standardised</t>
  </si>
  <si>
    <t>FruitVeg_Females_period7_HB7_Standardised</t>
  </si>
  <si>
    <t>FruitVeg_Allpersons_period7_Wales_Standardised</t>
  </si>
  <si>
    <t>FruitVeg_Males_period7_Wales_Standardised</t>
  </si>
  <si>
    <t>FruitVeg_Females_period7_Wales_Standardised</t>
  </si>
  <si>
    <t>FruitVeg_Allpersons_period8_LA1_Standardised</t>
  </si>
  <si>
    <t>FruitVeg_Allpersons_period8_LA2_Standardised</t>
  </si>
  <si>
    <t>FruitVeg_Allpersons_period8_LA3_Standardised</t>
  </si>
  <si>
    <t>FruitVeg_Allpersons_period8_LA4_Standardised</t>
  </si>
  <si>
    <t>FruitVeg_Allpersons_period8_LA5_Standardised</t>
  </si>
  <si>
    <t>FruitVeg_Allpersons_period8_LA6_Standardised</t>
  </si>
  <si>
    <t>FruitVeg_Allpersons_period8_LA7_Standardised</t>
  </si>
  <si>
    <t>FruitVeg_Allpersons_period8_LA8_Standardised</t>
  </si>
  <si>
    <t>FruitVeg_Allpersons_period8_LA9_Standardised</t>
  </si>
  <si>
    <t>FruitVeg_Allpersons_period8_LA10_Standardised</t>
  </si>
  <si>
    <t>FruitVeg_Allpersons_period8_LA11_Standardised</t>
  </si>
  <si>
    <t>FruitVeg_Allpersons_period8_LA12_Standardised</t>
  </si>
  <si>
    <t>FruitVeg_Allpersons_period8_LA13_Standardised</t>
  </si>
  <si>
    <t>FruitVeg_Allpersons_period8_LA14_Standardised</t>
  </si>
  <si>
    <t>FruitVeg_Allpersons_period8_LA15_Standardised</t>
  </si>
  <si>
    <t>FruitVeg_Allpersons_period8_LA16_Standardised</t>
  </si>
  <si>
    <t>FruitVeg_Allpersons_period8_LA17_Standardised</t>
  </si>
  <si>
    <t>FruitVeg_Allpersons_period8_LA18_Standardised</t>
  </si>
  <si>
    <t>FruitVeg_Allpersons_period8_LA19_Standardised</t>
  </si>
  <si>
    <t>FruitVeg_Allpersons_period8_LA20_Standardised</t>
  </si>
  <si>
    <t>FruitVeg_Allpersons_period8_LA21_Standardised</t>
  </si>
  <si>
    <t>FruitVeg_Allpersons_period8_LA22_Standardised</t>
  </si>
  <si>
    <t>FruitVeg_Males_period8_LA1_Standardised</t>
  </si>
  <si>
    <t>FruitVeg_Males_period8_LA2_Standardised</t>
  </si>
  <si>
    <t>FruitVeg_Males_period8_LA3_Standardised</t>
  </si>
  <si>
    <t>FruitVeg_Males_period8_LA4_Standardised</t>
  </si>
  <si>
    <t>FruitVeg_Males_period8_LA5_Standardised</t>
  </si>
  <si>
    <t>FruitVeg_Males_period8_LA6_Standardised</t>
  </si>
  <si>
    <t>FruitVeg_Males_period8_LA7_Standardised</t>
  </si>
  <si>
    <t>FruitVeg_Males_period8_LA8_Standardised</t>
  </si>
  <si>
    <t>FruitVeg_Males_period8_LA9_Standardised</t>
  </si>
  <si>
    <t>FruitVeg_Males_period8_LA10_Standardised</t>
  </si>
  <si>
    <t>FruitVeg_Males_period8_LA11_Standardised</t>
  </si>
  <si>
    <t>FruitVeg_Males_period8_LA12_Standardised</t>
  </si>
  <si>
    <t>FruitVeg_Males_period8_LA13_Standardised</t>
  </si>
  <si>
    <t>FruitVeg_Males_period8_LA14_Standardised</t>
  </si>
  <si>
    <t>FruitVeg_Males_period8_LA15_Standardised</t>
  </si>
  <si>
    <t>FruitVeg_Males_period8_LA16_Standardised</t>
  </si>
  <si>
    <t>FruitVeg_Males_period8_LA17_Standardised</t>
  </si>
  <si>
    <t>FruitVeg_Males_period8_LA18_Standardised</t>
  </si>
  <si>
    <t>FruitVeg_Males_period8_LA19_Standardised</t>
  </si>
  <si>
    <t>FruitVeg_Males_period8_LA20_Standardised</t>
  </si>
  <si>
    <t>FruitVeg_Males_period8_LA21_Standardised</t>
  </si>
  <si>
    <t>FruitVeg_Males_period8_LA22_Standardised</t>
  </si>
  <si>
    <t>FruitVeg_Females_period8_LA1_Standardised</t>
  </si>
  <si>
    <t>FruitVeg_Females_period8_LA2_Standardised</t>
  </si>
  <si>
    <t>FruitVeg_Females_period8_LA3_Standardised</t>
  </si>
  <si>
    <t>FruitVeg_Females_period8_LA4_Standardised</t>
  </si>
  <si>
    <t>FruitVeg_Females_period8_LA5_Standardised</t>
  </si>
  <si>
    <t>FruitVeg_Females_period8_LA6_Standardised</t>
  </si>
  <si>
    <t>FruitVeg_Females_period8_LA7_Standardised</t>
  </si>
  <si>
    <t>FruitVeg_Females_period8_LA8_Standardised</t>
  </si>
  <si>
    <t>FruitVeg_Females_period8_LA9_Standardised</t>
  </si>
  <si>
    <t>FruitVeg_Females_period8_LA10_Standardised</t>
  </si>
  <si>
    <t>FruitVeg_Females_period8_LA11_Standardised</t>
  </si>
  <si>
    <t>FruitVeg_Females_period8_LA12_Standardised</t>
  </si>
  <si>
    <t>FruitVeg_Females_period8_LA13_Standardised</t>
  </si>
  <si>
    <t>FruitVeg_Females_period8_LA14_Standardised</t>
  </si>
  <si>
    <t>FruitVeg_Females_period8_LA15_Standardised</t>
  </si>
  <si>
    <t>FruitVeg_Females_period8_LA16_Standardised</t>
  </si>
  <si>
    <t>FruitVeg_Females_period8_LA17_Standardised</t>
  </si>
  <si>
    <t>FruitVeg_Females_period8_LA18_Standardised</t>
  </si>
  <si>
    <t>FruitVeg_Females_period8_LA19_Standardised</t>
  </si>
  <si>
    <t>FruitVeg_Females_period8_LA20_Standardised</t>
  </si>
  <si>
    <t>FruitVeg_Females_period8_LA21_Standardised</t>
  </si>
  <si>
    <t>FruitVeg_Females_period8_LA22_Standardised</t>
  </si>
  <si>
    <t>FruitVeg_Allpersons_period8_HB1_Standardised</t>
  </si>
  <si>
    <t>FruitVeg_Allpersons_period8_HB2_Standardised</t>
  </si>
  <si>
    <t>FruitVeg_Allpersons_period8_HB3_Standardised</t>
  </si>
  <si>
    <t>FruitVeg_Allpersons_period8_HB4_Standardised</t>
  </si>
  <si>
    <t>FruitVeg_Allpersons_period8_HB5_Standardised</t>
  </si>
  <si>
    <t>FruitVeg_Allpersons_period8_HB6_Standardised</t>
  </si>
  <si>
    <t>FruitVeg_Allpersons_period8_HB7_Standardised</t>
  </si>
  <si>
    <t>FruitVeg_Males_period8_HB1_Standardised</t>
  </si>
  <si>
    <t>FruitVeg_Males_period8_HB2_Standardised</t>
  </si>
  <si>
    <t>FruitVeg_Males_period8_HB3_Standardised</t>
  </si>
  <si>
    <t>FruitVeg_Males_period8_HB4_Standardised</t>
  </si>
  <si>
    <t>FruitVeg_Males_period8_HB5_Standardised</t>
  </si>
  <si>
    <t>FruitVeg_Males_period8_HB6_Standardised</t>
  </si>
  <si>
    <t>FruitVeg_Males_period8_HB7_Standardised</t>
  </si>
  <si>
    <t>FruitVeg_Females_period8_HB1_Standardised</t>
  </si>
  <si>
    <t>FruitVeg_Females_period8_HB2_Standardised</t>
  </si>
  <si>
    <t>FruitVeg_Females_period8_HB3_Standardised</t>
  </si>
  <si>
    <t>FruitVeg_Females_period8_HB4_Standardised</t>
  </si>
  <si>
    <t>FruitVeg_Females_period8_HB5_Standardised</t>
  </si>
  <si>
    <t>FruitVeg_Females_period8_HB6_Standardised</t>
  </si>
  <si>
    <t>FruitVeg_Females_period8_HB7_Standardised</t>
  </si>
  <si>
    <t>FruitVeg_Allpersons_period8_Wales_Standardised</t>
  </si>
  <si>
    <t>FruitVeg_Males_period8_Wales_Standardised</t>
  </si>
  <si>
    <t>FruitVeg_Females_period8_Wales_Standardised</t>
  </si>
  <si>
    <t>FruitVeg_Allpersons_period9_LA1_Standardised</t>
  </si>
  <si>
    <t>FruitVeg_Allpersons_period9_LA2_Standardised</t>
  </si>
  <si>
    <t>FruitVeg_Allpersons_period9_LA3_Standardised</t>
  </si>
  <si>
    <t>FruitVeg_Allpersons_period9_LA4_Standardised</t>
  </si>
  <si>
    <t>FruitVeg_Allpersons_period9_LA5_Standardised</t>
  </si>
  <si>
    <t>FruitVeg_Allpersons_period9_LA6_Standardised</t>
  </si>
  <si>
    <t>FruitVeg_Allpersons_period9_LA7_Standardised</t>
  </si>
  <si>
    <t>FruitVeg_Allpersons_period9_LA8_Standardised</t>
  </si>
  <si>
    <t>FruitVeg_Allpersons_period9_LA9_Standardised</t>
  </si>
  <si>
    <t>FruitVeg_Allpersons_period9_LA10_Standardised</t>
  </si>
  <si>
    <t>FruitVeg_Allpersons_period9_LA11_Standardised</t>
  </si>
  <si>
    <t>FruitVeg_Allpersons_period9_LA12_Standardised</t>
  </si>
  <si>
    <t>FruitVeg_Allpersons_period9_LA13_Standardised</t>
  </si>
  <si>
    <t>FruitVeg_Allpersons_period9_LA14_Standardised</t>
  </si>
  <si>
    <t>FruitVeg_Allpersons_period9_LA15_Standardised</t>
  </si>
  <si>
    <t>FruitVeg_Allpersons_period9_LA16_Standardised</t>
  </si>
  <si>
    <t>FruitVeg_Allpersons_period9_LA17_Standardised</t>
  </si>
  <si>
    <t>FruitVeg_Allpersons_period9_LA18_Standardised</t>
  </si>
  <si>
    <t>FruitVeg_Allpersons_period9_LA19_Standardised</t>
  </si>
  <si>
    <t>FruitVeg_Allpersons_period9_LA20_Standardised</t>
  </si>
  <si>
    <t>FruitVeg_Allpersons_period9_LA21_Standardised</t>
  </si>
  <si>
    <t>FruitVeg_Allpersons_period9_LA22_Standardised</t>
  </si>
  <si>
    <t>FruitVeg_Males_period9_LA1_Standardised</t>
  </si>
  <si>
    <t>FruitVeg_Males_period9_LA2_Standardised</t>
  </si>
  <si>
    <t>FruitVeg_Males_period9_LA3_Standardised</t>
  </si>
  <si>
    <t>FruitVeg_Males_period9_LA4_Standardised</t>
  </si>
  <si>
    <t>FruitVeg_Males_period9_LA5_Standardised</t>
  </si>
  <si>
    <t>FruitVeg_Males_period9_LA6_Standardised</t>
  </si>
  <si>
    <t>FruitVeg_Males_period9_LA7_Standardised</t>
  </si>
  <si>
    <t>FruitVeg_Males_period9_LA8_Standardised</t>
  </si>
  <si>
    <t>FruitVeg_Males_period9_LA9_Standardised</t>
  </si>
  <si>
    <t>FruitVeg_Males_period9_LA10_Standardised</t>
  </si>
  <si>
    <t>FruitVeg_Males_period9_LA11_Standardised</t>
  </si>
  <si>
    <t>FruitVeg_Males_period9_LA12_Standardised</t>
  </si>
  <si>
    <t>FruitVeg_Males_period9_LA13_Standardised</t>
  </si>
  <si>
    <t>FruitVeg_Males_period9_LA14_Standardised</t>
  </si>
  <si>
    <t>FruitVeg_Males_period9_LA15_Standardised</t>
  </si>
  <si>
    <t>FruitVeg_Males_period9_LA16_Standardised</t>
  </si>
  <si>
    <t>FruitVeg_Males_period9_LA17_Standardised</t>
  </si>
  <si>
    <t>FruitVeg_Males_period9_LA18_Standardised</t>
  </si>
  <si>
    <t>FruitVeg_Males_period9_LA19_Standardised</t>
  </si>
  <si>
    <t>FruitVeg_Males_period9_LA20_Standardised</t>
  </si>
  <si>
    <t>FruitVeg_Males_period9_LA21_Standardised</t>
  </si>
  <si>
    <t>FruitVeg_Males_period9_LA22_Standardised</t>
  </si>
  <si>
    <t>FruitVeg_Females_period9_LA1_Standardised</t>
  </si>
  <si>
    <t>FruitVeg_Females_period9_LA2_Standardised</t>
  </si>
  <si>
    <t>FruitVeg_Females_period9_LA3_Standardised</t>
  </si>
  <si>
    <t>FruitVeg_Females_period9_LA4_Standardised</t>
  </si>
  <si>
    <t>FruitVeg_Females_period9_LA5_Standardised</t>
  </si>
  <si>
    <t>FruitVeg_Females_period9_LA6_Standardised</t>
  </si>
  <si>
    <t>FruitVeg_Females_period9_LA7_Standardised</t>
  </si>
  <si>
    <t>FruitVeg_Females_period9_LA8_Standardised</t>
  </si>
  <si>
    <t>FruitVeg_Females_period9_LA9_Standardised</t>
  </si>
  <si>
    <t>FruitVeg_Females_period9_LA10_Standardised</t>
  </si>
  <si>
    <t>FruitVeg_Females_period9_LA11_Standardised</t>
  </si>
  <si>
    <t>FruitVeg_Females_period9_LA12_Standardised</t>
  </si>
  <si>
    <t>FruitVeg_Females_period9_LA13_Standardised</t>
  </si>
  <si>
    <t>FruitVeg_Females_period9_LA14_Standardised</t>
  </si>
  <si>
    <t>FruitVeg_Females_period9_LA15_Standardised</t>
  </si>
  <si>
    <t>FruitVeg_Females_period9_LA16_Standardised</t>
  </si>
  <si>
    <t>FruitVeg_Females_period9_LA17_Standardised</t>
  </si>
  <si>
    <t>FruitVeg_Females_period9_LA18_Standardised</t>
  </si>
  <si>
    <t>FruitVeg_Females_period9_LA19_Standardised</t>
  </si>
  <si>
    <t>FruitVeg_Females_period9_LA20_Standardised</t>
  </si>
  <si>
    <t>FruitVeg_Females_period9_LA21_Standardised</t>
  </si>
  <si>
    <t>FruitVeg_Females_period9_LA22_Standardised</t>
  </si>
  <si>
    <t>FruitVeg_Allpersons_period9_HB1_Standardised</t>
  </si>
  <si>
    <t>FruitVeg_Allpersons_period9_HB2_Standardised</t>
  </si>
  <si>
    <t>FruitVeg_Allpersons_period9_HB3_Standardised</t>
  </si>
  <si>
    <t>FruitVeg_Allpersons_period9_HB4_Standardised</t>
  </si>
  <si>
    <t>FruitVeg_Allpersons_period9_HB5_Standardised</t>
  </si>
  <si>
    <t>FruitVeg_Allpersons_period9_HB6_Standardised</t>
  </si>
  <si>
    <t>FruitVeg_Allpersons_period9_HB7_Standardised</t>
  </si>
  <si>
    <t>FruitVeg_Males_period9_HB1_Standardised</t>
  </si>
  <si>
    <t>FruitVeg_Males_period9_HB2_Standardised</t>
  </si>
  <si>
    <t>FruitVeg_Males_period9_HB3_Standardised</t>
  </si>
  <si>
    <t>FruitVeg_Males_period9_HB4_Standardised</t>
  </si>
  <si>
    <t>FruitVeg_Males_period9_HB5_Standardised</t>
  </si>
  <si>
    <t>FruitVeg_Males_period9_HB6_Standardised</t>
  </si>
  <si>
    <t>FruitVeg_Males_period9_HB7_Standardised</t>
  </si>
  <si>
    <t>FruitVeg_Females_period9_HB1_Standardised</t>
  </si>
  <si>
    <t>FruitVeg_Females_period9_HB2_Standardised</t>
  </si>
  <si>
    <t>FruitVeg_Females_period9_HB3_Standardised</t>
  </si>
  <si>
    <t>FruitVeg_Females_period9_HB4_Standardised</t>
  </si>
  <si>
    <t>FruitVeg_Females_period9_HB5_Standardised</t>
  </si>
  <si>
    <t>FruitVeg_Females_period9_HB6_Standardised</t>
  </si>
  <si>
    <t>FruitVeg_Females_period9_HB7_Standardised</t>
  </si>
  <si>
    <t>FruitVeg_Allpersons_period9_Wales_Standardised</t>
  </si>
  <si>
    <t>FruitVeg_Males_period9_Wales_Standardised</t>
  </si>
  <si>
    <t>FruitVeg_Females_period9_Wales_Standardised</t>
  </si>
  <si>
    <t>MeanEx_Allpersons_period1_LA1_Observed</t>
  </si>
  <si>
    <t>MeanEx_Allpersons_period1_LA2_Observed</t>
  </si>
  <si>
    <t>MeanEx_Allpersons_period1_LA3_Observed</t>
  </si>
  <si>
    <t>MeanEx_Allpersons_period1_LA4_Observed</t>
  </si>
  <si>
    <t>MeanEx_Allpersons_period1_LA5_Observed</t>
  </si>
  <si>
    <t>MeanEx_Allpersons_period1_LA6_Observed</t>
  </si>
  <si>
    <t>MeanEx_Allpersons_period1_LA7_Observed</t>
  </si>
  <si>
    <t>MeanEx_Allpersons_period1_LA8_Observed</t>
  </si>
  <si>
    <t>MeanEx_Allpersons_period1_LA9_Observed</t>
  </si>
  <si>
    <t>MeanEx_Allpersons_period1_LA10_Observed</t>
  </si>
  <si>
    <t>MeanEx_Allpersons_period1_LA11_Observed</t>
  </si>
  <si>
    <t>MeanEx_Allpersons_period1_LA12_Observed</t>
  </si>
  <si>
    <t>MeanEx_Allpersons_period1_LA13_Observed</t>
  </si>
  <si>
    <t>MeanEx_Allpersons_period1_LA14_Observed</t>
  </si>
  <si>
    <t>MeanEx_Allpersons_period1_LA15_Observed</t>
  </si>
  <si>
    <t>MeanEx_Allpersons_period1_LA16_Observed</t>
  </si>
  <si>
    <t>MeanEx_Allpersons_period1_LA17_Observed</t>
  </si>
  <si>
    <t>MeanEx_Allpersons_period1_LA18_Observed</t>
  </si>
  <si>
    <t>MeanEx_Allpersons_period1_LA19_Observed</t>
  </si>
  <si>
    <t>MeanEx_Allpersons_period1_LA20_Observed</t>
  </si>
  <si>
    <t>MeanEx_Allpersons_period1_LA21_Observed</t>
  </si>
  <si>
    <t>MeanEx_Allpersons_period1_LA22_Observed</t>
  </si>
  <si>
    <t>MeanEx_Males_period1_LA1_Observed</t>
  </si>
  <si>
    <t>MeanEx_Males_period1_LA2_Observed</t>
  </si>
  <si>
    <t>MeanEx_Males_period1_LA3_Observed</t>
  </si>
  <si>
    <t>MeanEx_Males_period1_LA4_Observed</t>
  </si>
  <si>
    <t>MeanEx_Males_period1_LA5_Observed</t>
  </si>
  <si>
    <t>MeanEx_Males_period1_LA6_Observed</t>
  </si>
  <si>
    <t>MeanEx_Males_period1_LA7_Observed</t>
  </si>
  <si>
    <t>MeanEx_Males_period1_LA8_Observed</t>
  </si>
  <si>
    <t>MeanEx_Males_period1_LA9_Observed</t>
  </si>
  <si>
    <t>MeanEx_Males_period1_LA10_Observed</t>
  </si>
  <si>
    <t>MeanEx_Males_period1_LA11_Observed</t>
  </si>
  <si>
    <t>MeanEx_Males_period1_LA12_Observed</t>
  </si>
  <si>
    <t>MeanEx_Males_period1_LA13_Observed</t>
  </si>
  <si>
    <t>MeanEx_Males_period1_LA14_Observed</t>
  </si>
  <si>
    <t>MeanEx_Males_period1_LA15_Observed</t>
  </si>
  <si>
    <t>MeanEx_Males_period1_LA16_Observed</t>
  </si>
  <si>
    <t>MeanEx_Males_period1_LA17_Observed</t>
  </si>
  <si>
    <t>MeanEx_Males_period1_LA18_Observed</t>
  </si>
  <si>
    <t>MeanEx_Males_period1_LA19_Observed</t>
  </si>
  <si>
    <t>MeanEx_Males_period1_LA20_Observed</t>
  </si>
  <si>
    <t>MeanEx_Males_period1_LA21_Observed</t>
  </si>
  <si>
    <t>MeanEx_Males_period1_LA22_Observed</t>
  </si>
  <si>
    <t>MeanEx_Females_period1_LA1_Observed</t>
  </si>
  <si>
    <t>MeanEx_Females_period1_LA2_Observed</t>
  </si>
  <si>
    <t>MeanEx_Females_period1_LA3_Observed</t>
  </si>
  <si>
    <t>MeanEx_Females_period1_LA4_Observed</t>
  </si>
  <si>
    <t>MeanEx_Females_period1_LA5_Observed</t>
  </si>
  <si>
    <t>MeanEx_Females_period1_LA6_Observed</t>
  </si>
  <si>
    <t>MeanEx_Females_period1_LA7_Observed</t>
  </si>
  <si>
    <t>MeanEx_Females_period1_LA8_Observed</t>
  </si>
  <si>
    <t>MeanEx_Females_period1_LA9_Observed</t>
  </si>
  <si>
    <t>MeanEx_Females_period1_LA10_Observed</t>
  </si>
  <si>
    <t>MeanEx_Females_period1_LA11_Observed</t>
  </si>
  <si>
    <t>MeanEx_Females_period1_LA12_Observed</t>
  </si>
  <si>
    <t>MeanEx_Females_period1_LA13_Observed</t>
  </si>
  <si>
    <t>MeanEx_Females_period1_LA14_Observed</t>
  </si>
  <si>
    <t>MeanEx_Females_period1_LA15_Observed</t>
  </si>
  <si>
    <t>MeanEx_Females_period1_LA16_Observed</t>
  </si>
  <si>
    <t>MeanEx_Females_period1_LA17_Observed</t>
  </si>
  <si>
    <t>MeanEx_Females_period1_LA18_Observed</t>
  </si>
  <si>
    <t>MeanEx_Females_period1_LA19_Observed</t>
  </si>
  <si>
    <t>MeanEx_Females_period1_LA20_Observed</t>
  </si>
  <si>
    <t>MeanEx_Females_period1_LA21_Observed</t>
  </si>
  <si>
    <t>MeanEx_Females_period1_LA22_Observed</t>
  </si>
  <si>
    <t>MeanEx_Allpersons_period1_HB1_Observed</t>
  </si>
  <si>
    <t>MeanEx_Allpersons_period1_HB2_Observed</t>
  </si>
  <si>
    <t>MeanEx_Allpersons_period1_HB3_Observed</t>
  </si>
  <si>
    <t>MeanEx_Allpersons_period1_HB4_Observed</t>
  </si>
  <si>
    <t>MeanEx_Allpersons_period1_HB5_Observed</t>
  </si>
  <si>
    <t>MeanEx_Allpersons_period1_HB6_Observed</t>
  </si>
  <si>
    <t>MeanEx_Allpersons_period1_HB7_Observed</t>
  </si>
  <si>
    <t>MeanEx_Males_period1_HB1_Observed</t>
  </si>
  <si>
    <t>MeanEx_Males_period1_HB2_Observed</t>
  </si>
  <si>
    <t>MeanEx_Males_period1_HB3_Observed</t>
  </si>
  <si>
    <t>MeanEx_Males_period1_HB4_Observed</t>
  </si>
  <si>
    <t>MeanEx_Males_period1_HB5_Observed</t>
  </si>
  <si>
    <t>MeanEx_Males_period1_HB6_Observed</t>
  </si>
  <si>
    <t>MeanEx_Males_period1_HB7_Observed</t>
  </si>
  <si>
    <t>MeanEx_Females_period1_HB1_Observed</t>
  </si>
  <si>
    <t>MeanEx_Females_period1_HB2_Observed</t>
  </si>
  <si>
    <t>MeanEx_Females_period1_HB3_Observed</t>
  </si>
  <si>
    <t>MeanEx_Females_period1_HB4_Observed</t>
  </si>
  <si>
    <t>MeanEx_Females_period1_HB5_Observed</t>
  </si>
  <si>
    <t>MeanEx_Females_period1_HB6_Observed</t>
  </si>
  <si>
    <t>MeanEx_Females_period1_HB7_Observed</t>
  </si>
  <si>
    <t>MeanEx_Allpersons_period1_Wales_Observed</t>
  </si>
  <si>
    <t>MeanEx_Males_period1_Wales_Observed</t>
  </si>
  <si>
    <t>MeanEx_Females_period1_Wales_Observed</t>
  </si>
  <si>
    <t>MeanEx_Allpersons_period2_LA1_Observed</t>
  </si>
  <si>
    <t>MeanEx_Allpersons_period2_LA2_Observed</t>
  </si>
  <si>
    <t>MeanEx_Allpersons_period2_LA3_Observed</t>
  </si>
  <si>
    <t>MeanEx_Allpersons_period2_LA4_Observed</t>
  </si>
  <si>
    <t>MeanEx_Allpersons_period2_LA5_Observed</t>
  </si>
  <si>
    <t>MeanEx_Allpersons_period2_LA6_Observed</t>
  </si>
  <si>
    <t>MeanEx_Allpersons_period2_LA7_Observed</t>
  </si>
  <si>
    <t>MeanEx_Allpersons_period2_LA8_Observed</t>
  </si>
  <si>
    <t>MeanEx_Allpersons_period2_LA9_Observed</t>
  </si>
  <si>
    <t>MeanEx_Allpersons_period2_LA10_Observed</t>
  </si>
  <si>
    <t>MeanEx_Allpersons_period2_LA11_Observed</t>
  </si>
  <si>
    <t>MeanEx_Allpersons_period2_LA12_Observed</t>
  </si>
  <si>
    <t>MeanEx_Allpersons_period2_LA13_Observed</t>
  </si>
  <si>
    <t>MeanEx_Allpersons_period2_LA14_Observed</t>
  </si>
  <si>
    <t>MeanEx_Allpersons_period2_LA15_Observed</t>
  </si>
  <si>
    <t>MeanEx_Allpersons_period2_LA16_Observed</t>
  </si>
  <si>
    <t>MeanEx_Allpersons_period2_LA17_Observed</t>
  </si>
  <si>
    <t>MeanEx_Allpersons_period2_LA18_Observed</t>
  </si>
  <si>
    <t>MeanEx_Allpersons_period2_LA19_Observed</t>
  </si>
  <si>
    <t>MeanEx_Allpersons_period2_LA20_Observed</t>
  </si>
  <si>
    <t>MeanEx_Allpersons_period2_LA21_Observed</t>
  </si>
  <si>
    <t>MeanEx_Allpersons_period2_LA22_Observed</t>
  </si>
  <si>
    <t>MeanEx_Males_period2_LA1_Observed</t>
  </si>
  <si>
    <t>MeanEx_Males_period2_LA2_Observed</t>
  </si>
  <si>
    <t>MeanEx_Males_period2_LA3_Observed</t>
  </si>
  <si>
    <t>MeanEx_Males_period2_LA4_Observed</t>
  </si>
  <si>
    <t>MeanEx_Males_period2_LA5_Observed</t>
  </si>
  <si>
    <t>MeanEx_Males_period2_LA6_Observed</t>
  </si>
  <si>
    <t>MeanEx_Males_period2_LA7_Observed</t>
  </si>
  <si>
    <t>MeanEx_Males_period2_LA8_Observed</t>
  </si>
  <si>
    <t>MeanEx_Males_period2_LA9_Observed</t>
  </si>
  <si>
    <t>MeanEx_Males_period2_LA10_Observed</t>
  </si>
  <si>
    <t>MeanEx_Males_period2_LA11_Observed</t>
  </si>
  <si>
    <t>MeanEx_Males_period2_LA12_Observed</t>
  </si>
  <si>
    <t>MeanEx_Males_period2_LA13_Observed</t>
  </si>
  <si>
    <t>MeanEx_Males_period2_LA14_Observed</t>
  </si>
  <si>
    <t>MeanEx_Males_period2_LA15_Observed</t>
  </si>
  <si>
    <t>MeanEx_Males_period2_LA16_Observed</t>
  </si>
  <si>
    <t>MeanEx_Males_period2_LA17_Observed</t>
  </si>
  <si>
    <t>MeanEx_Males_period2_LA18_Observed</t>
  </si>
  <si>
    <t>MeanEx_Males_period2_LA19_Observed</t>
  </si>
  <si>
    <t>MeanEx_Males_period2_LA20_Observed</t>
  </si>
  <si>
    <t>MeanEx_Males_period2_LA21_Observed</t>
  </si>
  <si>
    <t>MeanEx_Males_period2_LA22_Observed</t>
  </si>
  <si>
    <t>MeanEx_Females_period2_LA1_Observed</t>
  </si>
  <si>
    <t>MeanEx_Females_period2_LA2_Observed</t>
  </si>
  <si>
    <t>MeanEx_Females_period2_LA3_Observed</t>
  </si>
  <si>
    <t>MeanEx_Females_period2_LA4_Observed</t>
  </si>
  <si>
    <t>MeanEx_Females_period2_LA5_Observed</t>
  </si>
  <si>
    <t>MeanEx_Females_period2_LA6_Observed</t>
  </si>
  <si>
    <t>MeanEx_Females_period2_LA7_Observed</t>
  </si>
  <si>
    <t>MeanEx_Females_period2_LA8_Observed</t>
  </si>
  <si>
    <t>MeanEx_Females_period2_LA9_Observed</t>
  </si>
  <si>
    <t>MeanEx_Females_period2_LA10_Observed</t>
  </si>
  <si>
    <t>MeanEx_Females_period2_LA11_Observed</t>
  </si>
  <si>
    <t>MeanEx_Females_period2_LA12_Observed</t>
  </si>
  <si>
    <t>MeanEx_Females_period2_LA13_Observed</t>
  </si>
  <si>
    <t>MeanEx_Females_period2_LA14_Observed</t>
  </si>
  <si>
    <t>MeanEx_Females_period2_LA15_Observed</t>
  </si>
  <si>
    <t>MeanEx_Females_period2_LA16_Observed</t>
  </si>
  <si>
    <t>MeanEx_Females_period2_LA17_Observed</t>
  </si>
  <si>
    <t>MeanEx_Females_period2_LA18_Observed</t>
  </si>
  <si>
    <t>MeanEx_Females_period2_LA19_Observed</t>
  </si>
  <si>
    <t>MeanEx_Females_period2_LA20_Observed</t>
  </si>
  <si>
    <t>MeanEx_Females_period2_LA21_Observed</t>
  </si>
  <si>
    <t>MeanEx_Females_period2_LA22_Observed</t>
  </si>
  <si>
    <t>MeanEx_Allpersons_period2_HB1_Observed</t>
  </si>
  <si>
    <t>MeanEx_Allpersons_period2_HB2_Observed</t>
  </si>
  <si>
    <t>MeanEx_Allpersons_period2_HB3_Observed</t>
  </si>
  <si>
    <t>MeanEx_Allpersons_period2_HB4_Observed</t>
  </si>
  <si>
    <t>MeanEx_Allpersons_period2_HB5_Observed</t>
  </si>
  <si>
    <t>MeanEx_Allpersons_period2_HB6_Observed</t>
  </si>
  <si>
    <t>MeanEx_Allpersons_period2_HB7_Observed</t>
  </si>
  <si>
    <t>MeanEx_Males_period2_HB1_Observed</t>
  </si>
  <si>
    <t>MeanEx_Males_period2_HB2_Observed</t>
  </si>
  <si>
    <t>MeanEx_Males_period2_HB3_Observed</t>
  </si>
  <si>
    <t>MeanEx_Males_period2_HB4_Observed</t>
  </si>
  <si>
    <t>MeanEx_Males_period2_HB5_Observed</t>
  </si>
  <si>
    <t>MeanEx_Males_period2_HB6_Observed</t>
  </si>
  <si>
    <t>MeanEx_Males_period2_HB7_Observed</t>
  </si>
  <si>
    <t>MeanEx_Females_period2_HB1_Observed</t>
  </si>
  <si>
    <t>MeanEx_Females_period2_HB2_Observed</t>
  </si>
  <si>
    <t>MeanEx_Females_period2_HB3_Observed</t>
  </si>
  <si>
    <t>MeanEx_Females_period2_HB4_Observed</t>
  </si>
  <si>
    <t>MeanEx_Females_period2_HB5_Observed</t>
  </si>
  <si>
    <t>MeanEx_Females_period2_HB6_Observed</t>
  </si>
  <si>
    <t>MeanEx_Females_period2_HB7_Observed</t>
  </si>
  <si>
    <t>MeanEx_Allpersons_period2_Wales_Observed</t>
  </si>
  <si>
    <t>MeanEx_Males_period2_Wales_Observed</t>
  </si>
  <si>
    <t>MeanEx_Females_period2_Wales_Observed</t>
  </si>
  <si>
    <t>MeanEx_Allpersons_period3_LA1_Observed</t>
  </si>
  <si>
    <t>MeanEx_Allpersons_period3_LA2_Observed</t>
  </si>
  <si>
    <t>MeanEx_Allpersons_period3_LA3_Observed</t>
  </si>
  <si>
    <t>MeanEx_Allpersons_period3_LA4_Observed</t>
  </si>
  <si>
    <t>MeanEx_Allpersons_period3_LA5_Observed</t>
  </si>
  <si>
    <t>MeanEx_Allpersons_period3_LA6_Observed</t>
  </si>
  <si>
    <t>MeanEx_Allpersons_period3_LA7_Observed</t>
  </si>
  <si>
    <t>MeanEx_Allpersons_period3_LA8_Observed</t>
  </si>
  <si>
    <t>MeanEx_Allpersons_period3_LA9_Observed</t>
  </si>
  <si>
    <t>MeanEx_Allpersons_period3_LA10_Observed</t>
  </si>
  <si>
    <t>MeanEx_Allpersons_period3_LA11_Observed</t>
  </si>
  <si>
    <t>MeanEx_Allpersons_period3_LA12_Observed</t>
  </si>
  <si>
    <t>MeanEx_Allpersons_period3_LA13_Observed</t>
  </si>
  <si>
    <t>MeanEx_Allpersons_period3_LA14_Observed</t>
  </si>
  <si>
    <t>MeanEx_Allpersons_period3_LA15_Observed</t>
  </si>
  <si>
    <t>MeanEx_Allpersons_period3_LA16_Observed</t>
  </si>
  <si>
    <t>MeanEx_Allpersons_period3_LA17_Observed</t>
  </si>
  <si>
    <t>MeanEx_Allpersons_period3_LA18_Observed</t>
  </si>
  <si>
    <t>MeanEx_Allpersons_period3_LA19_Observed</t>
  </si>
  <si>
    <t>MeanEx_Allpersons_period3_LA20_Observed</t>
  </si>
  <si>
    <t>MeanEx_Allpersons_period3_LA21_Observed</t>
  </si>
  <si>
    <t>MeanEx_Allpersons_period3_LA22_Observed</t>
  </si>
  <si>
    <t>MeanEx_Males_period3_LA1_Observed</t>
  </si>
  <si>
    <t>MeanEx_Males_period3_LA2_Observed</t>
  </si>
  <si>
    <t>MeanEx_Males_period3_LA3_Observed</t>
  </si>
  <si>
    <t>MeanEx_Males_period3_LA4_Observed</t>
  </si>
  <si>
    <t>MeanEx_Males_period3_LA5_Observed</t>
  </si>
  <si>
    <t>MeanEx_Males_period3_LA6_Observed</t>
  </si>
  <si>
    <t>MeanEx_Males_period3_LA7_Observed</t>
  </si>
  <si>
    <t>MeanEx_Males_period3_LA8_Observed</t>
  </si>
  <si>
    <t>MeanEx_Males_period3_LA9_Observed</t>
  </si>
  <si>
    <t>MeanEx_Males_period3_LA10_Observed</t>
  </si>
  <si>
    <t>MeanEx_Males_period3_LA11_Observed</t>
  </si>
  <si>
    <t>MeanEx_Males_period3_LA12_Observed</t>
  </si>
  <si>
    <t>MeanEx_Males_period3_LA13_Observed</t>
  </si>
  <si>
    <t>MeanEx_Males_period3_LA14_Observed</t>
  </si>
  <si>
    <t>MeanEx_Males_period3_LA15_Observed</t>
  </si>
  <si>
    <t>MeanEx_Males_period3_LA16_Observed</t>
  </si>
  <si>
    <t>MeanEx_Males_period3_LA17_Observed</t>
  </si>
  <si>
    <t>MeanEx_Males_period3_LA18_Observed</t>
  </si>
  <si>
    <t>MeanEx_Males_period3_LA19_Observed</t>
  </si>
  <si>
    <t>MeanEx_Males_period3_LA20_Observed</t>
  </si>
  <si>
    <t>MeanEx_Males_period3_LA21_Observed</t>
  </si>
  <si>
    <t>MeanEx_Males_period3_LA22_Observed</t>
  </si>
  <si>
    <t>MeanEx_Females_period3_LA1_Observed</t>
  </si>
  <si>
    <t>MeanEx_Females_period3_LA2_Observed</t>
  </si>
  <si>
    <t>MeanEx_Females_period3_LA3_Observed</t>
  </si>
  <si>
    <t>MeanEx_Females_period3_LA4_Observed</t>
  </si>
  <si>
    <t>MeanEx_Females_period3_LA5_Observed</t>
  </si>
  <si>
    <t>MeanEx_Females_period3_LA6_Observed</t>
  </si>
  <si>
    <t>MeanEx_Females_period3_LA7_Observed</t>
  </si>
  <si>
    <t>MeanEx_Females_period3_LA8_Observed</t>
  </si>
  <si>
    <t>MeanEx_Females_period3_LA9_Observed</t>
  </si>
  <si>
    <t>MeanEx_Females_period3_LA10_Observed</t>
  </si>
  <si>
    <t>MeanEx_Females_period3_LA11_Observed</t>
  </si>
  <si>
    <t>MeanEx_Females_period3_LA12_Observed</t>
  </si>
  <si>
    <t>MeanEx_Females_period3_LA13_Observed</t>
  </si>
  <si>
    <t>MeanEx_Females_period3_LA14_Observed</t>
  </si>
  <si>
    <t>MeanEx_Females_period3_LA15_Observed</t>
  </si>
  <si>
    <t>MeanEx_Females_period3_LA16_Observed</t>
  </si>
  <si>
    <t>MeanEx_Females_period3_LA17_Observed</t>
  </si>
  <si>
    <t>MeanEx_Females_period3_LA18_Observed</t>
  </si>
  <si>
    <t>MeanEx_Females_period3_LA19_Observed</t>
  </si>
  <si>
    <t>MeanEx_Females_period3_LA20_Observed</t>
  </si>
  <si>
    <t>MeanEx_Females_period3_LA21_Observed</t>
  </si>
  <si>
    <t>MeanEx_Females_period3_LA22_Observed</t>
  </si>
  <si>
    <t>MeanEx_Allpersons_period3_HB1_Observed</t>
  </si>
  <si>
    <t>MeanEx_Allpersons_period3_HB2_Observed</t>
  </si>
  <si>
    <t>MeanEx_Allpersons_period3_HB3_Observed</t>
  </si>
  <si>
    <t>MeanEx_Allpersons_period3_HB4_Observed</t>
  </si>
  <si>
    <t>MeanEx_Allpersons_period3_HB5_Observed</t>
  </si>
  <si>
    <t>MeanEx_Allpersons_period3_HB6_Observed</t>
  </si>
  <si>
    <t>MeanEx_Allpersons_period3_HB7_Observed</t>
  </si>
  <si>
    <t>MeanEx_Males_period3_HB1_Observed</t>
  </si>
  <si>
    <t>MeanEx_Males_period3_HB2_Observed</t>
  </si>
  <si>
    <t>MeanEx_Males_period3_HB3_Observed</t>
  </si>
  <si>
    <t>MeanEx_Males_period3_HB4_Observed</t>
  </si>
  <si>
    <t>MeanEx_Males_period3_HB5_Observed</t>
  </si>
  <si>
    <t>MeanEx_Males_period3_HB6_Observed</t>
  </si>
  <si>
    <t>MeanEx_Males_period3_HB7_Observed</t>
  </si>
  <si>
    <t>MeanEx_Females_period3_HB1_Observed</t>
  </si>
  <si>
    <t>MeanEx_Females_period3_HB2_Observed</t>
  </si>
  <si>
    <t>MeanEx_Females_period3_HB3_Observed</t>
  </si>
  <si>
    <t>MeanEx_Females_period3_HB4_Observed</t>
  </si>
  <si>
    <t>MeanEx_Females_period3_HB5_Observed</t>
  </si>
  <si>
    <t>MeanEx_Females_period3_HB6_Observed</t>
  </si>
  <si>
    <t>MeanEx_Females_period3_HB7_Observed</t>
  </si>
  <si>
    <t>MeanEx_Allpersons_period3_Wales_Observed</t>
  </si>
  <si>
    <t>MeanEx_Males_period3_Wales_Observed</t>
  </si>
  <si>
    <t>MeanEx_Females_period3_Wales_Observed</t>
  </si>
  <si>
    <t>MeanEx_Allpersons_period4_LA1_Observed</t>
  </si>
  <si>
    <t>MeanEx_Allpersons_period4_LA2_Observed</t>
  </si>
  <si>
    <t>MeanEx_Allpersons_period4_LA3_Observed</t>
  </si>
  <si>
    <t>MeanEx_Allpersons_period4_LA4_Observed</t>
  </si>
  <si>
    <t>MeanEx_Allpersons_period4_LA5_Observed</t>
  </si>
  <si>
    <t>MeanEx_Allpersons_period4_LA6_Observed</t>
  </si>
  <si>
    <t>MeanEx_Allpersons_period4_LA7_Observed</t>
  </si>
  <si>
    <t>MeanEx_Allpersons_period4_LA8_Observed</t>
  </si>
  <si>
    <t>MeanEx_Allpersons_period4_LA9_Observed</t>
  </si>
  <si>
    <t>MeanEx_Allpersons_period4_LA10_Observed</t>
  </si>
  <si>
    <t>MeanEx_Allpersons_period4_LA11_Observed</t>
  </si>
  <si>
    <t>MeanEx_Allpersons_period4_LA12_Observed</t>
  </si>
  <si>
    <t>MeanEx_Allpersons_period4_LA13_Observed</t>
  </si>
  <si>
    <t>MeanEx_Allpersons_period4_LA14_Observed</t>
  </si>
  <si>
    <t>MeanEx_Allpersons_period4_LA15_Observed</t>
  </si>
  <si>
    <t>MeanEx_Allpersons_period4_LA16_Observed</t>
  </si>
  <si>
    <t>MeanEx_Allpersons_period4_LA17_Observed</t>
  </si>
  <si>
    <t>MeanEx_Allpersons_period4_LA18_Observed</t>
  </si>
  <si>
    <t>MeanEx_Allpersons_period4_LA19_Observed</t>
  </si>
  <si>
    <t>MeanEx_Allpersons_period4_LA20_Observed</t>
  </si>
  <si>
    <t>MeanEx_Allpersons_period4_LA21_Observed</t>
  </si>
  <si>
    <t>MeanEx_Allpersons_period4_LA22_Observed</t>
  </si>
  <si>
    <t>MeanEx_Males_period4_LA1_Observed</t>
  </si>
  <si>
    <t>MeanEx_Males_period4_LA2_Observed</t>
  </si>
  <si>
    <t>MeanEx_Males_period4_LA3_Observed</t>
  </si>
  <si>
    <t>MeanEx_Males_period4_LA4_Observed</t>
  </si>
  <si>
    <t>MeanEx_Males_period4_LA5_Observed</t>
  </si>
  <si>
    <t>MeanEx_Males_period4_LA6_Observed</t>
  </si>
  <si>
    <t>MeanEx_Males_period4_LA7_Observed</t>
  </si>
  <si>
    <t>MeanEx_Males_period4_LA8_Observed</t>
  </si>
  <si>
    <t>MeanEx_Males_period4_LA9_Observed</t>
  </si>
  <si>
    <t>MeanEx_Males_period4_LA10_Observed</t>
  </si>
  <si>
    <t>MeanEx_Males_period4_LA11_Observed</t>
  </si>
  <si>
    <t>MeanEx_Males_period4_LA12_Observed</t>
  </si>
  <si>
    <t>MeanEx_Males_period4_LA13_Observed</t>
  </si>
  <si>
    <t>MeanEx_Males_period4_LA14_Observed</t>
  </si>
  <si>
    <t>MeanEx_Males_period4_LA15_Observed</t>
  </si>
  <si>
    <t>MeanEx_Males_period4_LA16_Observed</t>
  </si>
  <si>
    <t>MeanEx_Males_period4_LA17_Observed</t>
  </si>
  <si>
    <t>MeanEx_Males_period4_LA18_Observed</t>
  </si>
  <si>
    <t>MeanEx_Males_period4_LA19_Observed</t>
  </si>
  <si>
    <t>MeanEx_Males_period4_LA20_Observed</t>
  </si>
  <si>
    <t>MeanEx_Males_period4_LA21_Observed</t>
  </si>
  <si>
    <t>MeanEx_Males_period4_LA22_Observed</t>
  </si>
  <si>
    <t>MeanEx_Females_period4_LA1_Observed</t>
  </si>
  <si>
    <t>MeanEx_Females_period4_LA2_Observed</t>
  </si>
  <si>
    <t>MeanEx_Females_period4_LA3_Observed</t>
  </si>
  <si>
    <t>MeanEx_Females_period4_LA4_Observed</t>
  </si>
  <si>
    <t>MeanEx_Females_period4_LA5_Observed</t>
  </si>
  <si>
    <t>MeanEx_Females_period4_LA6_Observed</t>
  </si>
  <si>
    <t>MeanEx_Females_period4_LA7_Observed</t>
  </si>
  <si>
    <t>MeanEx_Females_period4_LA8_Observed</t>
  </si>
  <si>
    <t>MeanEx_Females_period4_LA9_Observed</t>
  </si>
  <si>
    <t>MeanEx_Females_period4_LA10_Observed</t>
  </si>
  <si>
    <t>MeanEx_Females_period4_LA11_Observed</t>
  </si>
  <si>
    <t>MeanEx_Females_period4_LA12_Observed</t>
  </si>
  <si>
    <t>MeanEx_Females_period4_LA13_Observed</t>
  </si>
  <si>
    <t>MeanEx_Females_period4_LA14_Observed</t>
  </si>
  <si>
    <t>MeanEx_Females_period4_LA15_Observed</t>
  </si>
  <si>
    <t>MeanEx_Females_period4_LA16_Observed</t>
  </si>
  <si>
    <t>MeanEx_Females_period4_LA17_Observed</t>
  </si>
  <si>
    <t>MeanEx_Females_period4_LA18_Observed</t>
  </si>
  <si>
    <t>MeanEx_Females_period4_LA19_Observed</t>
  </si>
  <si>
    <t>MeanEx_Females_period4_LA20_Observed</t>
  </si>
  <si>
    <t>MeanEx_Females_period4_LA21_Observed</t>
  </si>
  <si>
    <t>MeanEx_Females_period4_LA22_Observed</t>
  </si>
  <si>
    <t>MeanEx_Allpersons_period4_HB1_Observed</t>
  </si>
  <si>
    <t>MeanEx_Allpersons_period4_HB2_Observed</t>
  </si>
  <si>
    <t>MeanEx_Allpersons_period4_HB3_Observed</t>
  </si>
  <si>
    <t>MeanEx_Allpersons_period4_HB4_Observed</t>
  </si>
  <si>
    <t>MeanEx_Allpersons_period4_HB5_Observed</t>
  </si>
  <si>
    <t>MeanEx_Allpersons_period4_HB6_Observed</t>
  </si>
  <si>
    <t>MeanEx_Allpersons_period4_HB7_Observed</t>
  </si>
  <si>
    <t>MeanEx_Males_period4_HB1_Observed</t>
  </si>
  <si>
    <t>MeanEx_Males_period4_HB2_Observed</t>
  </si>
  <si>
    <t>MeanEx_Males_period4_HB3_Observed</t>
  </si>
  <si>
    <t>MeanEx_Males_period4_HB4_Observed</t>
  </si>
  <si>
    <t>MeanEx_Males_period4_HB5_Observed</t>
  </si>
  <si>
    <t>MeanEx_Males_period4_HB6_Observed</t>
  </si>
  <si>
    <t>MeanEx_Males_period4_HB7_Observed</t>
  </si>
  <si>
    <t>MeanEx_Females_period4_HB1_Observed</t>
  </si>
  <si>
    <t>MeanEx_Females_period4_HB2_Observed</t>
  </si>
  <si>
    <t>MeanEx_Females_period4_HB3_Observed</t>
  </si>
  <si>
    <t>MeanEx_Females_period4_HB4_Observed</t>
  </si>
  <si>
    <t>MeanEx_Females_period4_HB5_Observed</t>
  </si>
  <si>
    <t>MeanEx_Females_period4_HB6_Observed</t>
  </si>
  <si>
    <t>MeanEx_Females_period4_HB7_Observed</t>
  </si>
  <si>
    <t>MeanEx_Allpersons_period4_Wales_Observed</t>
  </si>
  <si>
    <t>MeanEx_Males_period4_Wales_Observed</t>
  </si>
  <si>
    <t>MeanEx_Females_period4_Wales_Observed</t>
  </si>
  <si>
    <t>MeanEx_Allpersons_period5_LA1_Observed</t>
  </si>
  <si>
    <t>MeanEx_Allpersons_period5_LA2_Observed</t>
  </si>
  <si>
    <t>MeanEx_Allpersons_period5_LA3_Observed</t>
  </si>
  <si>
    <t>MeanEx_Allpersons_period5_LA4_Observed</t>
  </si>
  <si>
    <t>MeanEx_Allpersons_period5_LA5_Observed</t>
  </si>
  <si>
    <t>MeanEx_Allpersons_period5_LA6_Observed</t>
  </si>
  <si>
    <t>MeanEx_Allpersons_period5_LA7_Observed</t>
  </si>
  <si>
    <t>MeanEx_Allpersons_period5_LA8_Observed</t>
  </si>
  <si>
    <t>MeanEx_Allpersons_period5_LA9_Observed</t>
  </si>
  <si>
    <t>MeanEx_Allpersons_period5_LA10_Observed</t>
  </si>
  <si>
    <t>MeanEx_Allpersons_period5_LA11_Observed</t>
  </si>
  <si>
    <t>MeanEx_Allpersons_period5_LA12_Observed</t>
  </si>
  <si>
    <t>MeanEx_Allpersons_period5_LA13_Observed</t>
  </si>
  <si>
    <t>MeanEx_Allpersons_period5_LA14_Observed</t>
  </si>
  <si>
    <t>MeanEx_Allpersons_period5_LA15_Observed</t>
  </si>
  <si>
    <t>MeanEx_Allpersons_period5_LA16_Observed</t>
  </si>
  <si>
    <t>MeanEx_Allpersons_period5_LA17_Observed</t>
  </si>
  <si>
    <t>MeanEx_Allpersons_period5_LA18_Observed</t>
  </si>
  <si>
    <t>MeanEx_Allpersons_period5_LA19_Observed</t>
  </si>
  <si>
    <t>MeanEx_Allpersons_period5_LA20_Observed</t>
  </si>
  <si>
    <t>MeanEx_Allpersons_period5_LA21_Observed</t>
  </si>
  <si>
    <t>MeanEx_Allpersons_period5_LA22_Observed</t>
  </si>
  <si>
    <t>MeanEx_Males_period5_LA1_Observed</t>
  </si>
  <si>
    <t>MeanEx_Males_period5_LA2_Observed</t>
  </si>
  <si>
    <t>MeanEx_Males_period5_LA3_Observed</t>
  </si>
  <si>
    <t>MeanEx_Males_period5_LA4_Observed</t>
  </si>
  <si>
    <t>MeanEx_Males_period5_LA5_Observed</t>
  </si>
  <si>
    <t>MeanEx_Males_period5_LA6_Observed</t>
  </si>
  <si>
    <t>MeanEx_Males_period5_LA7_Observed</t>
  </si>
  <si>
    <t>MeanEx_Males_period5_LA8_Observed</t>
  </si>
  <si>
    <t>MeanEx_Males_period5_LA9_Observed</t>
  </si>
  <si>
    <t>MeanEx_Males_period5_LA10_Observed</t>
  </si>
  <si>
    <t>MeanEx_Males_period5_LA11_Observed</t>
  </si>
  <si>
    <t>MeanEx_Males_period5_LA12_Observed</t>
  </si>
  <si>
    <t>MeanEx_Males_period5_LA13_Observed</t>
  </si>
  <si>
    <t>MeanEx_Males_period5_LA14_Observed</t>
  </si>
  <si>
    <t>MeanEx_Males_period5_LA15_Observed</t>
  </si>
  <si>
    <t>MeanEx_Males_period5_LA16_Observed</t>
  </si>
  <si>
    <t>MeanEx_Males_period5_LA17_Observed</t>
  </si>
  <si>
    <t>MeanEx_Males_period5_LA18_Observed</t>
  </si>
  <si>
    <t>MeanEx_Males_period5_LA19_Observed</t>
  </si>
  <si>
    <t>MeanEx_Males_period5_LA20_Observed</t>
  </si>
  <si>
    <t>MeanEx_Males_period5_LA21_Observed</t>
  </si>
  <si>
    <t>MeanEx_Males_period5_LA22_Observed</t>
  </si>
  <si>
    <t>MeanEx_Females_period5_LA1_Observed</t>
  </si>
  <si>
    <t>MeanEx_Females_period5_LA2_Observed</t>
  </si>
  <si>
    <t>MeanEx_Females_period5_LA3_Observed</t>
  </si>
  <si>
    <t>MeanEx_Females_period5_LA4_Observed</t>
  </si>
  <si>
    <t>MeanEx_Females_period5_LA5_Observed</t>
  </si>
  <si>
    <t>MeanEx_Females_period5_LA6_Observed</t>
  </si>
  <si>
    <t>MeanEx_Females_period5_LA7_Observed</t>
  </si>
  <si>
    <t>MeanEx_Females_period5_LA8_Observed</t>
  </si>
  <si>
    <t>MeanEx_Females_period5_LA9_Observed</t>
  </si>
  <si>
    <t>MeanEx_Females_period5_LA10_Observed</t>
  </si>
  <si>
    <t>MeanEx_Females_period5_LA11_Observed</t>
  </si>
  <si>
    <t>MeanEx_Females_period5_LA12_Observed</t>
  </si>
  <si>
    <t>MeanEx_Females_period5_LA13_Observed</t>
  </si>
  <si>
    <t>MeanEx_Females_period5_LA14_Observed</t>
  </si>
  <si>
    <t>MeanEx_Females_period5_LA15_Observed</t>
  </si>
  <si>
    <t>MeanEx_Females_period5_LA16_Observed</t>
  </si>
  <si>
    <t>MeanEx_Females_period5_LA17_Observed</t>
  </si>
  <si>
    <t>MeanEx_Females_period5_LA18_Observed</t>
  </si>
  <si>
    <t>MeanEx_Females_period5_LA19_Observed</t>
  </si>
  <si>
    <t>MeanEx_Females_period5_LA20_Observed</t>
  </si>
  <si>
    <t>MeanEx_Females_period5_LA21_Observed</t>
  </si>
  <si>
    <t>MeanEx_Females_period5_LA22_Observed</t>
  </si>
  <si>
    <t>MeanEx_Allpersons_period5_HB1_Observed</t>
  </si>
  <si>
    <t>MeanEx_Allpersons_period5_HB2_Observed</t>
  </si>
  <si>
    <t>MeanEx_Allpersons_period5_HB3_Observed</t>
  </si>
  <si>
    <t>MeanEx_Allpersons_period5_HB4_Observed</t>
  </si>
  <si>
    <t>MeanEx_Allpersons_period5_HB5_Observed</t>
  </si>
  <si>
    <t>MeanEx_Allpersons_period5_HB6_Observed</t>
  </si>
  <si>
    <t>MeanEx_Allpersons_period5_HB7_Observed</t>
  </si>
  <si>
    <t>MeanEx_Males_period5_HB1_Observed</t>
  </si>
  <si>
    <t>MeanEx_Males_period5_HB2_Observed</t>
  </si>
  <si>
    <t>MeanEx_Males_period5_HB3_Observed</t>
  </si>
  <si>
    <t>MeanEx_Males_period5_HB4_Observed</t>
  </si>
  <si>
    <t>MeanEx_Males_period5_HB5_Observed</t>
  </si>
  <si>
    <t>MeanEx_Males_period5_HB6_Observed</t>
  </si>
  <si>
    <t>MeanEx_Males_period5_HB7_Observed</t>
  </si>
  <si>
    <t>MeanEx_Females_period5_HB1_Observed</t>
  </si>
  <si>
    <t>MeanEx_Females_period5_HB2_Observed</t>
  </si>
  <si>
    <t>MeanEx_Females_period5_HB3_Observed</t>
  </si>
  <si>
    <t>MeanEx_Females_period5_HB4_Observed</t>
  </si>
  <si>
    <t>MeanEx_Females_period5_HB5_Observed</t>
  </si>
  <si>
    <t>MeanEx_Females_period5_HB6_Observed</t>
  </si>
  <si>
    <t>MeanEx_Females_period5_HB7_Observed</t>
  </si>
  <si>
    <t>MeanEx_Allpersons_period5_Wales_Observed</t>
  </si>
  <si>
    <t>MeanEx_Males_period5_Wales_Observed</t>
  </si>
  <si>
    <t>MeanEx_Females_period5_Wales_Observed</t>
  </si>
  <si>
    <t>MeanEx_Allpersons_period6_LA1_Observed</t>
  </si>
  <si>
    <t>MeanEx_Allpersons_period6_LA2_Observed</t>
  </si>
  <si>
    <t>MeanEx_Allpersons_period6_LA3_Observed</t>
  </si>
  <si>
    <t>MeanEx_Allpersons_period6_LA4_Observed</t>
  </si>
  <si>
    <t>MeanEx_Allpersons_period6_LA5_Observed</t>
  </si>
  <si>
    <t>MeanEx_Allpersons_period6_LA6_Observed</t>
  </si>
  <si>
    <t>MeanEx_Allpersons_period6_LA7_Observed</t>
  </si>
  <si>
    <t>MeanEx_Allpersons_period6_LA8_Observed</t>
  </si>
  <si>
    <t>MeanEx_Allpersons_period6_LA9_Observed</t>
  </si>
  <si>
    <t>MeanEx_Allpersons_period6_LA10_Observed</t>
  </si>
  <si>
    <t>MeanEx_Allpersons_period6_LA11_Observed</t>
  </si>
  <si>
    <t>MeanEx_Allpersons_period6_LA12_Observed</t>
  </si>
  <si>
    <t>MeanEx_Allpersons_period6_LA13_Observed</t>
  </si>
  <si>
    <t>MeanEx_Allpersons_period6_LA14_Observed</t>
  </si>
  <si>
    <t>MeanEx_Allpersons_period6_LA15_Observed</t>
  </si>
  <si>
    <t>MeanEx_Allpersons_period6_LA16_Observed</t>
  </si>
  <si>
    <t>MeanEx_Allpersons_period6_LA17_Observed</t>
  </si>
  <si>
    <t>MeanEx_Allpersons_period6_LA18_Observed</t>
  </si>
  <si>
    <t>MeanEx_Allpersons_period6_LA19_Observed</t>
  </si>
  <si>
    <t>MeanEx_Allpersons_period6_LA20_Observed</t>
  </si>
  <si>
    <t>MeanEx_Allpersons_period6_LA21_Observed</t>
  </si>
  <si>
    <t>MeanEx_Allpersons_period6_LA22_Observed</t>
  </si>
  <si>
    <t>MeanEx_Males_period6_LA1_Observed</t>
  </si>
  <si>
    <t>MeanEx_Males_period6_LA2_Observed</t>
  </si>
  <si>
    <t>MeanEx_Males_period6_LA3_Observed</t>
  </si>
  <si>
    <t>MeanEx_Males_period6_LA4_Observed</t>
  </si>
  <si>
    <t>MeanEx_Males_period6_LA5_Observed</t>
  </si>
  <si>
    <t>MeanEx_Males_period6_LA6_Observed</t>
  </si>
  <si>
    <t>MeanEx_Males_period6_LA7_Observed</t>
  </si>
  <si>
    <t>MeanEx_Males_period6_LA8_Observed</t>
  </si>
  <si>
    <t>MeanEx_Males_period6_LA9_Observed</t>
  </si>
  <si>
    <t>MeanEx_Males_period6_LA10_Observed</t>
  </si>
  <si>
    <t>MeanEx_Males_period6_LA11_Observed</t>
  </si>
  <si>
    <t>MeanEx_Males_period6_LA12_Observed</t>
  </si>
  <si>
    <t>MeanEx_Males_period6_LA13_Observed</t>
  </si>
  <si>
    <t>MeanEx_Males_period6_LA14_Observed</t>
  </si>
  <si>
    <t>MeanEx_Males_period6_LA15_Observed</t>
  </si>
  <si>
    <t>MeanEx_Males_period6_LA16_Observed</t>
  </si>
  <si>
    <t>MeanEx_Males_period6_LA17_Observed</t>
  </si>
  <si>
    <t>MeanEx_Males_period6_LA18_Observed</t>
  </si>
  <si>
    <t>MeanEx_Males_period6_LA19_Observed</t>
  </si>
  <si>
    <t>MeanEx_Males_period6_LA20_Observed</t>
  </si>
  <si>
    <t>MeanEx_Males_period6_LA21_Observed</t>
  </si>
  <si>
    <t>MeanEx_Males_period6_LA22_Observed</t>
  </si>
  <si>
    <t>MeanEx_Females_period6_LA1_Observed</t>
  </si>
  <si>
    <t>MeanEx_Females_period6_LA2_Observed</t>
  </si>
  <si>
    <t>MeanEx_Females_period6_LA3_Observed</t>
  </si>
  <si>
    <t>MeanEx_Females_period6_LA4_Observed</t>
  </si>
  <si>
    <t>MeanEx_Females_period6_LA5_Observed</t>
  </si>
  <si>
    <t>MeanEx_Females_period6_LA6_Observed</t>
  </si>
  <si>
    <t>MeanEx_Females_period6_LA7_Observed</t>
  </si>
  <si>
    <t>MeanEx_Females_period6_LA8_Observed</t>
  </si>
  <si>
    <t>MeanEx_Females_period6_LA9_Observed</t>
  </si>
  <si>
    <t>MeanEx_Females_period6_LA10_Observed</t>
  </si>
  <si>
    <t>MeanEx_Females_period6_LA11_Observed</t>
  </si>
  <si>
    <t>MeanEx_Females_period6_LA12_Observed</t>
  </si>
  <si>
    <t>MeanEx_Females_period6_LA13_Observed</t>
  </si>
  <si>
    <t>MeanEx_Females_period6_LA14_Observed</t>
  </si>
  <si>
    <t>MeanEx_Females_period6_LA15_Observed</t>
  </si>
  <si>
    <t>MeanEx_Females_period6_LA16_Observed</t>
  </si>
  <si>
    <t>MeanEx_Females_period6_LA17_Observed</t>
  </si>
  <si>
    <t>MeanEx_Females_period6_LA18_Observed</t>
  </si>
  <si>
    <t>MeanEx_Females_period6_LA19_Observed</t>
  </si>
  <si>
    <t>MeanEx_Females_period6_LA20_Observed</t>
  </si>
  <si>
    <t>MeanEx_Females_period6_LA21_Observed</t>
  </si>
  <si>
    <t>MeanEx_Females_period6_LA22_Observed</t>
  </si>
  <si>
    <t>MeanEx_Allpersons_period6_HB1_Observed</t>
  </si>
  <si>
    <t>MeanEx_Allpersons_period6_HB2_Observed</t>
  </si>
  <si>
    <t>MeanEx_Allpersons_period6_HB3_Observed</t>
  </si>
  <si>
    <t>MeanEx_Allpersons_period6_HB4_Observed</t>
  </si>
  <si>
    <t>MeanEx_Allpersons_period6_HB5_Observed</t>
  </si>
  <si>
    <t>MeanEx_Allpersons_period6_HB6_Observed</t>
  </si>
  <si>
    <t>MeanEx_Allpersons_period6_HB7_Observed</t>
  </si>
  <si>
    <t>MeanEx_Males_period6_HB1_Observed</t>
  </si>
  <si>
    <t>MeanEx_Males_period6_HB2_Observed</t>
  </si>
  <si>
    <t>MeanEx_Males_period6_HB3_Observed</t>
  </si>
  <si>
    <t>MeanEx_Males_period6_HB4_Observed</t>
  </si>
  <si>
    <t>MeanEx_Males_period6_HB5_Observed</t>
  </si>
  <si>
    <t>MeanEx_Males_period6_HB6_Observed</t>
  </si>
  <si>
    <t>MeanEx_Males_period6_HB7_Observed</t>
  </si>
  <si>
    <t>MeanEx_Females_period6_HB1_Observed</t>
  </si>
  <si>
    <t>MeanEx_Females_period6_HB2_Observed</t>
  </si>
  <si>
    <t>MeanEx_Females_period6_HB3_Observed</t>
  </si>
  <si>
    <t>MeanEx_Females_period6_HB4_Observed</t>
  </si>
  <si>
    <t>MeanEx_Females_period6_HB5_Observed</t>
  </si>
  <si>
    <t>MeanEx_Females_period6_HB6_Observed</t>
  </si>
  <si>
    <t>MeanEx_Females_period6_HB7_Observed</t>
  </si>
  <si>
    <t>MeanEx_Allpersons_period6_Wales_Observed</t>
  </si>
  <si>
    <t>MeanEx_Males_period6_Wales_Observed</t>
  </si>
  <si>
    <t>MeanEx_Females_period6_Wales_Observed</t>
  </si>
  <si>
    <t>MeanEx_Allpersons_period7_LA1_Observed</t>
  </si>
  <si>
    <t>MeanEx_Allpersons_period7_LA2_Observed</t>
  </si>
  <si>
    <t>MeanEx_Allpersons_period7_LA3_Observed</t>
  </si>
  <si>
    <t>MeanEx_Allpersons_period7_LA4_Observed</t>
  </si>
  <si>
    <t>MeanEx_Allpersons_period7_LA5_Observed</t>
  </si>
  <si>
    <t>MeanEx_Allpersons_period7_LA6_Observed</t>
  </si>
  <si>
    <t>MeanEx_Allpersons_period7_LA7_Observed</t>
  </si>
  <si>
    <t>MeanEx_Allpersons_period7_LA8_Observed</t>
  </si>
  <si>
    <t>MeanEx_Allpersons_period7_LA9_Observed</t>
  </si>
  <si>
    <t>MeanEx_Allpersons_period7_LA10_Observed</t>
  </si>
  <si>
    <t>MeanEx_Allpersons_period7_LA11_Observed</t>
  </si>
  <si>
    <t>MeanEx_Allpersons_period7_LA12_Observed</t>
  </si>
  <si>
    <t>MeanEx_Allpersons_period7_LA13_Observed</t>
  </si>
  <si>
    <t>MeanEx_Allpersons_period7_LA14_Observed</t>
  </si>
  <si>
    <t>MeanEx_Allpersons_period7_LA15_Observed</t>
  </si>
  <si>
    <t>MeanEx_Allpersons_period7_LA16_Observed</t>
  </si>
  <si>
    <t>MeanEx_Allpersons_period7_LA17_Observed</t>
  </si>
  <si>
    <t>MeanEx_Allpersons_period7_LA18_Observed</t>
  </si>
  <si>
    <t>MeanEx_Allpersons_period7_LA19_Observed</t>
  </si>
  <si>
    <t>MeanEx_Allpersons_period7_LA20_Observed</t>
  </si>
  <si>
    <t>MeanEx_Allpersons_period7_LA21_Observed</t>
  </si>
  <si>
    <t>MeanEx_Allpersons_period7_LA22_Observed</t>
  </si>
  <si>
    <t>MeanEx_Males_period7_LA1_Observed</t>
  </si>
  <si>
    <t>MeanEx_Males_period7_LA2_Observed</t>
  </si>
  <si>
    <t>MeanEx_Males_period7_LA3_Observed</t>
  </si>
  <si>
    <t>MeanEx_Males_period7_LA4_Observed</t>
  </si>
  <si>
    <t>MeanEx_Males_period7_LA5_Observed</t>
  </si>
  <si>
    <t>MeanEx_Males_period7_LA6_Observed</t>
  </si>
  <si>
    <t>MeanEx_Males_period7_LA7_Observed</t>
  </si>
  <si>
    <t>MeanEx_Males_period7_LA8_Observed</t>
  </si>
  <si>
    <t>MeanEx_Males_period7_LA9_Observed</t>
  </si>
  <si>
    <t>MeanEx_Males_period7_LA10_Observed</t>
  </si>
  <si>
    <t>MeanEx_Males_period7_LA11_Observed</t>
  </si>
  <si>
    <t>MeanEx_Males_period7_LA12_Observed</t>
  </si>
  <si>
    <t>MeanEx_Males_period7_LA13_Observed</t>
  </si>
  <si>
    <t>MeanEx_Males_period7_LA14_Observed</t>
  </si>
  <si>
    <t>MeanEx_Males_period7_LA15_Observed</t>
  </si>
  <si>
    <t>MeanEx_Males_period7_LA16_Observed</t>
  </si>
  <si>
    <t>MeanEx_Males_period7_LA17_Observed</t>
  </si>
  <si>
    <t>MeanEx_Males_period7_LA18_Observed</t>
  </si>
  <si>
    <t>MeanEx_Males_period7_LA19_Observed</t>
  </si>
  <si>
    <t>MeanEx_Males_period7_LA20_Observed</t>
  </si>
  <si>
    <t>MeanEx_Males_period7_LA21_Observed</t>
  </si>
  <si>
    <t>MeanEx_Males_period7_LA22_Observed</t>
  </si>
  <si>
    <t>MeanEx_Females_period7_LA1_Observed</t>
  </si>
  <si>
    <t>MeanEx_Females_period7_LA2_Observed</t>
  </si>
  <si>
    <t>MeanEx_Females_period7_LA3_Observed</t>
  </si>
  <si>
    <t>MeanEx_Females_period7_LA4_Observed</t>
  </si>
  <si>
    <t>MeanEx_Females_period7_LA5_Observed</t>
  </si>
  <si>
    <t>MeanEx_Females_period7_LA6_Observed</t>
  </si>
  <si>
    <t>MeanEx_Females_period7_LA7_Observed</t>
  </si>
  <si>
    <t>MeanEx_Females_period7_LA8_Observed</t>
  </si>
  <si>
    <t>MeanEx_Females_period7_LA9_Observed</t>
  </si>
  <si>
    <t>MeanEx_Females_period7_LA10_Observed</t>
  </si>
  <si>
    <t>MeanEx_Females_period7_LA11_Observed</t>
  </si>
  <si>
    <t>MeanEx_Females_period7_LA12_Observed</t>
  </si>
  <si>
    <t>MeanEx_Females_period7_LA13_Observed</t>
  </si>
  <si>
    <t>MeanEx_Females_period7_LA14_Observed</t>
  </si>
  <si>
    <t>MeanEx_Females_period7_LA15_Observed</t>
  </si>
  <si>
    <t>MeanEx_Females_period7_LA16_Observed</t>
  </si>
  <si>
    <t>MeanEx_Females_period7_LA17_Observed</t>
  </si>
  <si>
    <t>MeanEx_Females_period7_LA18_Observed</t>
  </si>
  <si>
    <t>MeanEx_Females_period7_LA19_Observed</t>
  </si>
  <si>
    <t>MeanEx_Females_period7_LA20_Observed</t>
  </si>
  <si>
    <t>MeanEx_Females_period7_LA21_Observed</t>
  </si>
  <si>
    <t>MeanEx_Females_period7_LA22_Observed</t>
  </si>
  <si>
    <t>MeanEx_Allpersons_period7_HB1_Observed</t>
  </si>
  <si>
    <t>MeanEx_Allpersons_period7_HB2_Observed</t>
  </si>
  <si>
    <t>MeanEx_Allpersons_period7_HB3_Observed</t>
  </si>
  <si>
    <t>MeanEx_Allpersons_period7_HB4_Observed</t>
  </si>
  <si>
    <t>MeanEx_Allpersons_period7_HB5_Observed</t>
  </si>
  <si>
    <t>MeanEx_Allpersons_period7_HB6_Observed</t>
  </si>
  <si>
    <t>MeanEx_Allpersons_period7_HB7_Observed</t>
  </si>
  <si>
    <t>MeanEx_Males_period7_HB1_Observed</t>
  </si>
  <si>
    <t>MeanEx_Males_period7_HB2_Observed</t>
  </si>
  <si>
    <t>MeanEx_Males_period7_HB3_Observed</t>
  </si>
  <si>
    <t>MeanEx_Males_period7_HB4_Observed</t>
  </si>
  <si>
    <t>MeanEx_Males_period7_HB5_Observed</t>
  </si>
  <si>
    <t>MeanEx_Males_period7_HB6_Observed</t>
  </si>
  <si>
    <t>MeanEx_Males_period7_HB7_Observed</t>
  </si>
  <si>
    <t>MeanEx_Females_period7_HB1_Observed</t>
  </si>
  <si>
    <t>MeanEx_Females_period7_HB2_Observed</t>
  </si>
  <si>
    <t>MeanEx_Females_period7_HB3_Observed</t>
  </si>
  <si>
    <t>MeanEx_Females_period7_HB4_Observed</t>
  </si>
  <si>
    <t>MeanEx_Females_period7_HB5_Observed</t>
  </si>
  <si>
    <t>MeanEx_Females_period7_HB6_Observed</t>
  </si>
  <si>
    <t>MeanEx_Females_period7_HB7_Observed</t>
  </si>
  <si>
    <t>MeanEx_Allpersons_period7_Wales_Observed</t>
  </si>
  <si>
    <t>MeanEx_Males_period7_Wales_Observed</t>
  </si>
  <si>
    <t>MeanEx_Females_period7_Wales_Observed</t>
  </si>
  <si>
    <t>MeanEx_Allpersons_period8_LA1_Observed</t>
  </si>
  <si>
    <t>MeanEx_Allpersons_period8_LA2_Observed</t>
  </si>
  <si>
    <t>MeanEx_Allpersons_period8_LA3_Observed</t>
  </si>
  <si>
    <t>MeanEx_Allpersons_period8_LA4_Observed</t>
  </si>
  <si>
    <t>MeanEx_Allpersons_period8_LA5_Observed</t>
  </si>
  <si>
    <t>MeanEx_Allpersons_period8_LA6_Observed</t>
  </si>
  <si>
    <t>MeanEx_Allpersons_period8_LA7_Observed</t>
  </si>
  <si>
    <t>MeanEx_Allpersons_period8_LA8_Observed</t>
  </si>
  <si>
    <t>MeanEx_Allpersons_period8_LA9_Observed</t>
  </si>
  <si>
    <t>MeanEx_Allpersons_period8_LA10_Observed</t>
  </si>
  <si>
    <t>MeanEx_Allpersons_period8_LA11_Observed</t>
  </si>
  <si>
    <t>MeanEx_Allpersons_period8_LA12_Observed</t>
  </si>
  <si>
    <t>MeanEx_Allpersons_period8_LA13_Observed</t>
  </si>
  <si>
    <t>MeanEx_Allpersons_period8_LA14_Observed</t>
  </si>
  <si>
    <t>MeanEx_Allpersons_period8_LA15_Observed</t>
  </si>
  <si>
    <t>MeanEx_Allpersons_period8_LA16_Observed</t>
  </si>
  <si>
    <t>MeanEx_Allpersons_period8_LA17_Observed</t>
  </si>
  <si>
    <t>MeanEx_Allpersons_period8_LA18_Observed</t>
  </si>
  <si>
    <t>MeanEx_Allpersons_period8_LA19_Observed</t>
  </si>
  <si>
    <t>MeanEx_Allpersons_period8_LA20_Observed</t>
  </si>
  <si>
    <t>MeanEx_Allpersons_period8_LA21_Observed</t>
  </si>
  <si>
    <t>MeanEx_Allpersons_period8_LA22_Observed</t>
  </si>
  <si>
    <t>MeanEx_Males_period8_LA1_Observed</t>
  </si>
  <si>
    <t>MeanEx_Males_period8_LA2_Observed</t>
  </si>
  <si>
    <t>MeanEx_Males_period8_LA3_Observed</t>
  </si>
  <si>
    <t>MeanEx_Males_period8_LA4_Observed</t>
  </si>
  <si>
    <t>MeanEx_Males_period8_LA5_Observed</t>
  </si>
  <si>
    <t>MeanEx_Males_period8_LA6_Observed</t>
  </si>
  <si>
    <t>MeanEx_Males_period8_LA7_Observed</t>
  </si>
  <si>
    <t>MeanEx_Males_period8_LA8_Observed</t>
  </si>
  <si>
    <t>MeanEx_Males_period8_LA9_Observed</t>
  </si>
  <si>
    <t>MeanEx_Males_period8_LA10_Observed</t>
  </si>
  <si>
    <t>MeanEx_Males_period8_LA11_Observed</t>
  </si>
  <si>
    <t>MeanEx_Males_period8_LA12_Observed</t>
  </si>
  <si>
    <t>MeanEx_Males_period8_LA13_Observed</t>
  </si>
  <si>
    <t>MeanEx_Males_period8_LA14_Observed</t>
  </si>
  <si>
    <t>MeanEx_Males_period8_LA15_Observed</t>
  </si>
  <si>
    <t>MeanEx_Males_period8_LA16_Observed</t>
  </si>
  <si>
    <t>MeanEx_Males_period8_LA17_Observed</t>
  </si>
  <si>
    <t>MeanEx_Males_period8_LA18_Observed</t>
  </si>
  <si>
    <t>MeanEx_Males_period8_LA19_Observed</t>
  </si>
  <si>
    <t>MeanEx_Males_period8_LA20_Observed</t>
  </si>
  <si>
    <t>MeanEx_Males_period8_LA21_Observed</t>
  </si>
  <si>
    <t>MeanEx_Males_period8_LA22_Observed</t>
  </si>
  <si>
    <t>MeanEx_Females_period8_LA1_Observed</t>
  </si>
  <si>
    <t>MeanEx_Females_period8_LA2_Observed</t>
  </si>
  <si>
    <t>MeanEx_Females_period8_LA3_Observed</t>
  </si>
  <si>
    <t>MeanEx_Females_period8_LA4_Observed</t>
  </si>
  <si>
    <t>MeanEx_Females_period8_LA5_Observed</t>
  </si>
  <si>
    <t>MeanEx_Females_period8_LA6_Observed</t>
  </si>
  <si>
    <t>MeanEx_Females_period8_LA7_Observed</t>
  </si>
  <si>
    <t>MeanEx_Females_period8_LA8_Observed</t>
  </si>
  <si>
    <t>MeanEx_Females_period8_LA9_Observed</t>
  </si>
  <si>
    <t>MeanEx_Females_period8_LA10_Observed</t>
  </si>
  <si>
    <t>MeanEx_Females_period8_LA11_Observed</t>
  </si>
  <si>
    <t>MeanEx_Females_period8_LA12_Observed</t>
  </si>
  <si>
    <t>MeanEx_Females_period8_LA13_Observed</t>
  </si>
  <si>
    <t>MeanEx_Females_period8_LA14_Observed</t>
  </si>
  <si>
    <t>MeanEx_Females_period8_LA15_Observed</t>
  </si>
  <si>
    <t>MeanEx_Females_period8_LA16_Observed</t>
  </si>
  <si>
    <t>MeanEx_Females_period8_LA17_Observed</t>
  </si>
  <si>
    <t>MeanEx_Females_period8_LA18_Observed</t>
  </si>
  <si>
    <t>MeanEx_Females_period8_LA19_Observed</t>
  </si>
  <si>
    <t>MeanEx_Females_period8_LA20_Observed</t>
  </si>
  <si>
    <t>MeanEx_Females_period8_LA21_Observed</t>
  </si>
  <si>
    <t>MeanEx_Females_period8_LA22_Observed</t>
  </si>
  <si>
    <t>MeanEx_Allpersons_period8_HB1_Observed</t>
  </si>
  <si>
    <t>MeanEx_Allpersons_period8_HB2_Observed</t>
  </si>
  <si>
    <t>MeanEx_Allpersons_period8_HB3_Observed</t>
  </si>
  <si>
    <t>MeanEx_Allpersons_period8_HB4_Observed</t>
  </si>
  <si>
    <t>MeanEx_Allpersons_period8_HB5_Observed</t>
  </si>
  <si>
    <t>MeanEx_Allpersons_period8_HB6_Observed</t>
  </si>
  <si>
    <t>MeanEx_Allpersons_period8_HB7_Observed</t>
  </si>
  <si>
    <t>MeanEx_Males_period8_HB1_Observed</t>
  </si>
  <si>
    <t>MeanEx_Males_period8_HB2_Observed</t>
  </si>
  <si>
    <t>MeanEx_Males_period8_HB3_Observed</t>
  </si>
  <si>
    <t>MeanEx_Males_period8_HB4_Observed</t>
  </si>
  <si>
    <t>MeanEx_Males_period8_HB5_Observed</t>
  </si>
  <si>
    <t>MeanEx_Males_period8_HB6_Observed</t>
  </si>
  <si>
    <t>MeanEx_Males_period8_HB7_Observed</t>
  </si>
  <si>
    <t>MeanEx_Females_period8_HB1_Observed</t>
  </si>
  <si>
    <t>MeanEx_Females_period8_HB2_Observed</t>
  </si>
  <si>
    <t>MeanEx_Females_period8_HB3_Observed</t>
  </si>
  <si>
    <t>MeanEx_Females_period8_HB4_Observed</t>
  </si>
  <si>
    <t>MeanEx_Females_period8_HB5_Observed</t>
  </si>
  <si>
    <t>MeanEx_Females_period8_HB6_Observed</t>
  </si>
  <si>
    <t>MeanEx_Females_period8_HB7_Observed</t>
  </si>
  <si>
    <t>MeanEx_Allpersons_period8_Wales_Observed</t>
  </si>
  <si>
    <t>MeanEx_Males_period8_Wales_Observed</t>
  </si>
  <si>
    <t>MeanEx_Females_period8_Wales_Observed</t>
  </si>
  <si>
    <t>MeanEx_Allpersons_period9_LA1_Observed</t>
  </si>
  <si>
    <t>MeanEx_Allpersons_period9_LA2_Observed</t>
  </si>
  <si>
    <t>MeanEx_Allpersons_period9_LA3_Observed</t>
  </si>
  <si>
    <t>MeanEx_Allpersons_period9_LA4_Observed</t>
  </si>
  <si>
    <t>MeanEx_Allpersons_period9_LA5_Observed</t>
  </si>
  <si>
    <t>MeanEx_Allpersons_period9_LA6_Observed</t>
  </si>
  <si>
    <t>MeanEx_Allpersons_period9_LA7_Observed</t>
  </si>
  <si>
    <t>MeanEx_Allpersons_period9_LA8_Observed</t>
  </si>
  <si>
    <t>MeanEx_Allpersons_period9_LA9_Observed</t>
  </si>
  <si>
    <t>MeanEx_Allpersons_period9_LA10_Observed</t>
  </si>
  <si>
    <t>MeanEx_Allpersons_period9_LA11_Observed</t>
  </si>
  <si>
    <t>MeanEx_Allpersons_period9_LA12_Observed</t>
  </si>
  <si>
    <t>MeanEx_Allpersons_period9_LA13_Observed</t>
  </si>
  <si>
    <t>MeanEx_Allpersons_period9_LA14_Observed</t>
  </si>
  <si>
    <t>MeanEx_Allpersons_period9_LA15_Observed</t>
  </si>
  <si>
    <t>MeanEx_Allpersons_period9_LA16_Observed</t>
  </si>
  <si>
    <t>MeanEx_Allpersons_period9_LA17_Observed</t>
  </si>
  <si>
    <t>MeanEx_Allpersons_period9_LA18_Observed</t>
  </si>
  <si>
    <t>MeanEx_Allpersons_period9_LA19_Observed</t>
  </si>
  <si>
    <t>MeanEx_Allpersons_period9_LA20_Observed</t>
  </si>
  <si>
    <t>MeanEx_Allpersons_period9_LA21_Observed</t>
  </si>
  <si>
    <t>MeanEx_Allpersons_period9_LA22_Observed</t>
  </si>
  <si>
    <t>MeanEx_Males_period9_LA1_Observed</t>
  </si>
  <si>
    <t>MeanEx_Males_period9_LA2_Observed</t>
  </si>
  <si>
    <t>MeanEx_Males_period9_LA3_Observed</t>
  </si>
  <si>
    <t>MeanEx_Males_period9_LA4_Observed</t>
  </si>
  <si>
    <t>MeanEx_Males_period9_LA5_Observed</t>
  </si>
  <si>
    <t>MeanEx_Males_period9_LA6_Observed</t>
  </si>
  <si>
    <t>MeanEx_Males_period9_LA7_Observed</t>
  </si>
  <si>
    <t>MeanEx_Males_period9_LA8_Observed</t>
  </si>
  <si>
    <t>MeanEx_Males_period9_LA9_Observed</t>
  </si>
  <si>
    <t>MeanEx_Males_period9_LA10_Observed</t>
  </si>
  <si>
    <t>MeanEx_Males_period9_LA11_Observed</t>
  </si>
  <si>
    <t>MeanEx_Males_period9_LA12_Observed</t>
  </si>
  <si>
    <t>MeanEx_Males_period9_LA13_Observed</t>
  </si>
  <si>
    <t>MeanEx_Males_period9_LA14_Observed</t>
  </si>
  <si>
    <t>MeanEx_Males_period9_LA15_Observed</t>
  </si>
  <si>
    <t>MeanEx_Males_period9_LA16_Observed</t>
  </si>
  <si>
    <t>MeanEx_Males_period9_LA17_Observed</t>
  </si>
  <si>
    <t>MeanEx_Males_period9_LA18_Observed</t>
  </si>
  <si>
    <t>MeanEx_Males_period9_LA19_Observed</t>
  </si>
  <si>
    <t>MeanEx_Males_period9_LA20_Observed</t>
  </si>
  <si>
    <t>MeanEx_Males_period9_LA21_Observed</t>
  </si>
  <si>
    <t>MeanEx_Males_period9_LA22_Observed</t>
  </si>
  <si>
    <t>MeanEx_Females_period9_LA1_Observed</t>
  </si>
  <si>
    <t>MeanEx_Females_period9_LA2_Observed</t>
  </si>
  <si>
    <t>MeanEx_Females_period9_LA3_Observed</t>
  </si>
  <si>
    <t>MeanEx_Females_period9_LA4_Observed</t>
  </si>
  <si>
    <t>MeanEx_Females_period9_LA5_Observed</t>
  </si>
  <si>
    <t>MeanEx_Females_period9_LA6_Observed</t>
  </si>
  <si>
    <t>MeanEx_Females_period9_LA7_Observed</t>
  </si>
  <si>
    <t>MeanEx_Females_period9_LA8_Observed</t>
  </si>
  <si>
    <t>MeanEx_Females_period9_LA9_Observed</t>
  </si>
  <si>
    <t>MeanEx_Females_period9_LA10_Observed</t>
  </si>
  <si>
    <t>MeanEx_Females_period9_LA11_Observed</t>
  </si>
  <si>
    <t>MeanEx_Females_period9_LA12_Observed</t>
  </si>
  <si>
    <t>MeanEx_Females_period9_LA13_Observed</t>
  </si>
  <si>
    <t>MeanEx_Females_period9_LA14_Observed</t>
  </si>
  <si>
    <t>MeanEx_Females_period9_LA15_Observed</t>
  </si>
  <si>
    <t>MeanEx_Females_period9_LA16_Observed</t>
  </si>
  <si>
    <t>MeanEx_Females_period9_LA17_Observed</t>
  </si>
  <si>
    <t>MeanEx_Females_period9_LA18_Observed</t>
  </si>
  <si>
    <t>MeanEx_Females_period9_LA19_Observed</t>
  </si>
  <si>
    <t>MeanEx_Females_period9_LA20_Observed</t>
  </si>
  <si>
    <t>MeanEx_Females_period9_LA21_Observed</t>
  </si>
  <si>
    <t>MeanEx_Females_period9_LA22_Observed</t>
  </si>
  <si>
    <t>MeanEx_Allpersons_period9_HB1_Observed</t>
  </si>
  <si>
    <t>MeanEx_Allpersons_period9_HB2_Observed</t>
  </si>
  <si>
    <t>MeanEx_Allpersons_period9_HB3_Observed</t>
  </si>
  <si>
    <t>MeanEx_Allpersons_period9_HB4_Observed</t>
  </si>
  <si>
    <t>MeanEx_Allpersons_period9_HB5_Observed</t>
  </si>
  <si>
    <t>MeanEx_Allpersons_period9_HB6_Observed</t>
  </si>
  <si>
    <t>MeanEx_Allpersons_period9_HB7_Observed</t>
  </si>
  <si>
    <t>MeanEx_Males_period9_HB1_Observed</t>
  </si>
  <si>
    <t>MeanEx_Males_period9_HB2_Observed</t>
  </si>
  <si>
    <t>MeanEx_Males_period9_HB3_Observed</t>
  </si>
  <si>
    <t>MeanEx_Males_period9_HB4_Observed</t>
  </si>
  <si>
    <t>MeanEx_Males_period9_HB5_Observed</t>
  </si>
  <si>
    <t>MeanEx_Males_period9_HB6_Observed</t>
  </si>
  <si>
    <t>MeanEx_Males_period9_HB7_Observed</t>
  </si>
  <si>
    <t>MeanEx_Females_period9_HB1_Observed</t>
  </si>
  <si>
    <t>MeanEx_Females_period9_HB2_Observed</t>
  </si>
  <si>
    <t>MeanEx_Females_period9_HB3_Observed</t>
  </si>
  <si>
    <t>MeanEx_Females_period9_HB4_Observed</t>
  </si>
  <si>
    <t>MeanEx_Females_period9_HB5_Observed</t>
  </si>
  <si>
    <t>MeanEx_Females_period9_HB6_Observed</t>
  </si>
  <si>
    <t>MeanEx_Females_period9_HB7_Observed</t>
  </si>
  <si>
    <t>MeanEx_Allpersons_period9_Wales_Observed</t>
  </si>
  <si>
    <t>MeanEx_Males_period9_Wales_Observed</t>
  </si>
  <si>
    <t>MeanEx_Females_period9_Wales_Observed</t>
  </si>
  <si>
    <t>MeanEx_</t>
  </si>
  <si>
    <t>MeanEx_Allpersons_period1_LA1_Standardised</t>
  </si>
  <si>
    <t>MeanEx_Allpersons_period1_LA2_Standardised</t>
  </si>
  <si>
    <t>MeanEx_Allpersons_period1_LA3_Standardised</t>
  </si>
  <si>
    <t>MeanEx_Allpersons_period1_LA4_Standardised</t>
  </si>
  <si>
    <t>MeanEx_Allpersons_period1_LA5_Standardised</t>
  </si>
  <si>
    <t>MeanEx_Allpersons_period1_LA6_Standardised</t>
  </si>
  <si>
    <t>MeanEx_Allpersons_period1_LA7_Standardised</t>
  </si>
  <si>
    <t>MeanEx_Allpersons_period1_LA8_Standardised</t>
  </si>
  <si>
    <t>MeanEx_Allpersons_period1_LA9_Standardised</t>
  </si>
  <si>
    <t>MeanEx_Allpersons_period1_LA10_Standardised</t>
  </si>
  <si>
    <t>MeanEx_Allpersons_period1_LA11_Standardised</t>
  </si>
  <si>
    <t>MeanEx_Allpersons_period1_LA12_Standardised</t>
  </si>
  <si>
    <t>MeanEx_Allpersons_period1_LA13_Standardised</t>
  </si>
  <si>
    <t>MeanEx_Allpersons_period1_LA14_Standardised</t>
  </si>
  <si>
    <t>MeanEx_Allpersons_period1_LA15_Standardised</t>
  </si>
  <si>
    <t>MeanEx_Allpersons_period1_LA16_Standardised</t>
  </si>
  <si>
    <t>MeanEx_Allpersons_period1_LA17_Standardised</t>
  </si>
  <si>
    <t>MeanEx_Allpersons_period1_LA18_Standardised</t>
  </si>
  <si>
    <t>MeanEx_Allpersons_period1_LA19_Standardised</t>
  </si>
  <si>
    <t>MeanEx_Allpersons_period1_LA20_Standardised</t>
  </si>
  <si>
    <t>MeanEx_Allpersons_period1_LA21_Standardised</t>
  </si>
  <si>
    <t>MeanEx_Allpersons_period1_LA22_Standardised</t>
  </si>
  <si>
    <t>MeanEx_Males_period1_LA1_Standardised</t>
  </si>
  <si>
    <t>MeanEx_Males_period1_LA2_Standardised</t>
  </si>
  <si>
    <t>MeanEx_Males_period1_LA3_Standardised</t>
  </si>
  <si>
    <t>MeanEx_Males_period1_LA4_Standardised</t>
  </si>
  <si>
    <t>MeanEx_Males_period1_LA5_Standardised</t>
  </si>
  <si>
    <t>MeanEx_Males_period1_LA6_Standardised</t>
  </si>
  <si>
    <t>MeanEx_Males_period1_LA7_Standardised</t>
  </si>
  <si>
    <t>MeanEx_Males_period1_LA8_Standardised</t>
  </si>
  <si>
    <t>MeanEx_Males_period1_LA9_Standardised</t>
  </si>
  <si>
    <t>MeanEx_Males_period1_LA10_Standardised</t>
  </si>
  <si>
    <t>MeanEx_Males_period1_LA11_Standardised</t>
  </si>
  <si>
    <t>MeanEx_Males_period1_LA12_Standardised</t>
  </si>
  <si>
    <t>MeanEx_Males_period1_LA13_Standardised</t>
  </si>
  <si>
    <t>MeanEx_Males_period1_LA14_Standardised</t>
  </si>
  <si>
    <t>MeanEx_Males_period1_LA15_Standardised</t>
  </si>
  <si>
    <t>MeanEx_Males_period1_LA16_Standardised</t>
  </si>
  <si>
    <t>MeanEx_Males_period1_LA17_Standardised</t>
  </si>
  <si>
    <t>MeanEx_Males_period1_LA18_Standardised</t>
  </si>
  <si>
    <t>MeanEx_Males_period1_LA19_Standardised</t>
  </si>
  <si>
    <t>MeanEx_Males_period1_LA20_Standardised</t>
  </si>
  <si>
    <t>MeanEx_Males_period1_LA21_Standardised</t>
  </si>
  <si>
    <t>MeanEx_Males_period1_LA22_Standardised</t>
  </si>
  <si>
    <t>MeanEx_Females_period1_LA1_Standardised</t>
  </si>
  <si>
    <t>MeanEx_Females_period1_LA2_Standardised</t>
  </si>
  <si>
    <t>MeanEx_Females_period1_LA3_Standardised</t>
  </si>
  <si>
    <t>MeanEx_Females_period1_LA4_Standardised</t>
  </si>
  <si>
    <t>MeanEx_Females_period1_LA5_Standardised</t>
  </si>
  <si>
    <t>MeanEx_Females_period1_LA6_Standardised</t>
  </si>
  <si>
    <t>MeanEx_Females_period1_LA7_Standardised</t>
  </si>
  <si>
    <t>MeanEx_Females_period1_LA8_Standardised</t>
  </si>
  <si>
    <t>MeanEx_Females_period1_LA9_Standardised</t>
  </si>
  <si>
    <t>MeanEx_Females_period1_LA10_Standardised</t>
  </si>
  <si>
    <t>MeanEx_Females_period1_LA11_Standardised</t>
  </si>
  <si>
    <t>MeanEx_Females_period1_LA12_Standardised</t>
  </si>
  <si>
    <t>MeanEx_Females_period1_LA13_Standardised</t>
  </si>
  <si>
    <t>MeanEx_Females_period1_LA14_Standardised</t>
  </si>
  <si>
    <t>MeanEx_Females_period1_LA15_Standardised</t>
  </si>
  <si>
    <t>MeanEx_Females_period1_LA16_Standardised</t>
  </si>
  <si>
    <t>MeanEx_Females_period1_LA17_Standardised</t>
  </si>
  <si>
    <t>MeanEx_Females_period1_LA18_Standardised</t>
  </si>
  <si>
    <t>MeanEx_Females_period1_LA19_Standardised</t>
  </si>
  <si>
    <t>MeanEx_Females_period1_LA20_Standardised</t>
  </si>
  <si>
    <t>MeanEx_Females_period1_LA21_Standardised</t>
  </si>
  <si>
    <t>MeanEx_Females_period1_LA22_Standardised</t>
  </si>
  <si>
    <t>MeanEx_Allpersons_period1_HB1_Standardised</t>
  </si>
  <si>
    <t>MeanEx_Allpersons_period1_HB2_Standardised</t>
  </si>
  <si>
    <t>MeanEx_Allpersons_period1_HB3_Standardised</t>
  </si>
  <si>
    <t>MeanEx_Allpersons_period1_HB4_Standardised</t>
  </si>
  <si>
    <t>MeanEx_Allpersons_period1_HB5_Standardised</t>
  </si>
  <si>
    <t>MeanEx_Allpersons_period1_HB6_Standardised</t>
  </si>
  <si>
    <t>MeanEx_Allpersons_period1_HB7_Standardised</t>
  </si>
  <si>
    <t>MeanEx_Males_period1_HB1_Standardised</t>
  </si>
  <si>
    <t>MeanEx_Males_period1_HB2_Standardised</t>
  </si>
  <si>
    <t>MeanEx_Males_period1_HB3_Standardised</t>
  </si>
  <si>
    <t>MeanEx_Males_period1_HB4_Standardised</t>
  </si>
  <si>
    <t>MeanEx_Males_period1_HB5_Standardised</t>
  </si>
  <si>
    <t>MeanEx_Males_period1_HB6_Standardised</t>
  </si>
  <si>
    <t>MeanEx_Males_period1_HB7_Standardised</t>
  </si>
  <si>
    <t>MeanEx_Females_period1_HB1_Standardised</t>
  </si>
  <si>
    <t>MeanEx_Females_period1_HB2_Standardised</t>
  </si>
  <si>
    <t>MeanEx_Females_period1_HB3_Standardised</t>
  </si>
  <si>
    <t>MeanEx_Females_period1_HB4_Standardised</t>
  </si>
  <si>
    <t>MeanEx_Females_period1_HB5_Standardised</t>
  </si>
  <si>
    <t>MeanEx_Females_period1_HB6_Standardised</t>
  </si>
  <si>
    <t>MeanEx_Females_period1_HB7_Standardised</t>
  </si>
  <si>
    <t>MeanEx_Allpersons_period1_Wales_Standardised</t>
  </si>
  <si>
    <t>MeanEx_Males_period1_Wales_Standardised</t>
  </si>
  <si>
    <t>MeanEx_Females_period1_Wales_Standardised</t>
  </si>
  <si>
    <t>MeanEx_Allpersons_period2_LA1_Standardised</t>
  </si>
  <si>
    <t>MeanEx_Allpersons_period2_LA2_Standardised</t>
  </si>
  <si>
    <t>MeanEx_Allpersons_period2_LA3_Standardised</t>
  </si>
  <si>
    <t>MeanEx_Allpersons_period2_LA4_Standardised</t>
  </si>
  <si>
    <t>MeanEx_Allpersons_period2_LA5_Standardised</t>
  </si>
  <si>
    <t>MeanEx_Allpersons_period2_LA6_Standardised</t>
  </si>
  <si>
    <t>MeanEx_Allpersons_period2_LA7_Standardised</t>
  </si>
  <si>
    <t>MeanEx_Allpersons_period2_LA8_Standardised</t>
  </si>
  <si>
    <t>MeanEx_Allpersons_period2_LA9_Standardised</t>
  </si>
  <si>
    <t>MeanEx_Allpersons_period2_LA10_Standardised</t>
  </si>
  <si>
    <t>MeanEx_Allpersons_period2_LA11_Standardised</t>
  </si>
  <si>
    <t>MeanEx_Allpersons_period2_LA12_Standardised</t>
  </si>
  <si>
    <t>MeanEx_Allpersons_period2_LA13_Standardised</t>
  </si>
  <si>
    <t>MeanEx_Allpersons_period2_LA14_Standardised</t>
  </si>
  <si>
    <t>MeanEx_Allpersons_period2_LA15_Standardised</t>
  </si>
  <si>
    <t>MeanEx_Allpersons_period2_LA16_Standardised</t>
  </si>
  <si>
    <t>MeanEx_Allpersons_period2_LA17_Standardised</t>
  </si>
  <si>
    <t>MeanEx_Allpersons_period2_LA18_Standardised</t>
  </si>
  <si>
    <t>MeanEx_Allpersons_period2_LA19_Standardised</t>
  </si>
  <si>
    <t>MeanEx_Allpersons_period2_LA20_Standardised</t>
  </si>
  <si>
    <t>MeanEx_Allpersons_period2_LA21_Standardised</t>
  </si>
  <si>
    <t>MeanEx_Allpersons_period2_LA22_Standardised</t>
  </si>
  <si>
    <t>MeanEx_Males_period2_LA1_Standardised</t>
  </si>
  <si>
    <t>MeanEx_Males_period2_LA2_Standardised</t>
  </si>
  <si>
    <t>MeanEx_Males_period2_LA3_Standardised</t>
  </si>
  <si>
    <t>MeanEx_Males_period2_LA4_Standardised</t>
  </si>
  <si>
    <t>MeanEx_Males_period2_LA5_Standardised</t>
  </si>
  <si>
    <t>MeanEx_Males_period2_LA6_Standardised</t>
  </si>
  <si>
    <t>MeanEx_Males_period2_LA7_Standardised</t>
  </si>
  <si>
    <t>MeanEx_Males_period2_LA8_Standardised</t>
  </si>
  <si>
    <t>MeanEx_Males_period2_LA9_Standardised</t>
  </si>
  <si>
    <t>MeanEx_Males_period2_LA10_Standardised</t>
  </si>
  <si>
    <t>MeanEx_Males_period2_LA11_Standardised</t>
  </si>
  <si>
    <t>MeanEx_Males_period2_LA12_Standardised</t>
  </si>
  <si>
    <t>MeanEx_Males_period2_LA13_Standardised</t>
  </si>
  <si>
    <t>MeanEx_Males_period2_LA14_Standardised</t>
  </si>
  <si>
    <t>MeanEx_Males_period2_LA15_Standardised</t>
  </si>
  <si>
    <t>MeanEx_Males_period2_LA16_Standardised</t>
  </si>
  <si>
    <t>MeanEx_Males_period2_LA17_Standardised</t>
  </si>
  <si>
    <t>MeanEx_Males_period2_LA18_Standardised</t>
  </si>
  <si>
    <t>MeanEx_Males_period2_LA19_Standardised</t>
  </si>
  <si>
    <t>MeanEx_Males_period2_LA20_Standardised</t>
  </si>
  <si>
    <t>MeanEx_Males_period2_LA21_Standardised</t>
  </si>
  <si>
    <t>MeanEx_Males_period2_LA22_Standardised</t>
  </si>
  <si>
    <t>MeanEx_Females_period2_LA1_Standardised</t>
  </si>
  <si>
    <t>MeanEx_Females_period2_LA2_Standardised</t>
  </si>
  <si>
    <t>MeanEx_Females_period2_LA3_Standardised</t>
  </si>
  <si>
    <t>MeanEx_Females_period2_LA4_Standardised</t>
  </si>
  <si>
    <t>MeanEx_Females_period2_LA5_Standardised</t>
  </si>
  <si>
    <t>MeanEx_Females_period2_LA6_Standardised</t>
  </si>
  <si>
    <t>MeanEx_Females_period2_LA7_Standardised</t>
  </si>
  <si>
    <t>MeanEx_Females_period2_LA8_Standardised</t>
  </si>
  <si>
    <t>MeanEx_Females_period2_LA9_Standardised</t>
  </si>
  <si>
    <t>MeanEx_Females_period2_LA10_Standardised</t>
  </si>
  <si>
    <t>MeanEx_Females_period2_LA11_Standardised</t>
  </si>
  <si>
    <t>MeanEx_Females_period2_LA12_Standardised</t>
  </si>
  <si>
    <t>MeanEx_Females_period2_LA13_Standardised</t>
  </si>
  <si>
    <t>MeanEx_Females_period2_LA14_Standardised</t>
  </si>
  <si>
    <t>MeanEx_Females_period2_LA15_Standardised</t>
  </si>
  <si>
    <t>MeanEx_Females_period2_LA16_Standardised</t>
  </si>
  <si>
    <t>MeanEx_Females_period2_LA17_Standardised</t>
  </si>
  <si>
    <t>MeanEx_Females_period2_LA18_Standardised</t>
  </si>
  <si>
    <t>MeanEx_Females_period2_LA19_Standardised</t>
  </si>
  <si>
    <t>MeanEx_Females_period2_LA20_Standardised</t>
  </si>
  <si>
    <t>MeanEx_Females_period2_LA21_Standardised</t>
  </si>
  <si>
    <t>MeanEx_Females_period2_LA22_Standardised</t>
  </si>
  <si>
    <t>MeanEx_Allpersons_period2_HB1_Standardised</t>
  </si>
  <si>
    <t>MeanEx_Allpersons_period2_HB2_Standardised</t>
  </si>
  <si>
    <t>MeanEx_Allpersons_period2_HB3_Standardised</t>
  </si>
  <si>
    <t>MeanEx_Allpersons_period2_HB4_Standardised</t>
  </si>
  <si>
    <t>MeanEx_Allpersons_period2_HB5_Standardised</t>
  </si>
  <si>
    <t>MeanEx_Allpersons_period2_HB6_Standardised</t>
  </si>
  <si>
    <t>MeanEx_Allpersons_period2_HB7_Standardised</t>
  </si>
  <si>
    <t>MeanEx_Males_period2_HB1_Standardised</t>
  </si>
  <si>
    <t>MeanEx_Males_period2_HB2_Standardised</t>
  </si>
  <si>
    <t>MeanEx_Males_period2_HB3_Standardised</t>
  </si>
  <si>
    <t>MeanEx_Males_period2_HB4_Standardised</t>
  </si>
  <si>
    <t>MeanEx_Males_period2_HB5_Standardised</t>
  </si>
  <si>
    <t>MeanEx_Males_period2_HB6_Standardised</t>
  </si>
  <si>
    <t>MeanEx_Males_period2_HB7_Standardised</t>
  </si>
  <si>
    <t>MeanEx_Females_period2_HB1_Standardised</t>
  </si>
  <si>
    <t>MeanEx_Females_period2_HB2_Standardised</t>
  </si>
  <si>
    <t>MeanEx_Females_period2_HB3_Standardised</t>
  </si>
  <si>
    <t>MeanEx_Females_period2_HB4_Standardised</t>
  </si>
  <si>
    <t>MeanEx_Females_period2_HB5_Standardised</t>
  </si>
  <si>
    <t>MeanEx_Females_period2_HB6_Standardised</t>
  </si>
  <si>
    <t>MeanEx_Females_period2_HB7_Standardised</t>
  </si>
  <si>
    <t>MeanEx_Allpersons_period2_Wales_Standardised</t>
  </si>
  <si>
    <t>MeanEx_Males_period2_Wales_Standardised</t>
  </si>
  <si>
    <t>MeanEx_Females_period2_Wales_Standardised</t>
  </si>
  <si>
    <t>MeanEx_Allpersons_period3_LA1_Standardised</t>
  </si>
  <si>
    <t>MeanEx_Allpersons_period3_LA2_Standardised</t>
  </si>
  <si>
    <t>MeanEx_Allpersons_period3_LA3_Standardised</t>
  </si>
  <si>
    <t>MeanEx_Allpersons_period3_LA4_Standardised</t>
  </si>
  <si>
    <t>MeanEx_Allpersons_period3_LA5_Standardised</t>
  </si>
  <si>
    <t>MeanEx_Allpersons_period3_LA6_Standardised</t>
  </si>
  <si>
    <t>MeanEx_Allpersons_period3_LA7_Standardised</t>
  </si>
  <si>
    <t>MeanEx_Allpersons_period3_LA8_Standardised</t>
  </si>
  <si>
    <t>MeanEx_Allpersons_period3_LA9_Standardised</t>
  </si>
  <si>
    <t>MeanEx_Allpersons_period3_LA10_Standardised</t>
  </si>
  <si>
    <t>MeanEx_Allpersons_period3_LA11_Standardised</t>
  </si>
  <si>
    <t>MeanEx_Allpersons_period3_LA12_Standardised</t>
  </si>
  <si>
    <t>MeanEx_Allpersons_period3_LA13_Standardised</t>
  </si>
  <si>
    <t>MeanEx_Allpersons_period3_LA14_Standardised</t>
  </si>
  <si>
    <t>MeanEx_Allpersons_period3_LA15_Standardised</t>
  </si>
  <si>
    <t>MeanEx_Allpersons_period3_LA16_Standardised</t>
  </si>
  <si>
    <t>MeanEx_Allpersons_period3_LA17_Standardised</t>
  </si>
  <si>
    <t>MeanEx_Allpersons_period3_LA18_Standardised</t>
  </si>
  <si>
    <t>MeanEx_Allpersons_period3_LA19_Standardised</t>
  </si>
  <si>
    <t>MeanEx_Allpersons_period3_LA20_Standardised</t>
  </si>
  <si>
    <t>MeanEx_Allpersons_period3_LA21_Standardised</t>
  </si>
  <si>
    <t>MeanEx_Allpersons_period3_LA22_Standardised</t>
  </si>
  <si>
    <t>MeanEx_Males_period3_LA1_Standardised</t>
  </si>
  <si>
    <t>MeanEx_Males_period3_LA2_Standardised</t>
  </si>
  <si>
    <t>MeanEx_Males_period3_LA3_Standardised</t>
  </si>
  <si>
    <t>MeanEx_Males_period3_LA4_Standardised</t>
  </si>
  <si>
    <t>MeanEx_Males_period3_LA5_Standardised</t>
  </si>
  <si>
    <t>MeanEx_Males_period3_LA6_Standardised</t>
  </si>
  <si>
    <t>MeanEx_Males_period3_LA7_Standardised</t>
  </si>
  <si>
    <t>MeanEx_Males_period3_LA8_Standardised</t>
  </si>
  <si>
    <t>MeanEx_Males_period3_LA9_Standardised</t>
  </si>
  <si>
    <t>MeanEx_Males_period3_LA10_Standardised</t>
  </si>
  <si>
    <t>MeanEx_Males_period3_LA11_Standardised</t>
  </si>
  <si>
    <t>MeanEx_Males_period3_LA12_Standardised</t>
  </si>
  <si>
    <t>MeanEx_Males_period3_LA13_Standardised</t>
  </si>
  <si>
    <t>MeanEx_Males_period3_LA14_Standardised</t>
  </si>
  <si>
    <t>MeanEx_Males_period3_LA15_Standardised</t>
  </si>
  <si>
    <t>MeanEx_Males_period3_LA16_Standardised</t>
  </si>
  <si>
    <t>MeanEx_Males_period3_LA17_Standardised</t>
  </si>
  <si>
    <t>MeanEx_Males_period3_LA18_Standardised</t>
  </si>
  <si>
    <t>MeanEx_Males_period3_LA19_Standardised</t>
  </si>
  <si>
    <t>MeanEx_Males_period3_LA20_Standardised</t>
  </si>
  <si>
    <t>MeanEx_Males_period3_LA21_Standardised</t>
  </si>
  <si>
    <t>MeanEx_Males_period3_LA22_Standardised</t>
  </si>
  <si>
    <t>MeanEx_Females_period3_LA1_Standardised</t>
  </si>
  <si>
    <t>MeanEx_Females_period3_LA2_Standardised</t>
  </si>
  <si>
    <t>MeanEx_Females_period3_LA3_Standardised</t>
  </si>
  <si>
    <t>MeanEx_Females_period3_LA4_Standardised</t>
  </si>
  <si>
    <t>MeanEx_Females_period3_LA5_Standardised</t>
  </si>
  <si>
    <t>MeanEx_Females_period3_LA6_Standardised</t>
  </si>
  <si>
    <t>MeanEx_Females_period3_LA7_Standardised</t>
  </si>
  <si>
    <t>MeanEx_Females_period3_LA8_Standardised</t>
  </si>
  <si>
    <t>MeanEx_Females_period3_LA9_Standardised</t>
  </si>
  <si>
    <t>MeanEx_Females_period3_LA10_Standardised</t>
  </si>
  <si>
    <t>MeanEx_Females_period3_LA11_Standardised</t>
  </si>
  <si>
    <t>MeanEx_Females_period3_LA12_Standardised</t>
  </si>
  <si>
    <t>MeanEx_Females_period3_LA13_Standardised</t>
  </si>
  <si>
    <t>MeanEx_Females_period3_LA14_Standardised</t>
  </si>
  <si>
    <t>MeanEx_Females_period3_LA15_Standardised</t>
  </si>
  <si>
    <t>MeanEx_Females_period3_LA16_Standardised</t>
  </si>
  <si>
    <t>MeanEx_Females_period3_LA17_Standardised</t>
  </si>
  <si>
    <t>MeanEx_Females_period3_LA18_Standardised</t>
  </si>
  <si>
    <t>MeanEx_Females_period3_LA19_Standardised</t>
  </si>
  <si>
    <t>MeanEx_Females_period3_LA20_Standardised</t>
  </si>
  <si>
    <t>MeanEx_Females_period3_LA21_Standardised</t>
  </si>
  <si>
    <t>MeanEx_Females_period3_LA22_Standardised</t>
  </si>
  <si>
    <t>MeanEx_Allpersons_period3_HB1_Standardised</t>
  </si>
  <si>
    <t>MeanEx_Allpersons_period3_HB2_Standardised</t>
  </si>
  <si>
    <t>MeanEx_Allpersons_period3_HB3_Standardised</t>
  </si>
  <si>
    <t>MeanEx_Allpersons_period3_HB4_Standardised</t>
  </si>
  <si>
    <t>MeanEx_Allpersons_period3_HB5_Standardised</t>
  </si>
  <si>
    <t>MeanEx_Allpersons_period3_HB6_Standardised</t>
  </si>
  <si>
    <t>MeanEx_Allpersons_period3_HB7_Standardised</t>
  </si>
  <si>
    <t>MeanEx_Males_period3_HB1_Standardised</t>
  </si>
  <si>
    <t>MeanEx_Males_period3_HB2_Standardised</t>
  </si>
  <si>
    <t>MeanEx_Males_period3_HB3_Standardised</t>
  </si>
  <si>
    <t>MeanEx_Males_period3_HB4_Standardised</t>
  </si>
  <si>
    <t>MeanEx_Males_period3_HB5_Standardised</t>
  </si>
  <si>
    <t>MeanEx_Males_period3_HB6_Standardised</t>
  </si>
  <si>
    <t>MeanEx_Males_period3_HB7_Standardised</t>
  </si>
  <si>
    <t>MeanEx_Females_period3_HB1_Standardised</t>
  </si>
  <si>
    <t>MeanEx_Females_period3_HB2_Standardised</t>
  </si>
  <si>
    <t>MeanEx_Females_period3_HB3_Standardised</t>
  </si>
  <si>
    <t>MeanEx_Females_period3_HB4_Standardised</t>
  </si>
  <si>
    <t>MeanEx_Females_period3_HB5_Standardised</t>
  </si>
  <si>
    <t>MeanEx_Females_period3_HB6_Standardised</t>
  </si>
  <si>
    <t>MeanEx_Females_period3_HB7_Standardised</t>
  </si>
  <si>
    <t>MeanEx_Allpersons_period3_Wales_Standardised</t>
  </si>
  <si>
    <t>MeanEx_Males_period3_Wales_Standardised</t>
  </si>
  <si>
    <t>MeanEx_Females_period3_Wales_Standardised</t>
  </si>
  <si>
    <t>MeanEx_Allpersons_period4_LA1_Standardised</t>
  </si>
  <si>
    <t>MeanEx_Allpersons_period4_LA2_Standardised</t>
  </si>
  <si>
    <t>MeanEx_Allpersons_period4_LA3_Standardised</t>
  </si>
  <si>
    <t>MeanEx_Allpersons_period4_LA4_Standardised</t>
  </si>
  <si>
    <t>MeanEx_Allpersons_period4_LA5_Standardised</t>
  </si>
  <si>
    <t>MeanEx_Allpersons_period4_LA6_Standardised</t>
  </si>
  <si>
    <t>MeanEx_Allpersons_period4_LA7_Standardised</t>
  </si>
  <si>
    <t>MeanEx_Allpersons_period4_LA8_Standardised</t>
  </si>
  <si>
    <t>MeanEx_Allpersons_period4_LA9_Standardised</t>
  </si>
  <si>
    <t>MeanEx_Allpersons_period4_LA10_Standardised</t>
  </si>
  <si>
    <t>MeanEx_Allpersons_period4_LA11_Standardised</t>
  </si>
  <si>
    <t>MeanEx_Allpersons_period4_LA12_Standardised</t>
  </si>
  <si>
    <t>MeanEx_Allpersons_period4_LA13_Standardised</t>
  </si>
  <si>
    <t>MeanEx_Allpersons_period4_LA14_Standardised</t>
  </si>
  <si>
    <t>MeanEx_Allpersons_period4_LA15_Standardised</t>
  </si>
  <si>
    <t>MeanEx_Allpersons_period4_LA16_Standardised</t>
  </si>
  <si>
    <t>MeanEx_Allpersons_period4_LA17_Standardised</t>
  </si>
  <si>
    <t>MeanEx_Allpersons_period4_LA18_Standardised</t>
  </si>
  <si>
    <t>MeanEx_Allpersons_period4_LA19_Standardised</t>
  </si>
  <si>
    <t>MeanEx_Allpersons_period4_LA20_Standardised</t>
  </si>
  <si>
    <t>MeanEx_Allpersons_period4_LA21_Standardised</t>
  </si>
  <si>
    <t>MeanEx_Allpersons_period4_LA22_Standardised</t>
  </si>
  <si>
    <t>MeanEx_Males_period4_LA1_Standardised</t>
  </si>
  <si>
    <t>MeanEx_Males_period4_LA2_Standardised</t>
  </si>
  <si>
    <t>MeanEx_Males_period4_LA3_Standardised</t>
  </si>
  <si>
    <t>MeanEx_Males_period4_LA4_Standardised</t>
  </si>
  <si>
    <t>MeanEx_Males_period4_LA5_Standardised</t>
  </si>
  <si>
    <t>MeanEx_Males_period4_LA6_Standardised</t>
  </si>
  <si>
    <t>MeanEx_Males_period4_LA7_Standardised</t>
  </si>
  <si>
    <t>MeanEx_Males_period4_LA8_Standardised</t>
  </si>
  <si>
    <t>MeanEx_Males_period4_LA9_Standardised</t>
  </si>
  <si>
    <t>MeanEx_Males_period4_LA10_Standardised</t>
  </si>
  <si>
    <t>MeanEx_Males_period4_LA11_Standardised</t>
  </si>
  <si>
    <t>MeanEx_Males_period4_LA12_Standardised</t>
  </si>
  <si>
    <t>MeanEx_Males_period4_LA13_Standardised</t>
  </si>
  <si>
    <t>MeanEx_Males_period4_LA14_Standardised</t>
  </si>
  <si>
    <t>MeanEx_Males_period4_LA15_Standardised</t>
  </si>
  <si>
    <t>MeanEx_Males_period4_LA16_Standardised</t>
  </si>
  <si>
    <t>MeanEx_Males_period4_LA17_Standardised</t>
  </si>
  <si>
    <t>MeanEx_Males_period4_LA18_Standardised</t>
  </si>
  <si>
    <t>MeanEx_Males_period4_LA19_Standardised</t>
  </si>
  <si>
    <t>MeanEx_Males_period4_LA20_Standardised</t>
  </si>
  <si>
    <t>MeanEx_Males_period4_LA21_Standardised</t>
  </si>
  <si>
    <t>MeanEx_Males_period4_LA22_Standardised</t>
  </si>
  <si>
    <t>MeanEx_Females_period4_LA1_Standardised</t>
  </si>
  <si>
    <t>MeanEx_Females_period4_LA2_Standardised</t>
  </si>
  <si>
    <t>MeanEx_Females_period4_LA3_Standardised</t>
  </si>
  <si>
    <t>MeanEx_Females_period4_LA4_Standardised</t>
  </si>
  <si>
    <t>MeanEx_Females_period4_LA5_Standardised</t>
  </si>
  <si>
    <t>MeanEx_Females_period4_LA6_Standardised</t>
  </si>
  <si>
    <t>MeanEx_Females_period4_LA7_Standardised</t>
  </si>
  <si>
    <t>MeanEx_Females_period4_LA8_Standardised</t>
  </si>
  <si>
    <t>MeanEx_Females_period4_LA9_Standardised</t>
  </si>
  <si>
    <t>MeanEx_Females_period4_LA10_Standardised</t>
  </si>
  <si>
    <t>MeanEx_Females_period4_LA11_Standardised</t>
  </si>
  <si>
    <t>MeanEx_Females_period4_LA12_Standardised</t>
  </si>
  <si>
    <t>MeanEx_Females_period4_LA13_Standardised</t>
  </si>
  <si>
    <t>MeanEx_Females_period4_LA14_Standardised</t>
  </si>
  <si>
    <t>MeanEx_Females_period4_LA15_Standardised</t>
  </si>
  <si>
    <t>MeanEx_Females_period4_LA16_Standardised</t>
  </si>
  <si>
    <t>MeanEx_Females_period4_LA17_Standardised</t>
  </si>
  <si>
    <t>MeanEx_Females_period4_LA18_Standardised</t>
  </si>
  <si>
    <t>MeanEx_Females_period4_LA19_Standardised</t>
  </si>
  <si>
    <t>MeanEx_Females_period4_LA20_Standardised</t>
  </si>
  <si>
    <t>MeanEx_Females_period4_LA21_Standardised</t>
  </si>
  <si>
    <t>MeanEx_Females_period4_LA22_Standardised</t>
  </si>
  <si>
    <t>MeanEx_Allpersons_period4_HB1_Standardised</t>
  </si>
  <si>
    <t>MeanEx_Allpersons_period4_HB2_Standardised</t>
  </si>
  <si>
    <t>MeanEx_Allpersons_period4_HB3_Standardised</t>
  </si>
  <si>
    <t>MeanEx_Allpersons_period4_HB4_Standardised</t>
  </si>
  <si>
    <t>MeanEx_Allpersons_period4_HB5_Standardised</t>
  </si>
  <si>
    <t>MeanEx_Allpersons_period4_HB6_Standardised</t>
  </si>
  <si>
    <t>MeanEx_Allpersons_period4_HB7_Standardised</t>
  </si>
  <si>
    <t>MeanEx_Males_period4_HB1_Standardised</t>
  </si>
  <si>
    <t>MeanEx_Males_period4_HB2_Standardised</t>
  </si>
  <si>
    <t>MeanEx_Males_period4_HB3_Standardised</t>
  </si>
  <si>
    <t>MeanEx_Males_period4_HB4_Standardised</t>
  </si>
  <si>
    <t>MeanEx_Males_period4_HB5_Standardised</t>
  </si>
  <si>
    <t>MeanEx_Males_period4_HB6_Standardised</t>
  </si>
  <si>
    <t>MeanEx_Males_period4_HB7_Standardised</t>
  </si>
  <si>
    <t>MeanEx_Females_period4_HB1_Standardised</t>
  </si>
  <si>
    <t>MeanEx_Females_period4_HB2_Standardised</t>
  </si>
  <si>
    <t>MeanEx_Females_period4_HB3_Standardised</t>
  </si>
  <si>
    <t>MeanEx_Females_period4_HB4_Standardised</t>
  </si>
  <si>
    <t>MeanEx_Females_period4_HB5_Standardised</t>
  </si>
  <si>
    <t>MeanEx_Females_period4_HB6_Standardised</t>
  </si>
  <si>
    <t>MeanEx_Females_period4_HB7_Standardised</t>
  </si>
  <si>
    <t>MeanEx_Allpersons_period4_Wales_Standardised</t>
  </si>
  <si>
    <t>MeanEx_Males_period4_Wales_Standardised</t>
  </si>
  <si>
    <t>MeanEx_Females_period4_Wales_Standardised</t>
  </si>
  <si>
    <t>MeanEx_Allpersons_period5_LA1_Standardised</t>
  </si>
  <si>
    <t>MeanEx_Allpersons_period5_LA2_Standardised</t>
  </si>
  <si>
    <t>MeanEx_Allpersons_period5_LA3_Standardised</t>
  </si>
  <si>
    <t>MeanEx_Allpersons_period5_LA4_Standardised</t>
  </si>
  <si>
    <t>MeanEx_Allpersons_period5_LA5_Standardised</t>
  </si>
  <si>
    <t>MeanEx_Allpersons_period5_LA6_Standardised</t>
  </si>
  <si>
    <t>MeanEx_Allpersons_period5_LA7_Standardised</t>
  </si>
  <si>
    <t>MeanEx_Allpersons_period5_LA8_Standardised</t>
  </si>
  <si>
    <t>MeanEx_Allpersons_period5_LA9_Standardised</t>
  </si>
  <si>
    <t>MeanEx_Allpersons_period5_LA10_Standardised</t>
  </si>
  <si>
    <t>MeanEx_Allpersons_period5_LA11_Standardised</t>
  </si>
  <si>
    <t>MeanEx_Allpersons_period5_LA12_Standardised</t>
  </si>
  <si>
    <t>MeanEx_Allpersons_period5_LA13_Standardised</t>
  </si>
  <si>
    <t>MeanEx_Allpersons_period5_LA14_Standardised</t>
  </si>
  <si>
    <t>MeanEx_Allpersons_period5_LA15_Standardised</t>
  </si>
  <si>
    <t>MeanEx_Allpersons_period5_LA16_Standardised</t>
  </si>
  <si>
    <t>MeanEx_Allpersons_period5_LA17_Standardised</t>
  </si>
  <si>
    <t>MeanEx_Allpersons_period5_LA18_Standardised</t>
  </si>
  <si>
    <t>MeanEx_Allpersons_period5_LA19_Standardised</t>
  </si>
  <si>
    <t>MeanEx_Allpersons_period5_LA20_Standardised</t>
  </si>
  <si>
    <t>MeanEx_Allpersons_period5_LA21_Standardised</t>
  </si>
  <si>
    <t>MeanEx_Allpersons_period5_LA22_Standardised</t>
  </si>
  <si>
    <t>MeanEx_Males_period5_LA1_Standardised</t>
  </si>
  <si>
    <t>MeanEx_Males_period5_LA2_Standardised</t>
  </si>
  <si>
    <t>MeanEx_Males_period5_LA3_Standardised</t>
  </si>
  <si>
    <t>MeanEx_Males_period5_LA4_Standardised</t>
  </si>
  <si>
    <t>MeanEx_Males_period5_LA5_Standardised</t>
  </si>
  <si>
    <t>MeanEx_Males_period5_LA6_Standardised</t>
  </si>
  <si>
    <t>MeanEx_Males_period5_LA7_Standardised</t>
  </si>
  <si>
    <t>MeanEx_Males_period5_LA8_Standardised</t>
  </si>
  <si>
    <t>MeanEx_Males_period5_LA9_Standardised</t>
  </si>
  <si>
    <t>MeanEx_Males_period5_LA10_Standardised</t>
  </si>
  <si>
    <t>MeanEx_Males_period5_LA11_Standardised</t>
  </si>
  <si>
    <t>MeanEx_Males_period5_LA12_Standardised</t>
  </si>
  <si>
    <t>MeanEx_Males_period5_LA13_Standardised</t>
  </si>
  <si>
    <t>MeanEx_Males_period5_LA14_Standardised</t>
  </si>
  <si>
    <t>MeanEx_Males_period5_LA15_Standardised</t>
  </si>
  <si>
    <t>MeanEx_Males_period5_LA16_Standardised</t>
  </si>
  <si>
    <t>MeanEx_Males_period5_LA17_Standardised</t>
  </si>
  <si>
    <t>MeanEx_Males_period5_LA18_Standardised</t>
  </si>
  <si>
    <t>MeanEx_Males_period5_LA19_Standardised</t>
  </si>
  <si>
    <t>MeanEx_Males_period5_LA20_Standardised</t>
  </si>
  <si>
    <t>MeanEx_Males_period5_LA21_Standardised</t>
  </si>
  <si>
    <t>MeanEx_Males_period5_LA22_Standardised</t>
  </si>
  <si>
    <t>MeanEx_Females_period5_LA1_Standardised</t>
  </si>
  <si>
    <t>MeanEx_Females_period5_LA2_Standardised</t>
  </si>
  <si>
    <t>MeanEx_Females_period5_LA3_Standardised</t>
  </si>
  <si>
    <t>MeanEx_Females_period5_LA4_Standardised</t>
  </si>
  <si>
    <t>MeanEx_Females_period5_LA5_Standardised</t>
  </si>
  <si>
    <t>MeanEx_Females_period5_LA6_Standardised</t>
  </si>
  <si>
    <t>MeanEx_Females_period5_LA7_Standardised</t>
  </si>
  <si>
    <t>MeanEx_Females_period5_LA8_Standardised</t>
  </si>
  <si>
    <t>MeanEx_Females_period5_LA9_Standardised</t>
  </si>
  <si>
    <t>MeanEx_Females_period5_LA10_Standardised</t>
  </si>
  <si>
    <t>MeanEx_Females_period5_LA11_Standardised</t>
  </si>
  <si>
    <t>MeanEx_Females_period5_LA12_Standardised</t>
  </si>
  <si>
    <t>MeanEx_Females_period5_LA13_Standardised</t>
  </si>
  <si>
    <t>MeanEx_Females_period5_LA14_Standardised</t>
  </si>
  <si>
    <t>MeanEx_Females_period5_LA15_Standardised</t>
  </si>
  <si>
    <t>MeanEx_Females_period5_LA16_Standardised</t>
  </si>
  <si>
    <t>MeanEx_Females_period5_LA17_Standardised</t>
  </si>
  <si>
    <t>MeanEx_Females_period5_LA18_Standardised</t>
  </si>
  <si>
    <t>MeanEx_Females_period5_LA19_Standardised</t>
  </si>
  <si>
    <t>MeanEx_Females_period5_LA20_Standardised</t>
  </si>
  <si>
    <t>MeanEx_Females_period5_LA21_Standardised</t>
  </si>
  <si>
    <t>MeanEx_Females_period5_LA22_Standardised</t>
  </si>
  <si>
    <t>MeanEx_Allpersons_period5_HB1_Standardised</t>
  </si>
  <si>
    <t>MeanEx_Allpersons_period5_HB2_Standardised</t>
  </si>
  <si>
    <t>MeanEx_Allpersons_period5_HB3_Standardised</t>
  </si>
  <si>
    <t>MeanEx_Allpersons_period5_HB4_Standardised</t>
  </si>
  <si>
    <t>MeanEx_Allpersons_period5_HB5_Standardised</t>
  </si>
  <si>
    <t>MeanEx_Allpersons_period5_HB6_Standardised</t>
  </si>
  <si>
    <t>MeanEx_Allpersons_period5_HB7_Standardised</t>
  </si>
  <si>
    <t>MeanEx_Males_period5_HB1_Standardised</t>
  </si>
  <si>
    <t>MeanEx_Males_period5_HB2_Standardised</t>
  </si>
  <si>
    <t>MeanEx_Males_period5_HB3_Standardised</t>
  </si>
  <si>
    <t>MeanEx_Males_period5_HB4_Standardised</t>
  </si>
  <si>
    <t>MeanEx_Males_period5_HB5_Standardised</t>
  </si>
  <si>
    <t>MeanEx_Males_period5_HB6_Standardised</t>
  </si>
  <si>
    <t>MeanEx_Males_period5_HB7_Standardised</t>
  </si>
  <si>
    <t>MeanEx_Females_period5_HB1_Standardised</t>
  </si>
  <si>
    <t>MeanEx_Females_period5_HB2_Standardised</t>
  </si>
  <si>
    <t>MeanEx_Females_period5_HB3_Standardised</t>
  </si>
  <si>
    <t>MeanEx_Females_period5_HB4_Standardised</t>
  </si>
  <si>
    <t>MeanEx_Females_period5_HB5_Standardised</t>
  </si>
  <si>
    <t>MeanEx_Females_period5_HB6_Standardised</t>
  </si>
  <si>
    <t>MeanEx_Females_period5_HB7_Standardised</t>
  </si>
  <si>
    <t>MeanEx_Allpersons_period5_Wales_Standardised</t>
  </si>
  <si>
    <t>MeanEx_Males_period5_Wales_Standardised</t>
  </si>
  <si>
    <t>MeanEx_Females_period5_Wales_Standardised</t>
  </si>
  <si>
    <t>MeanEx_Allpersons_period6_LA1_Standardised</t>
  </si>
  <si>
    <t>MeanEx_Allpersons_period6_LA2_Standardised</t>
  </si>
  <si>
    <t>MeanEx_Allpersons_period6_LA3_Standardised</t>
  </si>
  <si>
    <t>MeanEx_Allpersons_period6_LA4_Standardised</t>
  </si>
  <si>
    <t>MeanEx_Allpersons_period6_LA5_Standardised</t>
  </si>
  <si>
    <t>MeanEx_Allpersons_period6_LA6_Standardised</t>
  </si>
  <si>
    <t>MeanEx_Allpersons_period6_LA7_Standardised</t>
  </si>
  <si>
    <t>MeanEx_Allpersons_period6_LA8_Standardised</t>
  </si>
  <si>
    <t>MeanEx_Allpersons_period6_LA9_Standardised</t>
  </si>
  <si>
    <t>MeanEx_Allpersons_period6_LA10_Standardised</t>
  </si>
  <si>
    <t>MeanEx_Allpersons_period6_LA11_Standardised</t>
  </si>
  <si>
    <t>MeanEx_Allpersons_period6_LA12_Standardised</t>
  </si>
  <si>
    <t>MeanEx_Allpersons_period6_LA13_Standardised</t>
  </si>
  <si>
    <t>MeanEx_Allpersons_period6_LA14_Standardised</t>
  </si>
  <si>
    <t>MeanEx_Allpersons_period6_LA15_Standardised</t>
  </si>
  <si>
    <t>MeanEx_Allpersons_period6_LA16_Standardised</t>
  </si>
  <si>
    <t>MeanEx_Allpersons_period6_LA17_Standardised</t>
  </si>
  <si>
    <t>MeanEx_Allpersons_period6_LA18_Standardised</t>
  </si>
  <si>
    <t>MeanEx_Allpersons_period6_LA19_Standardised</t>
  </si>
  <si>
    <t>MeanEx_Allpersons_period6_LA20_Standardised</t>
  </si>
  <si>
    <t>MeanEx_Allpersons_period6_LA21_Standardised</t>
  </si>
  <si>
    <t>MeanEx_Allpersons_period6_LA22_Standardised</t>
  </si>
  <si>
    <t>MeanEx_Males_period6_LA1_Standardised</t>
  </si>
  <si>
    <t>MeanEx_Males_period6_LA2_Standardised</t>
  </si>
  <si>
    <t>MeanEx_Males_period6_LA3_Standardised</t>
  </si>
  <si>
    <t>MeanEx_Males_period6_LA4_Standardised</t>
  </si>
  <si>
    <t>MeanEx_Males_period6_LA5_Standardised</t>
  </si>
  <si>
    <t>MeanEx_Males_period6_LA6_Standardised</t>
  </si>
  <si>
    <t>MeanEx_Males_period6_LA7_Standardised</t>
  </si>
  <si>
    <t>MeanEx_Males_period6_LA8_Standardised</t>
  </si>
  <si>
    <t>MeanEx_Males_period6_LA9_Standardised</t>
  </si>
  <si>
    <t>MeanEx_Males_period6_LA10_Standardised</t>
  </si>
  <si>
    <t>MeanEx_Males_period6_LA11_Standardised</t>
  </si>
  <si>
    <t>MeanEx_Males_period6_LA12_Standardised</t>
  </si>
  <si>
    <t>MeanEx_Males_period6_LA13_Standardised</t>
  </si>
  <si>
    <t>MeanEx_Males_period6_LA14_Standardised</t>
  </si>
  <si>
    <t>MeanEx_Males_period6_LA15_Standardised</t>
  </si>
  <si>
    <t>MeanEx_Males_period6_LA16_Standardised</t>
  </si>
  <si>
    <t>MeanEx_Males_period6_LA17_Standardised</t>
  </si>
  <si>
    <t>MeanEx_Males_period6_LA18_Standardised</t>
  </si>
  <si>
    <t>MeanEx_Males_period6_LA19_Standardised</t>
  </si>
  <si>
    <t>MeanEx_Males_period6_LA20_Standardised</t>
  </si>
  <si>
    <t>MeanEx_Males_period6_LA21_Standardised</t>
  </si>
  <si>
    <t>MeanEx_Males_period6_LA22_Standardised</t>
  </si>
  <si>
    <t>MeanEx_Females_period6_LA1_Standardised</t>
  </si>
  <si>
    <t>MeanEx_Females_period6_LA2_Standardised</t>
  </si>
  <si>
    <t>MeanEx_Females_period6_LA3_Standardised</t>
  </si>
  <si>
    <t>MeanEx_Females_period6_LA4_Standardised</t>
  </si>
  <si>
    <t>MeanEx_Females_period6_LA5_Standardised</t>
  </si>
  <si>
    <t>MeanEx_Females_period6_LA6_Standardised</t>
  </si>
  <si>
    <t>MeanEx_Females_period6_LA7_Standardised</t>
  </si>
  <si>
    <t>MeanEx_Females_period6_LA8_Standardised</t>
  </si>
  <si>
    <t>MeanEx_Females_period6_LA9_Standardised</t>
  </si>
  <si>
    <t>MeanEx_Females_period6_LA10_Standardised</t>
  </si>
  <si>
    <t>MeanEx_Females_period6_LA11_Standardised</t>
  </si>
  <si>
    <t>MeanEx_Females_period6_LA12_Standardised</t>
  </si>
  <si>
    <t>MeanEx_Females_period6_LA13_Standardised</t>
  </si>
  <si>
    <t>MeanEx_Females_period6_LA14_Standardised</t>
  </si>
  <si>
    <t>MeanEx_Females_period6_LA15_Standardised</t>
  </si>
  <si>
    <t>MeanEx_Females_period6_LA16_Standardised</t>
  </si>
  <si>
    <t>MeanEx_Females_period6_LA17_Standardised</t>
  </si>
  <si>
    <t>MeanEx_Females_period6_LA18_Standardised</t>
  </si>
  <si>
    <t>MeanEx_Females_period6_LA19_Standardised</t>
  </si>
  <si>
    <t>MeanEx_Females_period6_LA20_Standardised</t>
  </si>
  <si>
    <t>MeanEx_Females_period6_LA21_Standardised</t>
  </si>
  <si>
    <t>MeanEx_Females_period6_LA22_Standardised</t>
  </si>
  <si>
    <t>MeanEx_Allpersons_period6_HB1_Standardised</t>
  </si>
  <si>
    <t>MeanEx_Allpersons_period6_HB2_Standardised</t>
  </si>
  <si>
    <t>MeanEx_Allpersons_period6_HB3_Standardised</t>
  </si>
  <si>
    <t>MeanEx_Allpersons_period6_HB4_Standardised</t>
  </si>
  <si>
    <t>MeanEx_Allpersons_period6_HB5_Standardised</t>
  </si>
  <si>
    <t>MeanEx_Allpersons_period6_HB6_Standardised</t>
  </si>
  <si>
    <t>MeanEx_Allpersons_period6_HB7_Standardised</t>
  </si>
  <si>
    <t>MeanEx_Males_period6_HB1_Standardised</t>
  </si>
  <si>
    <t>MeanEx_Males_period6_HB2_Standardised</t>
  </si>
  <si>
    <t>MeanEx_Males_period6_HB3_Standardised</t>
  </si>
  <si>
    <t>MeanEx_Males_period6_HB4_Standardised</t>
  </si>
  <si>
    <t>MeanEx_Males_period6_HB5_Standardised</t>
  </si>
  <si>
    <t>MeanEx_Males_period6_HB6_Standardised</t>
  </si>
  <si>
    <t>MeanEx_Males_period6_HB7_Standardised</t>
  </si>
  <si>
    <t>MeanEx_Females_period6_HB1_Standardised</t>
  </si>
  <si>
    <t>MeanEx_Females_period6_HB2_Standardised</t>
  </si>
  <si>
    <t>MeanEx_Females_period6_HB3_Standardised</t>
  </si>
  <si>
    <t>MeanEx_Females_period6_HB4_Standardised</t>
  </si>
  <si>
    <t>MeanEx_Females_period6_HB5_Standardised</t>
  </si>
  <si>
    <t>MeanEx_Females_period6_HB6_Standardised</t>
  </si>
  <si>
    <t>MeanEx_Females_period6_HB7_Standardised</t>
  </si>
  <si>
    <t>MeanEx_Allpersons_period6_Wales_Standardised</t>
  </si>
  <si>
    <t>MeanEx_Males_period6_Wales_Standardised</t>
  </si>
  <si>
    <t>MeanEx_Females_period6_Wales_Standardised</t>
  </si>
  <si>
    <t>MeanEx_Allpersons_period7_LA1_Standardised</t>
  </si>
  <si>
    <t>MeanEx_Allpersons_period7_LA2_Standardised</t>
  </si>
  <si>
    <t>MeanEx_Allpersons_period7_LA3_Standardised</t>
  </si>
  <si>
    <t>MeanEx_Allpersons_period7_LA4_Standardised</t>
  </si>
  <si>
    <t>MeanEx_Allpersons_period7_LA5_Standardised</t>
  </si>
  <si>
    <t>MeanEx_Allpersons_period7_LA6_Standardised</t>
  </si>
  <si>
    <t>MeanEx_Allpersons_period7_LA7_Standardised</t>
  </si>
  <si>
    <t>MeanEx_Allpersons_period7_LA8_Standardised</t>
  </si>
  <si>
    <t>MeanEx_Allpersons_period7_LA9_Standardised</t>
  </si>
  <si>
    <t>MeanEx_Allpersons_period7_LA10_Standardised</t>
  </si>
  <si>
    <t>MeanEx_Allpersons_period7_LA11_Standardised</t>
  </si>
  <si>
    <t>MeanEx_Allpersons_period7_LA12_Standardised</t>
  </si>
  <si>
    <t>MeanEx_Allpersons_period7_LA13_Standardised</t>
  </si>
  <si>
    <t>MeanEx_Allpersons_period7_LA14_Standardised</t>
  </si>
  <si>
    <t>MeanEx_Allpersons_period7_LA15_Standardised</t>
  </si>
  <si>
    <t>MeanEx_Allpersons_period7_LA16_Standardised</t>
  </si>
  <si>
    <t>MeanEx_Allpersons_period7_LA17_Standardised</t>
  </si>
  <si>
    <t>MeanEx_Allpersons_period7_LA18_Standardised</t>
  </si>
  <si>
    <t>MeanEx_Allpersons_period7_LA19_Standardised</t>
  </si>
  <si>
    <t>MeanEx_Allpersons_period7_LA20_Standardised</t>
  </si>
  <si>
    <t>MeanEx_Allpersons_period7_LA21_Standardised</t>
  </si>
  <si>
    <t>MeanEx_Allpersons_period7_LA22_Standardised</t>
  </si>
  <si>
    <t>MeanEx_Males_period7_LA1_Standardised</t>
  </si>
  <si>
    <t>MeanEx_Males_period7_LA2_Standardised</t>
  </si>
  <si>
    <t>MeanEx_Males_period7_LA3_Standardised</t>
  </si>
  <si>
    <t>MeanEx_Males_period7_LA4_Standardised</t>
  </si>
  <si>
    <t>MeanEx_Males_period7_LA5_Standardised</t>
  </si>
  <si>
    <t>MeanEx_Males_period7_LA6_Standardised</t>
  </si>
  <si>
    <t>MeanEx_Males_period7_LA7_Standardised</t>
  </si>
  <si>
    <t>MeanEx_Males_period7_LA8_Standardised</t>
  </si>
  <si>
    <t>MeanEx_Males_period7_LA9_Standardised</t>
  </si>
  <si>
    <t>MeanEx_Males_period7_LA10_Standardised</t>
  </si>
  <si>
    <t>MeanEx_Males_period7_LA11_Standardised</t>
  </si>
  <si>
    <t>MeanEx_Males_period7_LA12_Standardised</t>
  </si>
  <si>
    <t>MeanEx_Males_period7_LA13_Standardised</t>
  </si>
  <si>
    <t>MeanEx_Males_period7_LA14_Standardised</t>
  </si>
  <si>
    <t>MeanEx_Males_period7_LA15_Standardised</t>
  </si>
  <si>
    <t>MeanEx_Males_period7_LA16_Standardised</t>
  </si>
  <si>
    <t>MeanEx_Males_period7_LA17_Standardised</t>
  </si>
  <si>
    <t>MeanEx_Males_period7_LA18_Standardised</t>
  </si>
  <si>
    <t>MeanEx_Males_period7_LA19_Standardised</t>
  </si>
  <si>
    <t>MeanEx_Males_period7_LA20_Standardised</t>
  </si>
  <si>
    <t>MeanEx_Males_period7_LA21_Standardised</t>
  </si>
  <si>
    <t>MeanEx_Males_period7_LA22_Standardised</t>
  </si>
  <si>
    <t>MeanEx_Females_period7_LA1_Standardised</t>
  </si>
  <si>
    <t>MeanEx_Females_period7_LA2_Standardised</t>
  </si>
  <si>
    <t>MeanEx_Females_period7_LA3_Standardised</t>
  </si>
  <si>
    <t>MeanEx_Females_period7_LA4_Standardised</t>
  </si>
  <si>
    <t>MeanEx_Females_period7_LA5_Standardised</t>
  </si>
  <si>
    <t>MeanEx_Females_period7_LA6_Standardised</t>
  </si>
  <si>
    <t>MeanEx_Females_period7_LA7_Standardised</t>
  </si>
  <si>
    <t>MeanEx_Females_period7_LA8_Standardised</t>
  </si>
  <si>
    <t>MeanEx_Females_period7_LA9_Standardised</t>
  </si>
  <si>
    <t>MeanEx_Females_period7_LA10_Standardised</t>
  </si>
  <si>
    <t>MeanEx_Females_period7_LA11_Standardised</t>
  </si>
  <si>
    <t>MeanEx_Females_period7_LA12_Standardised</t>
  </si>
  <si>
    <t>MeanEx_Females_period7_LA13_Standardised</t>
  </si>
  <si>
    <t>MeanEx_Females_period7_LA14_Standardised</t>
  </si>
  <si>
    <t>MeanEx_Females_period7_LA15_Standardised</t>
  </si>
  <si>
    <t>MeanEx_Females_period7_LA16_Standardised</t>
  </si>
  <si>
    <t>MeanEx_Females_period7_LA17_Standardised</t>
  </si>
  <si>
    <t>MeanEx_Females_period7_LA18_Standardised</t>
  </si>
  <si>
    <t>MeanEx_Females_period7_LA19_Standardised</t>
  </si>
  <si>
    <t>MeanEx_Females_period7_LA20_Standardised</t>
  </si>
  <si>
    <t>MeanEx_Females_period7_LA21_Standardised</t>
  </si>
  <si>
    <t>MeanEx_Females_period7_LA22_Standardised</t>
  </si>
  <si>
    <t>MeanEx_Allpersons_period7_HB1_Standardised</t>
  </si>
  <si>
    <t>MeanEx_Allpersons_period7_HB2_Standardised</t>
  </si>
  <si>
    <t>MeanEx_Allpersons_period7_HB3_Standardised</t>
  </si>
  <si>
    <t>MeanEx_Allpersons_period7_HB4_Standardised</t>
  </si>
  <si>
    <t>MeanEx_Allpersons_period7_HB5_Standardised</t>
  </si>
  <si>
    <t>MeanEx_Allpersons_period7_HB6_Standardised</t>
  </si>
  <si>
    <t>MeanEx_Allpersons_period7_HB7_Standardised</t>
  </si>
  <si>
    <t>MeanEx_Males_period7_HB1_Standardised</t>
  </si>
  <si>
    <t>MeanEx_Males_period7_HB2_Standardised</t>
  </si>
  <si>
    <t>MeanEx_Males_period7_HB3_Standardised</t>
  </si>
  <si>
    <t>MeanEx_Males_period7_HB4_Standardised</t>
  </si>
  <si>
    <t>MeanEx_Males_period7_HB5_Standardised</t>
  </si>
  <si>
    <t>MeanEx_Males_period7_HB6_Standardised</t>
  </si>
  <si>
    <t>MeanEx_Males_period7_HB7_Standardised</t>
  </si>
  <si>
    <t>MeanEx_Females_period7_HB1_Standardised</t>
  </si>
  <si>
    <t>MeanEx_Females_period7_HB2_Standardised</t>
  </si>
  <si>
    <t>MeanEx_Females_period7_HB3_Standardised</t>
  </si>
  <si>
    <t>MeanEx_Females_period7_HB4_Standardised</t>
  </si>
  <si>
    <t>MeanEx_Females_period7_HB5_Standardised</t>
  </si>
  <si>
    <t>MeanEx_Females_period7_HB6_Standardised</t>
  </si>
  <si>
    <t>MeanEx_Females_period7_HB7_Standardised</t>
  </si>
  <si>
    <t>MeanEx_Allpersons_period7_Wales_Standardised</t>
  </si>
  <si>
    <t>MeanEx_Males_period7_Wales_Standardised</t>
  </si>
  <si>
    <t>MeanEx_Females_period7_Wales_Standardised</t>
  </si>
  <si>
    <t>MeanEx_Allpersons_period8_LA1_Standardised</t>
  </si>
  <si>
    <t>MeanEx_Allpersons_period8_LA2_Standardised</t>
  </si>
  <si>
    <t>MeanEx_Allpersons_period8_LA3_Standardised</t>
  </si>
  <si>
    <t>MeanEx_Allpersons_period8_LA4_Standardised</t>
  </si>
  <si>
    <t>MeanEx_Allpersons_period8_LA5_Standardised</t>
  </si>
  <si>
    <t>MeanEx_Allpersons_period8_LA6_Standardised</t>
  </si>
  <si>
    <t>MeanEx_Allpersons_period8_LA7_Standardised</t>
  </si>
  <si>
    <t>MeanEx_Allpersons_period8_LA8_Standardised</t>
  </si>
  <si>
    <t>MeanEx_Allpersons_period8_LA9_Standardised</t>
  </si>
  <si>
    <t>MeanEx_Allpersons_period8_LA10_Standardised</t>
  </si>
  <si>
    <t>MeanEx_Allpersons_period8_LA11_Standardised</t>
  </si>
  <si>
    <t>MeanEx_Allpersons_period8_LA12_Standardised</t>
  </si>
  <si>
    <t>MeanEx_Allpersons_period8_LA13_Standardised</t>
  </si>
  <si>
    <t>MeanEx_Allpersons_period8_LA14_Standardised</t>
  </si>
  <si>
    <t>MeanEx_Allpersons_period8_LA15_Standardised</t>
  </si>
  <si>
    <t>MeanEx_Allpersons_period8_LA16_Standardised</t>
  </si>
  <si>
    <t>MeanEx_Allpersons_period8_LA17_Standardised</t>
  </si>
  <si>
    <t>MeanEx_Allpersons_period8_LA18_Standardised</t>
  </si>
  <si>
    <t>MeanEx_Allpersons_period8_LA19_Standardised</t>
  </si>
  <si>
    <t>MeanEx_Allpersons_period8_LA20_Standardised</t>
  </si>
  <si>
    <t>MeanEx_Allpersons_period8_LA21_Standardised</t>
  </si>
  <si>
    <t>MeanEx_Allpersons_period8_LA22_Standardised</t>
  </si>
  <si>
    <t>MeanEx_Males_period8_LA1_Standardised</t>
  </si>
  <si>
    <t>MeanEx_Males_period8_LA2_Standardised</t>
  </si>
  <si>
    <t>MeanEx_Males_period8_LA3_Standardised</t>
  </si>
  <si>
    <t>MeanEx_Males_period8_LA4_Standardised</t>
  </si>
  <si>
    <t>MeanEx_Males_period8_LA5_Standardised</t>
  </si>
  <si>
    <t>MeanEx_Males_period8_LA6_Standardised</t>
  </si>
  <si>
    <t>MeanEx_Males_period8_LA7_Standardised</t>
  </si>
  <si>
    <t>MeanEx_Males_period8_LA8_Standardised</t>
  </si>
  <si>
    <t>MeanEx_Males_period8_LA9_Standardised</t>
  </si>
  <si>
    <t>MeanEx_Males_period8_LA10_Standardised</t>
  </si>
  <si>
    <t>MeanEx_Males_period8_LA11_Standardised</t>
  </si>
  <si>
    <t>MeanEx_Males_period8_LA12_Standardised</t>
  </si>
  <si>
    <t>MeanEx_Males_period8_LA13_Standardised</t>
  </si>
  <si>
    <t>MeanEx_Males_period8_LA14_Standardised</t>
  </si>
  <si>
    <t>MeanEx_Males_period8_LA15_Standardised</t>
  </si>
  <si>
    <t>MeanEx_Males_period8_LA16_Standardised</t>
  </si>
  <si>
    <t>MeanEx_Males_period8_LA17_Standardised</t>
  </si>
  <si>
    <t>MeanEx_Males_period8_LA18_Standardised</t>
  </si>
  <si>
    <t>MeanEx_Males_period8_LA19_Standardised</t>
  </si>
  <si>
    <t>MeanEx_Males_period8_LA20_Standardised</t>
  </si>
  <si>
    <t>MeanEx_Males_period8_LA21_Standardised</t>
  </si>
  <si>
    <t>MeanEx_Males_period8_LA22_Standardised</t>
  </si>
  <si>
    <t>MeanEx_Females_period8_LA1_Standardised</t>
  </si>
  <si>
    <t>MeanEx_Females_period8_LA2_Standardised</t>
  </si>
  <si>
    <t>MeanEx_Females_period8_LA3_Standardised</t>
  </si>
  <si>
    <t>MeanEx_Females_period8_LA4_Standardised</t>
  </si>
  <si>
    <t>MeanEx_Females_period8_LA5_Standardised</t>
  </si>
  <si>
    <t>MeanEx_Females_period8_LA6_Standardised</t>
  </si>
  <si>
    <t>MeanEx_Females_period8_LA7_Standardised</t>
  </si>
  <si>
    <t>MeanEx_Females_period8_LA8_Standardised</t>
  </si>
  <si>
    <t>MeanEx_Females_period8_LA9_Standardised</t>
  </si>
  <si>
    <t>MeanEx_Females_period8_LA10_Standardised</t>
  </si>
  <si>
    <t>MeanEx_Females_period8_LA11_Standardised</t>
  </si>
  <si>
    <t>MeanEx_Females_period8_LA12_Standardised</t>
  </si>
  <si>
    <t>MeanEx_Females_period8_LA13_Standardised</t>
  </si>
  <si>
    <t>MeanEx_Females_period8_LA14_Standardised</t>
  </si>
  <si>
    <t>MeanEx_Females_period8_LA15_Standardised</t>
  </si>
  <si>
    <t>MeanEx_Females_period8_LA16_Standardised</t>
  </si>
  <si>
    <t>MeanEx_Females_period8_LA17_Standardised</t>
  </si>
  <si>
    <t>MeanEx_Females_period8_LA18_Standardised</t>
  </si>
  <si>
    <t>MeanEx_Females_period8_LA19_Standardised</t>
  </si>
  <si>
    <t>MeanEx_Females_period8_LA20_Standardised</t>
  </si>
  <si>
    <t>MeanEx_Females_period8_LA21_Standardised</t>
  </si>
  <si>
    <t>MeanEx_Females_period8_LA22_Standardised</t>
  </si>
  <si>
    <t>MeanEx_Allpersons_period8_HB1_Standardised</t>
  </si>
  <si>
    <t>MeanEx_Allpersons_period8_HB2_Standardised</t>
  </si>
  <si>
    <t>MeanEx_Allpersons_period8_HB3_Standardised</t>
  </si>
  <si>
    <t>MeanEx_Allpersons_period8_HB4_Standardised</t>
  </si>
  <si>
    <t>MeanEx_Allpersons_period8_HB5_Standardised</t>
  </si>
  <si>
    <t>MeanEx_Allpersons_period8_HB6_Standardised</t>
  </si>
  <si>
    <t>MeanEx_Allpersons_period8_HB7_Standardised</t>
  </si>
  <si>
    <t>MeanEx_Males_period8_HB1_Standardised</t>
  </si>
  <si>
    <t>MeanEx_Males_period8_HB2_Standardised</t>
  </si>
  <si>
    <t>MeanEx_Males_period8_HB3_Standardised</t>
  </si>
  <si>
    <t>MeanEx_Males_period8_HB4_Standardised</t>
  </si>
  <si>
    <t>MeanEx_Males_period8_HB5_Standardised</t>
  </si>
  <si>
    <t>MeanEx_Males_period8_HB6_Standardised</t>
  </si>
  <si>
    <t>MeanEx_Males_period8_HB7_Standardised</t>
  </si>
  <si>
    <t>MeanEx_Females_period8_HB1_Standardised</t>
  </si>
  <si>
    <t>MeanEx_Females_period8_HB2_Standardised</t>
  </si>
  <si>
    <t>MeanEx_Females_period8_HB3_Standardised</t>
  </si>
  <si>
    <t>MeanEx_Females_period8_HB4_Standardised</t>
  </si>
  <si>
    <t>MeanEx_Females_period8_HB5_Standardised</t>
  </si>
  <si>
    <t>MeanEx_Females_period8_HB6_Standardised</t>
  </si>
  <si>
    <t>MeanEx_Females_period8_HB7_Standardised</t>
  </si>
  <si>
    <t>MeanEx_Allpersons_period8_Wales_Standardised</t>
  </si>
  <si>
    <t>MeanEx_Males_period8_Wales_Standardised</t>
  </si>
  <si>
    <t>MeanEx_Females_period8_Wales_Standardised</t>
  </si>
  <si>
    <t>MeanEx_Allpersons_period9_LA1_Standardised</t>
  </si>
  <si>
    <t>MeanEx_Allpersons_period9_LA2_Standardised</t>
  </si>
  <si>
    <t>MeanEx_Allpersons_period9_LA3_Standardised</t>
  </si>
  <si>
    <t>MeanEx_Allpersons_period9_LA4_Standardised</t>
  </si>
  <si>
    <t>MeanEx_Allpersons_period9_LA5_Standardised</t>
  </si>
  <si>
    <t>MeanEx_Allpersons_period9_LA6_Standardised</t>
  </si>
  <si>
    <t>MeanEx_Allpersons_period9_LA7_Standardised</t>
  </si>
  <si>
    <t>MeanEx_Allpersons_period9_LA8_Standardised</t>
  </si>
  <si>
    <t>MeanEx_Allpersons_period9_LA9_Standardised</t>
  </si>
  <si>
    <t>MeanEx_Allpersons_period9_LA10_Standardised</t>
  </si>
  <si>
    <t>MeanEx_Allpersons_period9_LA11_Standardised</t>
  </si>
  <si>
    <t>MeanEx_Allpersons_period9_LA12_Standardised</t>
  </si>
  <si>
    <t>MeanEx_Allpersons_period9_LA13_Standardised</t>
  </si>
  <si>
    <t>MeanEx_Allpersons_period9_LA14_Standardised</t>
  </si>
  <si>
    <t>MeanEx_Allpersons_period9_LA15_Standardised</t>
  </si>
  <si>
    <t>MeanEx_Allpersons_period9_LA16_Standardised</t>
  </si>
  <si>
    <t>MeanEx_Allpersons_period9_LA17_Standardised</t>
  </si>
  <si>
    <t>MeanEx_Allpersons_period9_LA18_Standardised</t>
  </si>
  <si>
    <t>MeanEx_Allpersons_period9_LA19_Standardised</t>
  </si>
  <si>
    <t>MeanEx_Allpersons_period9_LA20_Standardised</t>
  </si>
  <si>
    <t>MeanEx_Allpersons_period9_LA21_Standardised</t>
  </si>
  <si>
    <t>MeanEx_Allpersons_period9_LA22_Standardised</t>
  </si>
  <si>
    <t>MeanEx_Males_period9_LA1_Standardised</t>
  </si>
  <si>
    <t>MeanEx_Males_period9_LA2_Standardised</t>
  </si>
  <si>
    <t>MeanEx_Males_period9_LA3_Standardised</t>
  </si>
  <si>
    <t>MeanEx_Males_period9_LA4_Standardised</t>
  </si>
  <si>
    <t>MeanEx_Males_period9_LA5_Standardised</t>
  </si>
  <si>
    <t>MeanEx_Males_period9_LA6_Standardised</t>
  </si>
  <si>
    <t>MeanEx_Males_period9_LA7_Standardised</t>
  </si>
  <si>
    <t>MeanEx_Males_period9_LA8_Standardised</t>
  </si>
  <si>
    <t>MeanEx_Males_period9_LA9_Standardised</t>
  </si>
  <si>
    <t>MeanEx_Males_period9_LA10_Standardised</t>
  </si>
  <si>
    <t>MeanEx_Males_period9_LA11_Standardised</t>
  </si>
  <si>
    <t>MeanEx_Males_period9_LA12_Standardised</t>
  </si>
  <si>
    <t>MeanEx_Males_period9_LA13_Standardised</t>
  </si>
  <si>
    <t>MeanEx_Males_period9_LA14_Standardised</t>
  </si>
  <si>
    <t>MeanEx_Males_period9_LA15_Standardised</t>
  </si>
  <si>
    <t>MeanEx_Males_period9_LA16_Standardised</t>
  </si>
  <si>
    <t>MeanEx_Males_period9_LA17_Standardised</t>
  </si>
  <si>
    <t>MeanEx_Males_period9_LA18_Standardised</t>
  </si>
  <si>
    <t>MeanEx_Males_period9_LA19_Standardised</t>
  </si>
  <si>
    <t>MeanEx_Males_period9_LA20_Standardised</t>
  </si>
  <si>
    <t>MeanEx_Males_period9_LA21_Standardised</t>
  </si>
  <si>
    <t>MeanEx_Males_period9_LA22_Standardised</t>
  </si>
  <si>
    <t>MeanEx_Females_period9_LA1_Standardised</t>
  </si>
  <si>
    <t>MeanEx_Females_period9_LA2_Standardised</t>
  </si>
  <si>
    <t>MeanEx_Females_period9_LA3_Standardised</t>
  </si>
  <si>
    <t>MeanEx_Females_period9_LA4_Standardised</t>
  </si>
  <si>
    <t>MeanEx_Females_period9_LA5_Standardised</t>
  </si>
  <si>
    <t>MeanEx_Females_period9_LA6_Standardised</t>
  </si>
  <si>
    <t>MeanEx_Females_period9_LA7_Standardised</t>
  </si>
  <si>
    <t>MeanEx_Females_period9_LA8_Standardised</t>
  </si>
  <si>
    <t>MeanEx_Females_period9_LA9_Standardised</t>
  </si>
  <si>
    <t>MeanEx_Females_period9_LA10_Standardised</t>
  </si>
  <si>
    <t>MeanEx_Females_period9_LA11_Standardised</t>
  </si>
  <si>
    <t>MeanEx_Females_period9_LA12_Standardised</t>
  </si>
  <si>
    <t>MeanEx_Females_period9_LA13_Standardised</t>
  </si>
  <si>
    <t>MeanEx_Females_period9_LA14_Standardised</t>
  </si>
  <si>
    <t>MeanEx_Females_period9_LA15_Standardised</t>
  </si>
  <si>
    <t>MeanEx_Females_period9_LA16_Standardised</t>
  </si>
  <si>
    <t>MeanEx_Females_period9_LA17_Standardised</t>
  </si>
  <si>
    <t>MeanEx_Females_period9_LA18_Standardised</t>
  </si>
  <si>
    <t>MeanEx_Females_period9_LA19_Standardised</t>
  </si>
  <si>
    <t>MeanEx_Females_period9_LA20_Standardised</t>
  </si>
  <si>
    <t>MeanEx_Females_period9_LA21_Standardised</t>
  </si>
  <si>
    <t>MeanEx_Females_period9_LA22_Standardised</t>
  </si>
  <si>
    <t>MeanEx_Allpersons_period9_HB1_Standardised</t>
  </si>
  <si>
    <t>MeanEx_Allpersons_period9_HB2_Standardised</t>
  </si>
  <si>
    <t>MeanEx_Allpersons_period9_HB3_Standardised</t>
  </si>
  <si>
    <t>MeanEx_Allpersons_period9_HB4_Standardised</t>
  </si>
  <si>
    <t>MeanEx_Allpersons_period9_HB5_Standardised</t>
  </si>
  <si>
    <t>MeanEx_Allpersons_period9_HB6_Standardised</t>
  </si>
  <si>
    <t>MeanEx_Allpersons_period9_HB7_Standardised</t>
  </si>
  <si>
    <t>MeanEx_Males_period9_HB1_Standardised</t>
  </si>
  <si>
    <t>MeanEx_Males_period9_HB2_Standardised</t>
  </si>
  <si>
    <t>MeanEx_Males_period9_HB3_Standardised</t>
  </si>
  <si>
    <t>MeanEx_Males_period9_HB4_Standardised</t>
  </si>
  <si>
    <t>MeanEx_Males_period9_HB5_Standardised</t>
  </si>
  <si>
    <t>MeanEx_Males_period9_HB6_Standardised</t>
  </si>
  <si>
    <t>MeanEx_Males_period9_HB7_Standardised</t>
  </si>
  <si>
    <t>MeanEx_Females_period9_HB1_Standardised</t>
  </si>
  <si>
    <t>MeanEx_Females_period9_HB2_Standardised</t>
  </si>
  <si>
    <t>MeanEx_Females_period9_HB3_Standardised</t>
  </si>
  <si>
    <t>MeanEx_Females_period9_HB4_Standardised</t>
  </si>
  <si>
    <t>MeanEx_Females_period9_HB5_Standardised</t>
  </si>
  <si>
    <t>MeanEx_Females_period9_HB6_Standardised</t>
  </si>
  <si>
    <t>MeanEx_Females_period9_HB7_Standardised</t>
  </si>
  <si>
    <t>MeanEx_Allpersons_period9_Wales_Standardised</t>
  </si>
  <si>
    <t>MeanEx_Males_period9_Wales_Standardised</t>
  </si>
  <si>
    <t>MeanEx_Females_period9_Wales_Standardised</t>
  </si>
  <si>
    <t>VHeavy_Allpersons_period10_LA1_Standardised</t>
  </si>
  <si>
    <t>VHeavy_Allpersons_period10_LA2_Standardised</t>
  </si>
  <si>
    <t>VHeavy_Allpersons_period10_LA3_Standardised</t>
  </si>
  <si>
    <t>VHeavy_Allpersons_period10_LA4_Standardised</t>
  </si>
  <si>
    <t>VHeavy_Allpersons_period10_LA5_Standardised</t>
  </si>
  <si>
    <t>VHeavy_Allpersons_period10_LA6_Standardised</t>
  </si>
  <si>
    <t>VHeavy_Allpersons_period10_LA7_Standardised</t>
  </si>
  <si>
    <t>VHeavy_Allpersons_period10_LA8_Standardised</t>
  </si>
  <si>
    <t>VHeavy_Allpersons_period10_LA9_Standardised</t>
  </si>
  <si>
    <t>VHeavy_Allpersons_period10_LA10_Standardised</t>
  </si>
  <si>
    <t>VHeavy_Allpersons_period10_LA11_Standardised</t>
  </si>
  <si>
    <t>VHeavy_Allpersons_period10_LA12_Standardised</t>
  </si>
  <si>
    <t>VHeavy_Allpersons_period10_LA13_Standardised</t>
  </si>
  <si>
    <t>VHeavy_Allpersons_period10_LA14_Standardised</t>
  </si>
  <si>
    <t>VHeavy_Allpersons_period10_LA15_Standardised</t>
  </si>
  <si>
    <t>VHeavy_Allpersons_period10_LA16_Standardised</t>
  </si>
  <si>
    <t>VHeavy_Allpersons_period10_LA17_Standardised</t>
  </si>
  <si>
    <t>VHeavy_Allpersons_period10_LA18_Standardised</t>
  </si>
  <si>
    <t>VHeavy_Allpersons_period10_LA19_Standardised</t>
  </si>
  <si>
    <t>VHeavy_Allpersons_period10_LA20_Standardised</t>
  </si>
  <si>
    <t>VHeavy_Allpersons_period10_LA21_Standardised</t>
  </si>
  <si>
    <t>VHeavy_Allpersons_period10_LA22_Standardised</t>
  </si>
  <si>
    <t>VHeavy_Males_period10_LA1_Standardised</t>
  </si>
  <si>
    <t>VHeavy_Males_period10_LA2_Standardised</t>
  </si>
  <si>
    <t>VHeavy_Males_period10_LA3_Standardised</t>
  </si>
  <si>
    <t>VHeavy_Males_period10_LA4_Standardised</t>
  </si>
  <si>
    <t>VHeavy_Males_period10_LA5_Standardised</t>
  </si>
  <si>
    <t>VHeavy_Males_period10_LA6_Standardised</t>
  </si>
  <si>
    <t>VHeavy_Males_period10_LA7_Standardised</t>
  </si>
  <si>
    <t>VHeavy_Males_period10_LA8_Standardised</t>
  </si>
  <si>
    <t>VHeavy_Males_period10_LA9_Standardised</t>
  </si>
  <si>
    <t>VHeavy_Males_period10_LA10_Standardised</t>
  </si>
  <si>
    <t>VHeavy_Males_period10_LA11_Standardised</t>
  </si>
  <si>
    <t>VHeavy_Males_period10_LA12_Standardised</t>
  </si>
  <si>
    <t>VHeavy_Males_period10_LA13_Standardised</t>
  </si>
  <si>
    <t>VHeavy_Males_period10_LA14_Standardised</t>
  </si>
  <si>
    <t>VHeavy_Males_period10_LA15_Standardised</t>
  </si>
  <si>
    <t>VHeavy_Males_period10_LA16_Standardised</t>
  </si>
  <si>
    <t>VHeavy_Males_period10_LA17_Standardised</t>
  </si>
  <si>
    <t>VHeavy_Males_period10_LA18_Standardised</t>
  </si>
  <si>
    <t>VHeavy_Males_period10_LA19_Standardised</t>
  </si>
  <si>
    <t>VHeavy_Males_period10_LA20_Standardised</t>
  </si>
  <si>
    <t>VHeavy_Males_period10_LA21_Standardised</t>
  </si>
  <si>
    <t>VHeavy_Males_period10_LA22_Standardised</t>
  </si>
  <si>
    <t>VHeavy_Females_period10_LA1_Standardised</t>
  </si>
  <si>
    <t>VHeavy_Females_period10_LA2_Standardised</t>
  </si>
  <si>
    <t>VHeavy_Females_period10_LA3_Standardised</t>
  </si>
  <si>
    <t>VHeavy_Females_period10_LA4_Standardised</t>
  </si>
  <si>
    <t>VHeavy_Females_period10_LA5_Standardised</t>
  </si>
  <si>
    <t>VHeavy_Females_period10_LA6_Standardised</t>
  </si>
  <si>
    <t>VHeavy_Females_period10_LA7_Standardised</t>
  </si>
  <si>
    <t>VHeavy_Females_period10_LA8_Standardised</t>
  </si>
  <si>
    <t>VHeavy_Females_period10_LA9_Standardised</t>
  </si>
  <si>
    <t>VHeavy_Females_period10_LA10_Standardised</t>
  </si>
  <si>
    <t>VHeavy_Females_period10_LA11_Standardised</t>
  </si>
  <si>
    <t>VHeavy_Females_period10_LA12_Standardised</t>
  </si>
  <si>
    <t>VHeavy_Females_period10_LA13_Standardised</t>
  </si>
  <si>
    <t>VHeavy_Females_period10_LA14_Standardised</t>
  </si>
  <si>
    <t>VHeavy_Females_period10_LA15_Standardised</t>
  </si>
  <si>
    <t>VHeavy_Females_period10_LA16_Standardised</t>
  </si>
  <si>
    <t>VHeavy_Females_period10_LA17_Standardised</t>
  </si>
  <si>
    <t>VHeavy_Females_period10_LA18_Standardised</t>
  </si>
  <si>
    <t>VHeavy_Females_period10_LA19_Standardised</t>
  </si>
  <si>
    <t>VHeavy_Females_period10_LA20_Standardised</t>
  </si>
  <si>
    <t>VHeavy_Females_period10_LA21_Standardised</t>
  </si>
  <si>
    <t>VHeavy_Females_period10_LA22_Standardised</t>
  </si>
  <si>
    <t>VHeavy_Allpersons_period10_HB1_Standardised</t>
  </si>
  <si>
    <t>VHeavy_Allpersons_period10_HB2_Standardised</t>
  </si>
  <si>
    <t>VHeavy_Allpersons_period10_HB3_Standardised</t>
  </si>
  <si>
    <t>VHeavy_Allpersons_period10_HB4_Standardised</t>
  </si>
  <si>
    <t>VHeavy_Allpersons_period10_HB5_Standardised</t>
  </si>
  <si>
    <t>VHeavy_Allpersons_period10_HB6_Standardised</t>
  </si>
  <si>
    <t>VHeavy_Allpersons_period10_HB7_Standardised</t>
  </si>
  <si>
    <t>VHeavy_Males_period10_HB1_Standardised</t>
  </si>
  <si>
    <t>VHeavy_Males_period10_HB2_Standardised</t>
  </si>
  <si>
    <t>VHeavy_Males_period10_HB3_Standardised</t>
  </si>
  <si>
    <t>VHeavy_Males_period10_HB4_Standardised</t>
  </si>
  <si>
    <t>VHeavy_Males_period10_HB5_Standardised</t>
  </si>
  <si>
    <t>VHeavy_Males_period10_HB6_Standardised</t>
  </si>
  <si>
    <t>VHeavy_Males_period10_HB7_Standardised</t>
  </si>
  <si>
    <t>VHeavy_Females_period10_HB1_Standardised</t>
  </si>
  <si>
    <t>VHeavy_Females_period10_HB2_Standardised</t>
  </si>
  <si>
    <t>VHeavy_Females_period10_HB3_Standardised</t>
  </si>
  <si>
    <t>VHeavy_Females_period10_HB4_Standardised</t>
  </si>
  <si>
    <t>VHeavy_Females_period10_HB5_Standardised</t>
  </si>
  <si>
    <t>VHeavy_Females_period10_HB6_Standardised</t>
  </si>
  <si>
    <t>VHeavy_Females_period10_HB7_Standardised</t>
  </si>
  <si>
    <t>VHeavy_Allpersons_period10_Wales_Standardised</t>
  </si>
  <si>
    <t>VHeavy_Males_period10_Wales_Standardised</t>
  </si>
  <si>
    <t>VHeavy_Females_period10_Wales_Standardised</t>
  </si>
  <si>
    <t>VHeavy_Allpersons_period10_LA1_Observed</t>
  </si>
  <si>
    <t>VHeavy_Allpersons_period10_LA2_Observed</t>
  </si>
  <si>
    <t>VHeavy_Allpersons_period10_LA3_Observed</t>
  </si>
  <si>
    <t>VHeavy_Allpersons_period10_LA4_Observed</t>
  </si>
  <si>
    <t>VHeavy_Allpersons_period10_LA5_Observed</t>
  </si>
  <si>
    <t>VHeavy_Allpersons_period10_LA6_Observed</t>
  </si>
  <si>
    <t>VHeavy_Allpersons_period10_LA7_Observed</t>
  </si>
  <si>
    <t>VHeavy_Allpersons_period10_LA8_Observed</t>
  </si>
  <si>
    <t>VHeavy_Allpersons_period10_LA9_Observed</t>
  </si>
  <si>
    <t>VHeavy_Allpersons_period10_LA10_Observed</t>
  </si>
  <si>
    <t>VHeavy_Allpersons_period10_LA11_Observed</t>
  </si>
  <si>
    <t>VHeavy_Allpersons_period10_LA12_Observed</t>
  </si>
  <si>
    <t>VHeavy_Allpersons_period10_LA13_Observed</t>
  </si>
  <si>
    <t>VHeavy_Allpersons_period10_LA14_Observed</t>
  </si>
  <si>
    <t>VHeavy_Allpersons_period10_LA15_Observed</t>
  </si>
  <si>
    <t>VHeavy_Allpersons_period10_LA16_Observed</t>
  </si>
  <si>
    <t>VHeavy_Allpersons_period10_LA17_Observed</t>
  </si>
  <si>
    <t>VHeavy_Allpersons_period10_LA18_Observed</t>
  </si>
  <si>
    <t>VHeavy_Allpersons_period10_LA19_Observed</t>
  </si>
  <si>
    <t>VHeavy_Allpersons_period10_LA20_Observed</t>
  </si>
  <si>
    <t>VHeavy_Allpersons_period10_LA21_Observed</t>
  </si>
  <si>
    <t>VHeavy_Allpersons_period10_LA22_Observed</t>
  </si>
  <si>
    <t>VHeavy_Males_period10_LA1_Observed</t>
  </si>
  <si>
    <t>VHeavy_Males_period10_LA2_Observed</t>
  </si>
  <si>
    <t>VHeavy_Males_period10_LA3_Observed</t>
  </si>
  <si>
    <t>VHeavy_Males_period10_LA4_Observed</t>
  </si>
  <si>
    <t>VHeavy_Males_period10_LA5_Observed</t>
  </si>
  <si>
    <t>VHeavy_Males_period10_LA6_Observed</t>
  </si>
  <si>
    <t>VHeavy_Males_period10_LA7_Observed</t>
  </si>
  <si>
    <t>VHeavy_Males_period10_LA8_Observed</t>
  </si>
  <si>
    <t>VHeavy_Males_period10_LA9_Observed</t>
  </si>
  <si>
    <t>VHeavy_Males_period10_LA10_Observed</t>
  </si>
  <si>
    <t>VHeavy_Males_period10_LA11_Observed</t>
  </si>
  <si>
    <t>VHeavy_Males_period10_LA12_Observed</t>
  </si>
  <si>
    <t>VHeavy_Males_period10_LA13_Observed</t>
  </si>
  <si>
    <t>VHeavy_Males_period10_LA14_Observed</t>
  </si>
  <si>
    <t>VHeavy_Males_period10_LA15_Observed</t>
  </si>
  <si>
    <t>VHeavy_Males_period10_LA16_Observed</t>
  </si>
  <si>
    <t>VHeavy_Males_period10_LA17_Observed</t>
  </si>
  <si>
    <t>VHeavy_Males_period10_LA18_Observed</t>
  </si>
  <si>
    <t>VHeavy_Males_period10_LA19_Observed</t>
  </si>
  <si>
    <t>VHeavy_Males_period10_LA20_Observed</t>
  </si>
  <si>
    <t>VHeavy_Males_period10_LA21_Observed</t>
  </si>
  <si>
    <t>VHeavy_Males_period10_LA22_Observed</t>
  </si>
  <si>
    <t>VHeavy_Females_period10_LA1_Observed</t>
  </si>
  <si>
    <t>VHeavy_Females_period10_LA2_Observed</t>
  </si>
  <si>
    <t>VHeavy_Females_period10_LA3_Observed</t>
  </si>
  <si>
    <t>VHeavy_Females_period10_LA4_Observed</t>
  </si>
  <si>
    <t>VHeavy_Females_period10_LA5_Observed</t>
  </si>
  <si>
    <t>VHeavy_Females_period10_LA6_Observed</t>
  </si>
  <si>
    <t>VHeavy_Females_period10_LA7_Observed</t>
  </si>
  <si>
    <t>VHeavy_Females_period10_LA8_Observed</t>
  </si>
  <si>
    <t>VHeavy_Females_period10_LA9_Observed</t>
  </si>
  <si>
    <t>VHeavy_Females_period10_LA10_Observed</t>
  </si>
  <si>
    <t>VHeavy_Females_period10_LA11_Observed</t>
  </si>
  <si>
    <t>VHeavy_Females_period10_LA12_Observed</t>
  </si>
  <si>
    <t>VHeavy_Females_period10_LA13_Observed</t>
  </si>
  <si>
    <t>VHeavy_Females_period10_LA14_Observed</t>
  </si>
  <si>
    <t>VHeavy_Females_period10_LA15_Observed</t>
  </si>
  <si>
    <t>VHeavy_Females_period10_LA16_Observed</t>
  </si>
  <si>
    <t>VHeavy_Females_period10_LA17_Observed</t>
  </si>
  <si>
    <t>VHeavy_Females_period10_LA18_Observed</t>
  </si>
  <si>
    <t>VHeavy_Females_period10_LA19_Observed</t>
  </si>
  <si>
    <t>VHeavy_Females_period10_LA20_Observed</t>
  </si>
  <si>
    <t>VHeavy_Females_period10_LA21_Observed</t>
  </si>
  <si>
    <t>VHeavy_Females_period10_LA22_Observed</t>
  </si>
  <si>
    <t>VHeavy_Allpersons_period10_HB1_Observed</t>
  </si>
  <si>
    <t>VHeavy_Allpersons_period10_HB2_Observed</t>
  </si>
  <si>
    <t>VHeavy_Allpersons_period10_HB3_Observed</t>
  </si>
  <si>
    <t>VHeavy_Allpersons_period10_HB4_Observed</t>
  </si>
  <si>
    <t>VHeavy_Allpersons_period10_HB5_Observed</t>
  </si>
  <si>
    <t>VHeavy_Allpersons_period10_HB6_Observed</t>
  </si>
  <si>
    <t>VHeavy_Allpersons_period10_HB7_Observed</t>
  </si>
  <si>
    <t>VHeavy_Males_period10_HB1_Observed</t>
  </si>
  <si>
    <t>VHeavy_Males_period10_HB2_Observed</t>
  </si>
  <si>
    <t>VHeavy_Males_period10_HB3_Observed</t>
  </si>
  <si>
    <t>VHeavy_Males_period10_HB4_Observed</t>
  </si>
  <si>
    <t>VHeavy_Males_period10_HB5_Observed</t>
  </si>
  <si>
    <t>VHeavy_Males_period10_HB6_Observed</t>
  </si>
  <si>
    <t>VHeavy_Males_period10_HB7_Observed</t>
  </si>
  <si>
    <t>VHeavy_Females_period10_HB1_Observed</t>
  </si>
  <si>
    <t>VHeavy_Females_period10_HB2_Observed</t>
  </si>
  <si>
    <t>VHeavy_Females_period10_HB3_Observed</t>
  </si>
  <si>
    <t>VHeavy_Females_period10_HB4_Observed</t>
  </si>
  <si>
    <t>VHeavy_Females_period10_HB5_Observed</t>
  </si>
  <si>
    <t>VHeavy_Females_period10_HB6_Observed</t>
  </si>
  <si>
    <t>VHeavy_Females_period10_HB7_Observed</t>
  </si>
  <si>
    <t>VHeavy_Allpersons_period10_Wales_Observed</t>
  </si>
  <si>
    <t>VHeavy_Males_period10_Wales_Observed</t>
  </si>
  <si>
    <t>VHeavy_Females_period10_Wales_Observed</t>
  </si>
  <si>
    <t>NoExercise_Allpersons_period10_LA1_Standardised</t>
  </si>
  <si>
    <t>NoExercise_Allpersons_period10_LA2_Standardised</t>
  </si>
  <si>
    <t>NoExercise_Allpersons_period10_LA3_Standardised</t>
  </si>
  <si>
    <t>NoExercise_Allpersons_period10_LA4_Standardised</t>
  </si>
  <si>
    <t>NoExercise_Allpersons_period10_LA5_Standardised</t>
  </si>
  <si>
    <t>NoExercise_Allpersons_period10_LA6_Standardised</t>
  </si>
  <si>
    <t>NoExercise_Allpersons_period10_LA7_Standardised</t>
  </si>
  <si>
    <t>NoExercise_Allpersons_period10_LA8_Standardised</t>
  </si>
  <si>
    <t>NoExercise_Allpersons_period10_LA9_Standardised</t>
  </si>
  <si>
    <t>NoExercise_Allpersons_period10_LA10_Standardised</t>
  </si>
  <si>
    <t>NoExercise_Allpersons_period10_LA11_Standardised</t>
  </si>
  <si>
    <t>NoExercise_Allpersons_period10_LA12_Standardised</t>
  </si>
  <si>
    <t>NoExercise_Allpersons_period10_LA13_Standardised</t>
  </si>
  <si>
    <t>NoExercise_Allpersons_period10_LA14_Standardised</t>
  </si>
  <si>
    <t>NoExercise_Allpersons_period10_LA15_Standardised</t>
  </si>
  <si>
    <t>NoExercise_Allpersons_period10_LA16_Standardised</t>
  </si>
  <si>
    <t>NoExercise_Allpersons_period10_LA17_Standardised</t>
  </si>
  <si>
    <t>NoExercise_Allpersons_period10_LA18_Standardised</t>
  </si>
  <si>
    <t>NoExercise_Allpersons_period10_LA19_Standardised</t>
  </si>
  <si>
    <t>NoExercise_Allpersons_period10_LA20_Standardised</t>
  </si>
  <si>
    <t>NoExercise_Allpersons_period10_LA21_Standardised</t>
  </si>
  <si>
    <t>NoExercise_Allpersons_period10_LA22_Standardised</t>
  </si>
  <si>
    <t>NoExercise_Males_period10_LA1_Standardised</t>
  </si>
  <si>
    <t>NoExercise_Males_period10_LA2_Standardised</t>
  </si>
  <si>
    <t>NoExercise_Males_period10_LA3_Standardised</t>
  </si>
  <si>
    <t>NoExercise_Males_period10_LA4_Standardised</t>
  </si>
  <si>
    <t>NoExercise_Males_period10_LA5_Standardised</t>
  </si>
  <si>
    <t>NoExercise_Males_period10_LA6_Standardised</t>
  </si>
  <si>
    <t>NoExercise_Males_period10_LA7_Standardised</t>
  </si>
  <si>
    <t>NoExercise_Males_period10_LA8_Standardised</t>
  </si>
  <si>
    <t>NoExercise_Males_period10_LA9_Standardised</t>
  </si>
  <si>
    <t>NoExercise_Males_period10_LA10_Standardised</t>
  </si>
  <si>
    <t>NoExercise_Males_period10_LA11_Standardised</t>
  </si>
  <si>
    <t>NoExercise_Males_period10_LA12_Standardised</t>
  </si>
  <si>
    <t>NoExercise_Males_period10_LA13_Standardised</t>
  </si>
  <si>
    <t>NoExercise_Males_period10_LA14_Standardised</t>
  </si>
  <si>
    <t>NoExercise_Males_period10_LA15_Standardised</t>
  </si>
  <si>
    <t>NoExercise_Males_period10_LA16_Standardised</t>
  </si>
  <si>
    <t>NoExercise_Males_period10_LA17_Standardised</t>
  </si>
  <si>
    <t>NoExercise_Males_period10_LA18_Standardised</t>
  </si>
  <si>
    <t>NoExercise_Males_period10_LA19_Standardised</t>
  </si>
  <si>
    <t>NoExercise_Males_period10_LA20_Standardised</t>
  </si>
  <si>
    <t>NoExercise_Males_period10_LA21_Standardised</t>
  </si>
  <si>
    <t>NoExercise_Males_period10_LA22_Standardised</t>
  </si>
  <si>
    <t>NoExercise_Females_period10_LA1_Standardised</t>
  </si>
  <si>
    <t>NoExercise_Females_period10_LA2_Standardised</t>
  </si>
  <si>
    <t>NoExercise_Females_period10_LA3_Standardised</t>
  </si>
  <si>
    <t>NoExercise_Females_period10_LA4_Standardised</t>
  </si>
  <si>
    <t>NoExercise_Females_period10_LA5_Standardised</t>
  </si>
  <si>
    <t>NoExercise_Females_period10_LA6_Standardised</t>
  </si>
  <si>
    <t>NoExercise_Females_period10_LA7_Standardised</t>
  </si>
  <si>
    <t>NoExercise_Females_period10_LA8_Standardised</t>
  </si>
  <si>
    <t>NoExercise_Females_period10_LA9_Standardised</t>
  </si>
  <si>
    <t>NoExercise_Females_period10_LA10_Standardised</t>
  </si>
  <si>
    <t>NoExercise_Females_period10_LA11_Standardised</t>
  </si>
  <si>
    <t>NoExercise_Females_period10_LA12_Standardised</t>
  </si>
  <si>
    <t>NoExercise_Females_period10_LA13_Standardised</t>
  </si>
  <si>
    <t>NoExercise_Females_period10_LA14_Standardised</t>
  </si>
  <si>
    <t>NoExercise_Females_period10_LA15_Standardised</t>
  </si>
  <si>
    <t>NoExercise_Females_period10_LA16_Standardised</t>
  </si>
  <si>
    <t>NoExercise_Females_period10_LA17_Standardised</t>
  </si>
  <si>
    <t>NoExercise_Females_period10_LA18_Standardised</t>
  </si>
  <si>
    <t>NoExercise_Females_period10_LA19_Standardised</t>
  </si>
  <si>
    <t>NoExercise_Females_period10_LA20_Standardised</t>
  </si>
  <si>
    <t>NoExercise_Females_period10_LA21_Standardised</t>
  </si>
  <si>
    <t>NoExercise_Females_period10_LA22_Standardised</t>
  </si>
  <si>
    <t>NoExercise_Allpersons_period10_HB1_Standardised</t>
  </si>
  <si>
    <t>NoExercise_Allpersons_period10_HB2_Standardised</t>
  </si>
  <si>
    <t>NoExercise_Allpersons_period10_HB3_Standardised</t>
  </si>
  <si>
    <t>NoExercise_Allpersons_period10_HB4_Standardised</t>
  </si>
  <si>
    <t>NoExercise_Allpersons_period10_HB5_Standardised</t>
  </si>
  <si>
    <t>NoExercise_Allpersons_period10_HB6_Standardised</t>
  </si>
  <si>
    <t>NoExercise_Allpersons_period10_HB7_Standardised</t>
  </si>
  <si>
    <t>NoExercise_Males_period10_HB1_Standardised</t>
  </si>
  <si>
    <t>NoExercise_Males_period10_HB2_Standardised</t>
  </si>
  <si>
    <t>NoExercise_Males_period10_HB3_Standardised</t>
  </si>
  <si>
    <t>NoExercise_Males_period10_HB4_Standardised</t>
  </si>
  <si>
    <t>NoExercise_Males_period10_HB5_Standardised</t>
  </si>
  <si>
    <t>NoExercise_Males_period10_HB6_Standardised</t>
  </si>
  <si>
    <t>NoExercise_Males_period10_HB7_Standardised</t>
  </si>
  <si>
    <t>NoExercise_Females_period10_HB1_Standardised</t>
  </si>
  <si>
    <t>NoExercise_Females_period10_HB2_Standardised</t>
  </si>
  <si>
    <t>NoExercise_Females_period10_HB3_Standardised</t>
  </si>
  <si>
    <t>NoExercise_Females_period10_HB4_Standardised</t>
  </si>
  <si>
    <t>NoExercise_Females_period10_HB5_Standardised</t>
  </si>
  <si>
    <t>NoExercise_Females_period10_HB6_Standardised</t>
  </si>
  <si>
    <t>NoExercise_Females_period10_HB7_Standardised</t>
  </si>
  <si>
    <t>NoExercise_Allpersons_period10_Wales_Standardised</t>
  </si>
  <si>
    <t>NoExercise_Males_period10_Wales_Standardised</t>
  </si>
  <si>
    <t>NoExercise_Females_period10_Wales_Standardised</t>
  </si>
  <si>
    <t>NoExercise_Allpersons_period10_LA1_Observed</t>
  </si>
  <si>
    <t>NoExercise_Allpersons_period10_LA2_Observed</t>
  </si>
  <si>
    <t>NoExercise_Allpersons_period10_LA3_Observed</t>
  </si>
  <si>
    <t>NoExercise_Allpersons_period10_LA4_Observed</t>
  </si>
  <si>
    <t>NoExercise_Allpersons_period10_LA5_Observed</t>
  </si>
  <si>
    <t>NoExercise_Allpersons_period10_LA6_Observed</t>
  </si>
  <si>
    <t>NoExercise_Allpersons_period10_LA7_Observed</t>
  </si>
  <si>
    <t>NoExercise_Allpersons_period10_LA8_Observed</t>
  </si>
  <si>
    <t>NoExercise_Allpersons_period10_LA9_Observed</t>
  </si>
  <si>
    <t>NoExercise_Allpersons_period10_LA10_Observed</t>
  </si>
  <si>
    <t>NoExercise_Allpersons_period10_LA11_Observed</t>
  </si>
  <si>
    <t>NoExercise_Allpersons_period10_LA12_Observed</t>
  </si>
  <si>
    <t>NoExercise_Allpersons_period10_LA13_Observed</t>
  </si>
  <si>
    <t>NoExercise_Allpersons_period10_LA14_Observed</t>
  </si>
  <si>
    <t>NoExercise_Allpersons_period10_LA15_Observed</t>
  </si>
  <si>
    <t>NoExercise_Allpersons_period10_LA16_Observed</t>
  </si>
  <si>
    <t>NoExercise_Allpersons_period10_LA17_Observed</t>
  </si>
  <si>
    <t>NoExercise_Allpersons_period10_LA18_Observed</t>
  </si>
  <si>
    <t>NoExercise_Allpersons_period10_LA19_Observed</t>
  </si>
  <si>
    <t>NoExercise_Allpersons_period10_LA20_Observed</t>
  </si>
  <si>
    <t>NoExercise_Allpersons_period10_LA21_Observed</t>
  </si>
  <si>
    <t>NoExercise_Allpersons_period10_LA22_Observed</t>
  </si>
  <si>
    <t>NoExercise_Males_period10_LA1_Observed</t>
  </si>
  <si>
    <t>NoExercise_Males_period10_LA2_Observed</t>
  </si>
  <si>
    <t>NoExercise_Males_period10_LA3_Observed</t>
  </si>
  <si>
    <t>NoExercise_Males_period10_LA4_Observed</t>
  </si>
  <si>
    <t>NoExercise_Males_period10_LA5_Observed</t>
  </si>
  <si>
    <t>NoExercise_Males_period10_LA6_Observed</t>
  </si>
  <si>
    <t>NoExercise_Males_period10_LA7_Observed</t>
  </si>
  <si>
    <t>NoExercise_Males_period10_LA8_Observed</t>
  </si>
  <si>
    <t>NoExercise_Males_period10_LA9_Observed</t>
  </si>
  <si>
    <t>NoExercise_Males_period10_LA10_Observed</t>
  </si>
  <si>
    <t>NoExercise_Males_period10_LA11_Observed</t>
  </si>
  <si>
    <t>NoExercise_Males_period10_LA12_Observed</t>
  </si>
  <si>
    <t>NoExercise_Males_period10_LA13_Observed</t>
  </si>
  <si>
    <t>NoExercise_Males_period10_LA14_Observed</t>
  </si>
  <si>
    <t>NoExercise_Males_period10_LA15_Observed</t>
  </si>
  <si>
    <t>NoExercise_Males_period10_LA16_Observed</t>
  </si>
  <si>
    <t>NoExercise_Males_period10_LA17_Observed</t>
  </si>
  <si>
    <t>NoExercise_Males_period10_LA18_Observed</t>
  </si>
  <si>
    <t>NoExercise_Males_period10_LA19_Observed</t>
  </si>
  <si>
    <t>NoExercise_Males_period10_LA20_Observed</t>
  </si>
  <si>
    <t>NoExercise_Males_period10_LA21_Observed</t>
  </si>
  <si>
    <t>NoExercise_Males_period10_LA22_Observed</t>
  </si>
  <si>
    <t>NoExercise_Females_period10_LA1_Observed</t>
  </si>
  <si>
    <t>NoExercise_Females_period10_LA2_Observed</t>
  </si>
  <si>
    <t>NoExercise_Females_period10_LA3_Observed</t>
  </si>
  <si>
    <t>NoExercise_Females_period10_LA4_Observed</t>
  </si>
  <si>
    <t>NoExercise_Females_period10_LA5_Observed</t>
  </si>
  <si>
    <t>NoExercise_Females_period10_LA6_Observed</t>
  </si>
  <si>
    <t>NoExercise_Females_period10_LA7_Observed</t>
  </si>
  <si>
    <t>NoExercise_Females_period10_LA8_Observed</t>
  </si>
  <si>
    <t>NoExercise_Females_period10_LA9_Observed</t>
  </si>
  <si>
    <t>NoExercise_Females_period10_LA10_Observed</t>
  </si>
  <si>
    <t>NoExercise_Females_period10_LA11_Observed</t>
  </si>
  <si>
    <t>NoExercise_Females_period10_LA12_Observed</t>
  </si>
  <si>
    <t>NoExercise_Females_period10_LA13_Observed</t>
  </si>
  <si>
    <t>NoExercise_Females_period10_LA14_Observed</t>
  </si>
  <si>
    <t>NoExercise_Females_period10_LA15_Observed</t>
  </si>
  <si>
    <t>NoExercise_Females_period10_LA16_Observed</t>
  </si>
  <si>
    <t>NoExercise_Females_period10_LA17_Observed</t>
  </si>
  <si>
    <t>NoExercise_Females_period10_LA18_Observed</t>
  </si>
  <si>
    <t>NoExercise_Females_period10_LA19_Observed</t>
  </si>
  <si>
    <t>NoExercise_Females_period10_LA20_Observed</t>
  </si>
  <si>
    <t>NoExercise_Females_period10_LA21_Observed</t>
  </si>
  <si>
    <t>NoExercise_Females_period10_LA22_Observed</t>
  </si>
  <si>
    <t>NoExercise_Allpersons_period10_HB1_Observed</t>
  </si>
  <si>
    <t>NoExercise_Allpersons_period10_HB2_Observed</t>
  </si>
  <si>
    <t>NoExercise_Allpersons_period10_HB3_Observed</t>
  </si>
  <si>
    <t>NoExercise_Allpersons_period10_HB4_Observed</t>
  </si>
  <si>
    <t>NoExercise_Allpersons_period10_HB5_Observed</t>
  </si>
  <si>
    <t>NoExercise_Allpersons_period10_HB6_Observed</t>
  </si>
  <si>
    <t>NoExercise_Allpersons_period10_HB7_Observed</t>
  </si>
  <si>
    <t>NoExercise_Males_period10_HB1_Observed</t>
  </si>
  <si>
    <t>NoExercise_Males_period10_HB2_Observed</t>
  </si>
  <si>
    <t>NoExercise_Males_period10_HB3_Observed</t>
  </si>
  <si>
    <t>NoExercise_Males_period10_HB4_Observed</t>
  </si>
  <si>
    <t>NoExercise_Males_period10_HB5_Observed</t>
  </si>
  <si>
    <t>NoExercise_Males_period10_HB6_Observed</t>
  </si>
  <si>
    <t>NoExercise_Males_period10_HB7_Observed</t>
  </si>
  <si>
    <t>NoExercise_Females_period10_HB1_Observed</t>
  </si>
  <si>
    <t>NoExercise_Females_period10_HB2_Observed</t>
  </si>
  <si>
    <t>NoExercise_Females_period10_HB3_Observed</t>
  </si>
  <si>
    <t>NoExercise_Females_period10_HB4_Observed</t>
  </si>
  <si>
    <t>NoExercise_Females_period10_HB5_Observed</t>
  </si>
  <si>
    <t>NoExercise_Females_period10_HB6_Observed</t>
  </si>
  <si>
    <t>NoExercise_Females_period10_HB7_Observed</t>
  </si>
  <si>
    <t>NoExercise_Allpersons_period10_Wales_Observed</t>
  </si>
  <si>
    <t>NoExercise_Males_period10_Wales_Observed</t>
  </si>
  <si>
    <t>NoExercise_Females_period10_Wales_Observed</t>
  </si>
  <si>
    <t>AboveG_Allpersons_period10_LA1_Standardised</t>
  </si>
  <si>
    <t>AboveG_Allpersons_period10_LA2_Standardised</t>
  </si>
  <si>
    <t>AboveG_Allpersons_period10_LA3_Standardised</t>
  </si>
  <si>
    <t>AboveG_Allpersons_period10_LA4_Standardised</t>
  </si>
  <si>
    <t>AboveG_Allpersons_period10_LA5_Standardised</t>
  </si>
  <si>
    <t>AboveG_Allpersons_period10_LA6_Standardised</t>
  </si>
  <si>
    <t>AboveG_Allpersons_period10_LA7_Standardised</t>
  </si>
  <si>
    <t>AboveG_Allpersons_period10_LA8_Standardised</t>
  </si>
  <si>
    <t>AboveG_Allpersons_period10_LA9_Standardised</t>
  </si>
  <si>
    <t>AboveG_Allpersons_period10_LA10_Standardised</t>
  </si>
  <si>
    <t>AboveG_Allpersons_period10_LA11_Standardised</t>
  </si>
  <si>
    <t>AboveG_Allpersons_period10_LA12_Standardised</t>
  </si>
  <si>
    <t>AboveG_Allpersons_period10_LA13_Standardised</t>
  </si>
  <si>
    <t>AboveG_Allpersons_period10_LA14_Standardised</t>
  </si>
  <si>
    <t>AboveG_Allpersons_period10_LA15_Standardised</t>
  </si>
  <si>
    <t>AboveG_Allpersons_period10_LA16_Standardised</t>
  </si>
  <si>
    <t>AboveG_Allpersons_period10_LA17_Standardised</t>
  </si>
  <si>
    <t>AboveG_Allpersons_period10_LA18_Standardised</t>
  </si>
  <si>
    <t>AboveG_Allpersons_period10_LA19_Standardised</t>
  </si>
  <si>
    <t>AboveG_Allpersons_period10_LA20_Standardised</t>
  </si>
  <si>
    <t>AboveG_Allpersons_period10_LA21_Standardised</t>
  </si>
  <si>
    <t>AboveG_Allpersons_period10_LA22_Standardised</t>
  </si>
  <si>
    <t>AboveG_Males_period10_LA1_Standardised</t>
  </si>
  <si>
    <t>AboveG_Males_period10_LA2_Standardised</t>
  </si>
  <si>
    <t>AboveG_Males_period10_LA3_Standardised</t>
  </si>
  <si>
    <t>AboveG_Males_period10_LA4_Standardised</t>
  </si>
  <si>
    <t>AboveG_Males_period10_LA5_Standardised</t>
  </si>
  <si>
    <t>AboveG_Males_period10_LA6_Standardised</t>
  </si>
  <si>
    <t>AboveG_Males_period10_LA7_Standardised</t>
  </si>
  <si>
    <t>AboveG_Males_period10_LA8_Standardised</t>
  </si>
  <si>
    <t>AboveG_Males_period10_LA9_Standardised</t>
  </si>
  <si>
    <t>AboveG_Males_period10_LA10_Standardised</t>
  </si>
  <si>
    <t>AboveG_Males_period10_LA11_Standardised</t>
  </si>
  <si>
    <t>AboveG_Males_period10_LA12_Standardised</t>
  </si>
  <si>
    <t>AboveG_Males_period10_LA13_Standardised</t>
  </si>
  <si>
    <t>AboveG_Males_period10_LA14_Standardised</t>
  </si>
  <si>
    <t>AboveG_Males_period10_LA15_Standardised</t>
  </si>
  <si>
    <t>AboveG_Males_period10_LA16_Standardised</t>
  </si>
  <si>
    <t>AboveG_Males_period10_LA17_Standardised</t>
  </si>
  <si>
    <t>AboveG_Males_period10_LA18_Standardised</t>
  </si>
  <si>
    <t>AboveG_Males_period10_LA19_Standardised</t>
  </si>
  <si>
    <t>AboveG_Males_period10_LA20_Standardised</t>
  </si>
  <si>
    <t>AboveG_Males_period10_LA21_Standardised</t>
  </si>
  <si>
    <t>AboveG_Males_period10_LA22_Standardised</t>
  </si>
  <si>
    <t>AboveG_Females_period10_LA1_Standardised</t>
  </si>
  <si>
    <t>AboveG_Females_period10_LA2_Standardised</t>
  </si>
  <si>
    <t>AboveG_Females_period10_LA3_Standardised</t>
  </si>
  <si>
    <t>AboveG_Females_period10_LA4_Standardised</t>
  </si>
  <si>
    <t>AboveG_Females_period10_LA5_Standardised</t>
  </si>
  <si>
    <t>AboveG_Females_period10_LA6_Standardised</t>
  </si>
  <si>
    <t>AboveG_Females_period10_LA7_Standardised</t>
  </si>
  <si>
    <t>AboveG_Females_period10_LA8_Standardised</t>
  </si>
  <si>
    <t>AboveG_Females_period10_LA9_Standardised</t>
  </si>
  <si>
    <t>AboveG_Females_period10_LA10_Standardised</t>
  </si>
  <si>
    <t>AboveG_Females_period10_LA11_Standardised</t>
  </si>
  <si>
    <t>AboveG_Females_period10_LA12_Standardised</t>
  </si>
  <si>
    <t>AboveG_Females_period10_LA13_Standardised</t>
  </si>
  <si>
    <t>AboveG_Females_period10_LA14_Standardised</t>
  </si>
  <si>
    <t>AboveG_Females_period10_LA15_Standardised</t>
  </si>
  <si>
    <t>AboveG_Females_period10_LA16_Standardised</t>
  </si>
  <si>
    <t>AboveG_Females_period10_LA17_Standardised</t>
  </si>
  <si>
    <t>AboveG_Females_period10_LA18_Standardised</t>
  </si>
  <si>
    <t>AboveG_Females_period10_LA19_Standardised</t>
  </si>
  <si>
    <t>AboveG_Females_period10_LA20_Standardised</t>
  </si>
  <si>
    <t>AboveG_Females_period10_LA21_Standardised</t>
  </si>
  <si>
    <t>AboveG_Females_period10_LA22_Standardised</t>
  </si>
  <si>
    <t>AboveG_Allpersons_period10_HB1_Standardised</t>
  </si>
  <si>
    <t>AboveG_Allpersons_period10_HB2_Standardised</t>
  </si>
  <si>
    <t>AboveG_Allpersons_period10_HB3_Standardised</t>
  </si>
  <si>
    <t>AboveG_Allpersons_period10_HB4_Standardised</t>
  </si>
  <si>
    <t>AboveG_Allpersons_period10_HB5_Standardised</t>
  </si>
  <si>
    <t>AboveG_Allpersons_period10_HB6_Standardised</t>
  </si>
  <si>
    <t>AboveG_Allpersons_period10_HB7_Standardised</t>
  </si>
  <si>
    <t>AboveG_Males_period10_HB1_Standardised</t>
  </si>
  <si>
    <t>AboveG_Males_period10_HB2_Standardised</t>
  </si>
  <si>
    <t>AboveG_Males_period10_HB3_Standardised</t>
  </si>
  <si>
    <t>AboveG_Males_period10_HB4_Standardised</t>
  </si>
  <si>
    <t>AboveG_Males_period10_HB5_Standardised</t>
  </si>
  <si>
    <t>AboveG_Males_period10_HB6_Standardised</t>
  </si>
  <si>
    <t>AboveG_Males_period10_HB7_Standardised</t>
  </si>
  <si>
    <t>AboveG_Females_period10_HB1_Standardised</t>
  </si>
  <si>
    <t>AboveG_Females_period10_HB2_Standardised</t>
  </si>
  <si>
    <t>AboveG_Females_period10_HB3_Standardised</t>
  </si>
  <si>
    <t>AboveG_Females_period10_HB4_Standardised</t>
  </si>
  <si>
    <t>AboveG_Females_period10_HB5_Standardised</t>
  </si>
  <si>
    <t>AboveG_Females_period10_HB6_Standardised</t>
  </si>
  <si>
    <t>AboveG_Females_period10_HB7_Standardised</t>
  </si>
  <si>
    <t>AboveG_Allpersons_period10_Wales_Standardised</t>
  </si>
  <si>
    <t>AboveG_Males_period10_Wales_Standardised</t>
  </si>
  <si>
    <t>AboveG_Females_period10_Wales_Standardised</t>
  </si>
  <si>
    <t>AboveG_Allpersons_period10_LA1_Observed</t>
  </si>
  <si>
    <t>AboveG_Allpersons_period10_LA2_Observed</t>
  </si>
  <si>
    <t>AboveG_Allpersons_period10_LA3_Observed</t>
  </si>
  <si>
    <t>AboveG_Allpersons_period10_LA4_Observed</t>
  </si>
  <si>
    <t>AboveG_Allpersons_period10_LA5_Observed</t>
  </si>
  <si>
    <t>AboveG_Allpersons_period10_LA6_Observed</t>
  </si>
  <si>
    <t>AboveG_Allpersons_period10_LA7_Observed</t>
  </si>
  <si>
    <t>AboveG_Allpersons_period10_LA8_Observed</t>
  </si>
  <si>
    <t>AboveG_Allpersons_period10_LA9_Observed</t>
  </si>
  <si>
    <t>AboveG_Allpersons_period10_LA10_Observed</t>
  </si>
  <si>
    <t>AboveG_Allpersons_period10_LA11_Observed</t>
  </si>
  <si>
    <t>AboveG_Allpersons_period10_LA12_Observed</t>
  </si>
  <si>
    <t>AboveG_Allpersons_period10_LA13_Observed</t>
  </si>
  <si>
    <t>AboveG_Allpersons_period10_LA14_Observed</t>
  </si>
  <si>
    <t>AboveG_Allpersons_period10_LA15_Observed</t>
  </si>
  <si>
    <t>AboveG_Allpersons_period10_LA16_Observed</t>
  </si>
  <si>
    <t>AboveG_Allpersons_period10_LA17_Observed</t>
  </si>
  <si>
    <t>AboveG_Allpersons_period10_LA18_Observed</t>
  </si>
  <si>
    <t>AboveG_Allpersons_period10_LA19_Observed</t>
  </si>
  <si>
    <t>AboveG_Allpersons_period10_LA20_Observed</t>
  </si>
  <si>
    <t>AboveG_Allpersons_period10_LA21_Observed</t>
  </si>
  <si>
    <t>AboveG_Allpersons_period10_LA22_Observed</t>
  </si>
  <si>
    <t>AboveG_Males_period10_LA1_Observed</t>
  </si>
  <si>
    <t>AboveG_Males_period10_LA2_Observed</t>
  </si>
  <si>
    <t>AboveG_Males_period10_LA3_Observed</t>
  </si>
  <si>
    <t>AboveG_Males_period10_LA4_Observed</t>
  </si>
  <si>
    <t>AboveG_Males_period10_LA5_Observed</t>
  </si>
  <si>
    <t>AboveG_Males_period10_LA6_Observed</t>
  </si>
  <si>
    <t>AboveG_Males_period10_LA7_Observed</t>
  </si>
  <si>
    <t>AboveG_Males_period10_LA8_Observed</t>
  </si>
  <si>
    <t>AboveG_Males_period10_LA9_Observed</t>
  </si>
  <si>
    <t>AboveG_Males_period10_LA10_Observed</t>
  </si>
  <si>
    <t>AboveG_Males_period10_LA11_Observed</t>
  </si>
  <si>
    <t>AboveG_Males_period10_LA12_Observed</t>
  </si>
  <si>
    <t>AboveG_Males_period10_LA13_Observed</t>
  </si>
  <si>
    <t>AboveG_Males_period10_LA14_Observed</t>
  </si>
  <si>
    <t>AboveG_Males_period10_LA15_Observed</t>
  </si>
  <si>
    <t>AboveG_Males_period10_LA16_Observed</t>
  </si>
  <si>
    <t>AboveG_Males_period10_LA17_Observed</t>
  </si>
  <si>
    <t>AboveG_Males_period10_LA18_Observed</t>
  </si>
  <si>
    <t>AboveG_Males_period10_LA19_Observed</t>
  </si>
  <si>
    <t>AboveG_Males_period10_LA20_Observed</t>
  </si>
  <si>
    <t>AboveG_Males_period10_LA21_Observed</t>
  </si>
  <si>
    <t>AboveG_Males_period10_LA22_Observed</t>
  </si>
  <si>
    <t>AboveG_Females_period10_LA1_Observed</t>
  </si>
  <si>
    <t>AboveG_Females_period10_LA2_Observed</t>
  </si>
  <si>
    <t>AboveG_Females_period10_LA3_Observed</t>
  </si>
  <si>
    <t>AboveG_Females_period10_LA4_Observed</t>
  </si>
  <si>
    <t>AboveG_Females_period10_LA5_Observed</t>
  </si>
  <si>
    <t>AboveG_Females_period10_LA6_Observed</t>
  </si>
  <si>
    <t>AboveG_Females_period10_LA7_Observed</t>
  </si>
  <si>
    <t>AboveG_Females_period10_LA8_Observed</t>
  </si>
  <si>
    <t>AboveG_Females_period10_LA9_Observed</t>
  </si>
  <si>
    <t>AboveG_Females_period10_LA10_Observed</t>
  </si>
  <si>
    <t>AboveG_Females_period10_LA11_Observed</t>
  </si>
  <si>
    <t>AboveG_Females_period10_LA12_Observed</t>
  </si>
  <si>
    <t>AboveG_Females_period10_LA13_Observed</t>
  </si>
  <si>
    <t>AboveG_Females_period10_LA14_Observed</t>
  </si>
  <si>
    <t>AboveG_Females_period10_LA15_Observed</t>
  </si>
  <si>
    <t>AboveG_Females_period10_LA16_Observed</t>
  </si>
  <si>
    <t>AboveG_Females_period10_LA17_Observed</t>
  </si>
  <si>
    <t>AboveG_Females_period10_LA18_Observed</t>
  </si>
  <si>
    <t>AboveG_Females_period10_LA19_Observed</t>
  </si>
  <si>
    <t>AboveG_Females_period10_LA20_Observed</t>
  </si>
  <si>
    <t>AboveG_Females_period10_LA21_Observed</t>
  </si>
  <si>
    <t>AboveG_Females_period10_LA22_Observed</t>
  </si>
  <si>
    <t>AboveG_Allpersons_period10_HB1_Observed</t>
  </si>
  <si>
    <t>AboveG_Allpersons_period10_HB2_Observed</t>
  </si>
  <si>
    <t>AboveG_Allpersons_period10_HB3_Observed</t>
  </si>
  <si>
    <t>AboveG_Allpersons_period10_HB4_Observed</t>
  </si>
  <si>
    <t>AboveG_Allpersons_period10_HB5_Observed</t>
  </si>
  <si>
    <t>AboveG_Allpersons_period10_HB6_Observed</t>
  </si>
  <si>
    <t>AboveG_Allpersons_period10_HB7_Observed</t>
  </si>
  <si>
    <t>AboveG_Males_period10_HB1_Observed</t>
  </si>
  <si>
    <t>AboveG_Males_period10_HB2_Observed</t>
  </si>
  <si>
    <t>AboveG_Males_period10_HB3_Observed</t>
  </si>
  <si>
    <t>AboveG_Males_period10_HB4_Observed</t>
  </si>
  <si>
    <t>AboveG_Males_period10_HB5_Observed</t>
  </si>
  <si>
    <t>AboveG_Males_period10_HB6_Observed</t>
  </si>
  <si>
    <t>AboveG_Males_period10_HB7_Observed</t>
  </si>
  <si>
    <t>AboveG_Females_period10_HB1_Observed</t>
  </si>
  <si>
    <t>AboveG_Females_period10_HB2_Observed</t>
  </si>
  <si>
    <t>AboveG_Females_period10_HB3_Observed</t>
  </si>
  <si>
    <t>AboveG_Females_period10_HB4_Observed</t>
  </si>
  <si>
    <t>AboveG_Females_period10_HB5_Observed</t>
  </si>
  <si>
    <t>AboveG_Females_period10_HB6_Observed</t>
  </si>
  <si>
    <t>AboveG_Females_period10_HB7_Observed</t>
  </si>
  <si>
    <t>AboveG_Allpersons_period10_Wales_Observed</t>
  </si>
  <si>
    <t>AboveG_Males_period10_Wales_Observed</t>
  </si>
  <si>
    <t>AboveG_Females_period10_Wales_Observed</t>
  </si>
  <si>
    <t>Exercise5days_Allpersons_period10_LA1_Standardised</t>
  </si>
  <si>
    <t>Exercise5days_Allpersons_period10_LA2_Standardised</t>
  </si>
  <si>
    <t>Exercise5days_Allpersons_period10_LA3_Standardised</t>
  </si>
  <si>
    <t>Exercise5days_Allpersons_period10_LA4_Standardised</t>
  </si>
  <si>
    <t>Exercise5days_Allpersons_period10_LA5_Standardised</t>
  </si>
  <si>
    <t>Exercise5days_Allpersons_period10_LA6_Standardised</t>
  </si>
  <si>
    <t>Exercise5days_Allpersons_period10_LA7_Standardised</t>
  </si>
  <si>
    <t>Exercise5days_Allpersons_period10_LA8_Standardised</t>
  </si>
  <si>
    <t>Exercise5days_Allpersons_period10_LA9_Standardised</t>
  </si>
  <si>
    <t>Exercise5days_Allpersons_period10_LA10_Standardised</t>
  </si>
  <si>
    <t>Exercise5days_Allpersons_period10_LA11_Standardised</t>
  </si>
  <si>
    <t>Exercise5days_Allpersons_period10_LA12_Standardised</t>
  </si>
  <si>
    <t>Exercise5days_Allpersons_period10_LA13_Standardised</t>
  </si>
  <si>
    <t>Exercise5days_Allpersons_period10_LA14_Standardised</t>
  </si>
  <si>
    <t>Exercise5days_Allpersons_period10_LA15_Standardised</t>
  </si>
  <si>
    <t>Exercise5days_Allpersons_period10_LA16_Standardised</t>
  </si>
  <si>
    <t>Exercise5days_Allpersons_period10_LA17_Standardised</t>
  </si>
  <si>
    <t>Exercise5days_Allpersons_period10_LA18_Standardised</t>
  </si>
  <si>
    <t>Exercise5days_Allpersons_period10_LA19_Standardised</t>
  </si>
  <si>
    <t>Exercise5days_Allpersons_period10_LA20_Standardised</t>
  </si>
  <si>
    <t>Exercise5days_Allpersons_period10_LA21_Standardised</t>
  </si>
  <si>
    <t>Exercise5days_Allpersons_period10_LA22_Standardised</t>
  </si>
  <si>
    <t>Exercise5days_Males_period10_LA1_Standardised</t>
  </si>
  <si>
    <t>Exercise5days_Males_period10_LA2_Standardised</t>
  </si>
  <si>
    <t>Exercise5days_Males_period10_LA3_Standardised</t>
  </si>
  <si>
    <t>Exercise5days_Males_period10_LA4_Standardised</t>
  </si>
  <si>
    <t>Exercise5days_Males_period10_LA5_Standardised</t>
  </si>
  <si>
    <t>Exercise5days_Males_period10_LA6_Standardised</t>
  </si>
  <si>
    <t>Exercise5days_Males_period10_LA7_Standardised</t>
  </si>
  <si>
    <t>Exercise5days_Males_period10_LA8_Standardised</t>
  </si>
  <si>
    <t>Exercise5days_Males_period10_LA9_Standardised</t>
  </si>
  <si>
    <t>Exercise5days_Males_period10_LA10_Standardised</t>
  </si>
  <si>
    <t>Exercise5days_Males_period10_LA11_Standardised</t>
  </si>
  <si>
    <t>Exercise5days_Males_period10_LA12_Standardised</t>
  </si>
  <si>
    <t>Exercise5days_Males_period10_LA13_Standardised</t>
  </si>
  <si>
    <t>Exercise5days_Males_period10_LA14_Standardised</t>
  </si>
  <si>
    <t>Exercise5days_Males_period10_LA15_Standardised</t>
  </si>
  <si>
    <t>Exercise5days_Males_period10_LA16_Standardised</t>
  </si>
  <si>
    <t>Exercise5days_Males_period10_LA17_Standardised</t>
  </si>
  <si>
    <t>Exercise5days_Males_period10_LA18_Standardised</t>
  </si>
  <si>
    <t>Exercise5days_Males_period10_LA19_Standardised</t>
  </si>
  <si>
    <t>Exercise5days_Males_period10_LA20_Standardised</t>
  </si>
  <si>
    <t>Exercise5days_Males_period10_LA21_Standardised</t>
  </si>
  <si>
    <t>Exercise5days_Males_period10_LA22_Standardised</t>
  </si>
  <si>
    <t>Exercise5days_Females_period10_LA1_Standardised</t>
  </si>
  <si>
    <t>Exercise5days_Females_period10_LA2_Standardised</t>
  </si>
  <si>
    <t>Exercise5days_Females_period10_LA3_Standardised</t>
  </si>
  <si>
    <t>Exercise5days_Females_period10_LA4_Standardised</t>
  </si>
  <si>
    <t>Exercise5days_Females_period10_LA5_Standardised</t>
  </si>
  <si>
    <t>Exercise5days_Females_period10_LA6_Standardised</t>
  </si>
  <si>
    <t>Exercise5days_Females_period10_LA7_Standardised</t>
  </si>
  <si>
    <t>Exercise5days_Females_period10_LA8_Standardised</t>
  </si>
  <si>
    <t>Exercise5days_Females_period10_LA9_Standardised</t>
  </si>
  <si>
    <t>Exercise5days_Females_period10_LA10_Standardised</t>
  </si>
  <si>
    <t>Exercise5days_Females_period10_LA11_Standardised</t>
  </si>
  <si>
    <t>Exercise5days_Females_period10_LA12_Standardised</t>
  </si>
  <si>
    <t>Exercise5days_Females_period10_LA13_Standardised</t>
  </si>
  <si>
    <t>Exercise5days_Females_period10_LA14_Standardised</t>
  </si>
  <si>
    <t>Exercise5days_Females_period10_LA15_Standardised</t>
  </si>
  <si>
    <t>Exercise5days_Females_period10_LA16_Standardised</t>
  </si>
  <si>
    <t>Exercise5days_Females_period10_LA17_Standardised</t>
  </si>
  <si>
    <t>Exercise5days_Females_period10_LA18_Standardised</t>
  </si>
  <si>
    <t>Exercise5days_Females_period10_LA19_Standardised</t>
  </si>
  <si>
    <t>Exercise5days_Females_period10_LA20_Standardised</t>
  </si>
  <si>
    <t>Exercise5days_Females_period10_LA21_Standardised</t>
  </si>
  <si>
    <t>Exercise5days_Females_period10_LA22_Standardised</t>
  </si>
  <si>
    <t>Exercise5days_Allpersons_period10_HB1_Standardised</t>
  </si>
  <si>
    <t>Exercise5days_Allpersons_period10_HB2_Standardised</t>
  </si>
  <si>
    <t>Exercise5days_Allpersons_period10_HB3_Standardised</t>
  </si>
  <si>
    <t>Exercise5days_Allpersons_period10_HB4_Standardised</t>
  </si>
  <si>
    <t>Exercise5days_Allpersons_period10_HB5_Standardised</t>
  </si>
  <si>
    <t>Exercise5days_Allpersons_period10_HB6_Standardised</t>
  </si>
  <si>
    <t>Exercise5days_Allpersons_period10_HB7_Standardised</t>
  </si>
  <si>
    <t>Exercise5days_Males_period10_HB1_Standardised</t>
  </si>
  <si>
    <t>Exercise5days_Males_period10_HB2_Standardised</t>
  </si>
  <si>
    <t>Exercise5days_Males_period10_HB3_Standardised</t>
  </si>
  <si>
    <t>Exercise5days_Males_period10_HB4_Standardised</t>
  </si>
  <si>
    <t>Exercise5days_Males_period10_HB5_Standardised</t>
  </si>
  <si>
    <t>Exercise5days_Males_period10_HB6_Standardised</t>
  </si>
  <si>
    <t>Exercise5days_Males_period10_HB7_Standardised</t>
  </si>
  <si>
    <t>Exercise5days_Females_period10_HB1_Standardised</t>
  </si>
  <si>
    <t>Exercise5days_Females_period10_HB2_Standardised</t>
  </si>
  <si>
    <t>Exercise5days_Females_period10_HB3_Standardised</t>
  </si>
  <si>
    <t>Exercise5days_Females_period10_HB4_Standardised</t>
  </si>
  <si>
    <t>Exercise5days_Females_period10_HB5_Standardised</t>
  </si>
  <si>
    <t>Exercise5days_Females_period10_HB6_Standardised</t>
  </si>
  <si>
    <t>Exercise5days_Females_period10_HB7_Standardised</t>
  </si>
  <si>
    <t>Exercise5days_Allpersons_period10_Wales_Standardised</t>
  </si>
  <si>
    <t>Exercise5days_Males_period10_Wales_Standardised</t>
  </si>
  <si>
    <t>Exercise5days_Females_period10_Wales_Standardised</t>
  </si>
  <si>
    <t>Exercise5days_Allpersons_period10_LA1_Observed</t>
  </si>
  <si>
    <t>Exercise5days_Allpersons_period10_LA2_Observed</t>
  </si>
  <si>
    <t>Exercise5days_Allpersons_period10_LA3_Observed</t>
  </si>
  <si>
    <t>Exercise5days_Allpersons_period10_LA4_Observed</t>
  </si>
  <si>
    <t>Exercise5days_Allpersons_period10_LA5_Observed</t>
  </si>
  <si>
    <t>Exercise5days_Allpersons_period10_LA6_Observed</t>
  </si>
  <si>
    <t>Exercise5days_Allpersons_period10_LA7_Observed</t>
  </si>
  <si>
    <t>Exercise5days_Allpersons_period10_LA8_Observed</t>
  </si>
  <si>
    <t>Exercise5days_Allpersons_period10_LA9_Observed</t>
  </si>
  <si>
    <t>Exercise5days_Allpersons_period10_LA10_Observed</t>
  </si>
  <si>
    <t>Exercise5days_Allpersons_period10_LA11_Observed</t>
  </si>
  <si>
    <t>Exercise5days_Allpersons_period10_LA12_Observed</t>
  </si>
  <si>
    <t>Exercise5days_Allpersons_period10_LA13_Observed</t>
  </si>
  <si>
    <t>Exercise5days_Allpersons_period10_LA14_Observed</t>
  </si>
  <si>
    <t>Exercise5days_Allpersons_period10_LA15_Observed</t>
  </si>
  <si>
    <t>Exercise5days_Allpersons_period10_LA16_Observed</t>
  </si>
  <si>
    <t>Exercise5days_Allpersons_period10_LA17_Observed</t>
  </si>
  <si>
    <t>Exercise5days_Allpersons_period10_LA18_Observed</t>
  </si>
  <si>
    <t>Exercise5days_Allpersons_period10_LA19_Observed</t>
  </si>
  <si>
    <t>Exercise5days_Allpersons_period10_LA20_Observed</t>
  </si>
  <si>
    <t>Exercise5days_Allpersons_period10_LA21_Observed</t>
  </si>
  <si>
    <t>Exercise5days_Allpersons_period10_LA22_Observed</t>
  </si>
  <si>
    <t>Exercise5days_Males_period10_LA1_Observed</t>
  </si>
  <si>
    <t>Exercise5days_Males_period10_LA2_Observed</t>
  </si>
  <si>
    <t>Exercise5days_Males_period10_LA3_Observed</t>
  </si>
  <si>
    <t>Exercise5days_Males_period10_LA4_Observed</t>
  </si>
  <si>
    <t>Exercise5days_Males_period10_LA5_Observed</t>
  </si>
  <si>
    <t>Exercise5days_Males_period10_LA6_Observed</t>
  </si>
  <si>
    <t>Exercise5days_Males_period10_LA7_Observed</t>
  </si>
  <si>
    <t>Exercise5days_Males_period10_LA8_Observed</t>
  </si>
  <si>
    <t>Exercise5days_Males_period10_LA9_Observed</t>
  </si>
  <si>
    <t>Exercise5days_Males_period10_LA10_Observed</t>
  </si>
  <si>
    <t>Exercise5days_Males_period10_LA11_Observed</t>
  </si>
  <si>
    <t>Exercise5days_Males_period10_LA12_Observed</t>
  </si>
  <si>
    <t>Exercise5days_Males_period10_LA13_Observed</t>
  </si>
  <si>
    <t>Exercise5days_Males_period10_LA14_Observed</t>
  </si>
  <si>
    <t>Exercise5days_Males_period10_LA15_Observed</t>
  </si>
  <si>
    <t>Exercise5days_Males_period10_LA16_Observed</t>
  </si>
  <si>
    <t>Exercise5days_Males_period10_LA17_Observed</t>
  </si>
  <si>
    <t>Exercise5days_Males_period10_LA18_Observed</t>
  </si>
  <si>
    <t>Exercise5days_Males_period10_LA19_Observed</t>
  </si>
  <si>
    <t>Exercise5days_Males_period10_LA20_Observed</t>
  </si>
  <si>
    <t>Exercise5days_Males_period10_LA21_Observed</t>
  </si>
  <si>
    <t>Exercise5days_Males_period10_LA22_Observed</t>
  </si>
  <si>
    <t>Exercise5days_Females_period10_LA1_Observed</t>
  </si>
  <si>
    <t>Exercise5days_Females_period10_LA2_Observed</t>
  </si>
  <si>
    <t>Exercise5days_Females_period10_LA3_Observed</t>
  </si>
  <si>
    <t>Exercise5days_Females_period10_LA4_Observed</t>
  </si>
  <si>
    <t>Exercise5days_Females_period10_LA5_Observed</t>
  </si>
  <si>
    <t>Exercise5days_Females_period10_LA6_Observed</t>
  </si>
  <si>
    <t>Exercise5days_Females_period10_LA7_Observed</t>
  </si>
  <si>
    <t>Exercise5days_Females_period10_LA8_Observed</t>
  </si>
  <si>
    <t>Exercise5days_Females_period10_LA9_Observed</t>
  </si>
  <si>
    <t>Exercise5days_Females_period10_LA10_Observed</t>
  </si>
  <si>
    <t>Exercise5days_Females_period10_LA11_Observed</t>
  </si>
  <si>
    <t>Exercise5days_Females_period10_LA12_Observed</t>
  </si>
  <si>
    <t>Exercise5days_Females_period10_LA13_Observed</t>
  </si>
  <si>
    <t>Exercise5days_Females_period10_LA14_Observed</t>
  </si>
  <si>
    <t>Exercise5days_Females_period10_LA15_Observed</t>
  </si>
  <si>
    <t>Exercise5days_Females_period10_LA16_Observed</t>
  </si>
  <si>
    <t>Exercise5days_Females_period10_LA17_Observed</t>
  </si>
  <si>
    <t>Exercise5days_Females_period10_LA18_Observed</t>
  </si>
  <si>
    <t>Exercise5days_Females_period10_LA19_Observed</t>
  </si>
  <si>
    <t>Exercise5days_Females_period10_LA20_Observed</t>
  </si>
  <si>
    <t>Exercise5days_Females_period10_LA21_Observed</t>
  </si>
  <si>
    <t>Exercise5days_Females_period10_LA22_Observed</t>
  </si>
  <si>
    <t>Exercise5days_Allpersons_period10_HB1_Observed</t>
  </si>
  <si>
    <t>Exercise5days_Allpersons_period10_HB2_Observed</t>
  </si>
  <si>
    <t>Exercise5days_Allpersons_period10_HB3_Observed</t>
  </si>
  <si>
    <t>Exercise5days_Allpersons_period10_HB4_Observed</t>
  </si>
  <si>
    <t>Exercise5days_Allpersons_period10_HB5_Observed</t>
  </si>
  <si>
    <t>Exercise5days_Allpersons_period10_HB6_Observed</t>
  </si>
  <si>
    <t>Exercise5days_Allpersons_period10_HB7_Observed</t>
  </si>
  <si>
    <t>Exercise5days_Males_period10_HB1_Observed</t>
  </si>
  <si>
    <t>Exercise5days_Males_period10_HB2_Observed</t>
  </si>
  <si>
    <t>Exercise5days_Males_period10_HB3_Observed</t>
  </si>
  <si>
    <t>Exercise5days_Males_period10_HB4_Observed</t>
  </si>
  <si>
    <t>Exercise5days_Males_period10_HB5_Observed</t>
  </si>
  <si>
    <t>Exercise5days_Males_period10_HB6_Observed</t>
  </si>
  <si>
    <t>Exercise5days_Males_period10_HB7_Observed</t>
  </si>
  <si>
    <t>Exercise5days_Females_period10_HB1_Observed</t>
  </si>
  <si>
    <t>Exercise5days_Females_period10_HB2_Observed</t>
  </si>
  <si>
    <t>Exercise5days_Females_period10_HB3_Observed</t>
  </si>
  <si>
    <t>Exercise5days_Females_period10_HB4_Observed</t>
  </si>
  <si>
    <t>Exercise5days_Females_period10_HB5_Observed</t>
  </si>
  <si>
    <t>Exercise5days_Females_period10_HB6_Observed</t>
  </si>
  <si>
    <t>Exercise5days_Females_period10_HB7_Observed</t>
  </si>
  <si>
    <t>Exercise5days_Allpersons_period10_Wales_Observed</t>
  </si>
  <si>
    <t>Exercise5days_Males_period10_Wales_Observed</t>
  </si>
  <si>
    <t>Exercise5days_Females_period10_Wales_Observed</t>
  </si>
  <si>
    <t>Obese_Allpersons_period10_LA1_Standardised</t>
  </si>
  <si>
    <t>Obese_Allpersons_period10_LA2_Standardised</t>
  </si>
  <si>
    <t>Obese_Allpersons_period10_LA3_Standardised</t>
  </si>
  <si>
    <t>Obese_Allpersons_period10_LA4_Standardised</t>
  </si>
  <si>
    <t>Obese_Allpersons_period10_LA5_Standardised</t>
  </si>
  <si>
    <t>Obese_Allpersons_period10_LA6_Standardised</t>
  </si>
  <si>
    <t>Obese_Allpersons_period10_LA7_Standardised</t>
  </si>
  <si>
    <t>Obese_Allpersons_period10_LA8_Standardised</t>
  </si>
  <si>
    <t>Obese_Allpersons_period10_LA9_Standardised</t>
  </si>
  <si>
    <t>Obese_Allpersons_period10_LA10_Standardised</t>
  </si>
  <si>
    <t>Obese_Allpersons_period10_LA11_Standardised</t>
  </si>
  <si>
    <t>Obese_Allpersons_period10_LA12_Standardised</t>
  </si>
  <si>
    <t>Obese_Allpersons_period10_LA13_Standardised</t>
  </si>
  <si>
    <t>Obese_Allpersons_period10_LA14_Standardised</t>
  </si>
  <si>
    <t>Obese_Allpersons_period10_LA15_Standardised</t>
  </si>
  <si>
    <t>Obese_Allpersons_period10_LA16_Standardised</t>
  </si>
  <si>
    <t>Obese_Allpersons_period10_LA17_Standardised</t>
  </si>
  <si>
    <t>Obese_Allpersons_period10_LA18_Standardised</t>
  </si>
  <si>
    <t>Obese_Allpersons_period10_LA19_Standardised</t>
  </si>
  <si>
    <t>Obese_Allpersons_period10_LA20_Standardised</t>
  </si>
  <si>
    <t>Obese_Allpersons_period10_LA21_Standardised</t>
  </si>
  <si>
    <t>Obese_Allpersons_period10_LA22_Standardised</t>
  </si>
  <si>
    <t>Obese_Males_period10_LA1_Standardised</t>
  </si>
  <si>
    <t>Obese_Males_period10_LA2_Standardised</t>
  </si>
  <si>
    <t>Obese_Males_period10_LA3_Standardised</t>
  </si>
  <si>
    <t>Obese_Males_period10_LA4_Standardised</t>
  </si>
  <si>
    <t>Obese_Males_period10_LA5_Standardised</t>
  </si>
  <si>
    <t>Obese_Males_period10_LA6_Standardised</t>
  </si>
  <si>
    <t>Obese_Males_period10_LA7_Standardised</t>
  </si>
  <si>
    <t>Obese_Males_period10_LA8_Standardised</t>
  </si>
  <si>
    <t>Obese_Males_period10_LA9_Standardised</t>
  </si>
  <si>
    <t>Obese_Males_period10_LA10_Standardised</t>
  </si>
  <si>
    <t>Obese_Males_period10_LA11_Standardised</t>
  </si>
  <si>
    <t>Obese_Males_period10_LA12_Standardised</t>
  </si>
  <si>
    <t>Obese_Males_period10_LA13_Standardised</t>
  </si>
  <si>
    <t>Obese_Males_period10_LA14_Standardised</t>
  </si>
  <si>
    <t>Obese_Males_period10_LA15_Standardised</t>
  </si>
  <si>
    <t>Obese_Males_period10_LA16_Standardised</t>
  </si>
  <si>
    <t>Obese_Males_period10_LA17_Standardised</t>
  </si>
  <si>
    <t>Obese_Males_period10_LA18_Standardised</t>
  </si>
  <si>
    <t>Obese_Males_period10_LA19_Standardised</t>
  </si>
  <si>
    <t>Obese_Males_period10_LA20_Standardised</t>
  </si>
  <si>
    <t>Obese_Males_period10_LA21_Standardised</t>
  </si>
  <si>
    <t>Obese_Males_period10_LA22_Standardised</t>
  </si>
  <si>
    <t>Obese_Females_period10_LA1_Standardised</t>
  </si>
  <si>
    <t>Obese_Females_period10_LA2_Standardised</t>
  </si>
  <si>
    <t>Obese_Females_period10_LA3_Standardised</t>
  </si>
  <si>
    <t>Obese_Females_period10_LA4_Standardised</t>
  </si>
  <si>
    <t>Obese_Females_period10_LA5_Standardised</t>
  </si>
  <si>
    <t>Obese_Females_period10_LA6_Standardised</t>
  </si>
  <si>
    <t>Obese_Females_period10_LA7_Standardised</t>
  </si>
  <si>
    <t>Obese_Females_period10_LA8_Standardised</t>
  </si>
  <si>
    <t>Obese_Females_period10_LA9_Standardised</t>
  </si>
  <si>
    <t>Obese_Females_period10_LA10_Standardised</t>
  </si>
  <si>
    <t>Obese_Females_period10_LA11_Standardised</t>
  </si>
  <si>
    <t>Obese_Females_period10_LA12_Standardised</t>
  </si>
  <si>
    <t>Obese_Females_period10_LA13_Standardised</t>
  </si>
  <si>
    <t>Obese_Females_period10_LA14_Standardised</t>
  </si>
  <si>
    <t>Obese_Females_period10_LA15_Standardised</t>
  </si>
  <si>
    <t>Obese_Females_period10_LA16_Standardised</t>
  </si>
  <si>
    <t>Obese_Females_period10_LA17_Standardised</t>
  </si>
  <si>
    <t>Obese_Females_period10_LA18_Standardised</t>
  </si>
  <si>
    <t>Obese_Females_period10_LA19_Standardised</t>
  </si>
  <si>
    <t>Obese_Females_period10_LA20_Standardised</t>
  </si>
  <si>
    <t>Obese_Females_period10_LA21_Standardised</t>
  </si>
  <si>
    <t>Obese_Females_period10_LA22_Standardised</t>
  </si>
  <si>
    <t>Obese_Allpersons_period10_HB1_Standardised</t>
  </si>
  <si>
    <t>Obese_Allpersons_period10_HB2_Standardised</t>
  </si>
  <si>
    <t>Obese_Allpersons_period10_HB3_Standardised</t>
  </si>
  <si>
    <t>Obese_Allpersons_period10_HB4_Standardised</t>
  </si>
  <si>
    <t>Obese_Allpersons_period10_HB5_Standardised</t>
  </si>
  <si>
    <t>Obese_Allpersons_period10_HB6_Standardised</t>
  </si>
  <si>
    <t>Obese_Allpersons_period10_HB7_Standardised</t>
  </si>
  <si>
    <t>Obese_Males_period10_HB1_Standardised</t>
  </si>
  <si>
    <t>Obese_Males_period10_HB2_Standardised</t>
  </si>
  <si>
    <t>Obese_Males_period10_HB3_Standardised</t>
  </si>
  <si>
    <t>Obese_Males_period10_HB4_Standardised</t>
  </si>
  <si>
    <t>Obese_Males_period10_HB5_Standardised</t>
  </si>
  <si>
    <t>Obese_Males_period10_HB6_Standardised</t>
  </si>
  <si>
    <t>Obese_Males_period10_HB7_Standardised</t>
  </si>
  <si>
    <t>Obese_Females_period10_HB1_Standardised</t>
  </si>
  <si>
    <t>Obese_Females_period10_HB2_Standardised</t>
  </si>
  <si>
    <t>Obese_Females_period10_HB3_Standardised</t>
  </si>
  <si>
    <t>Obese_Females_period10_HB4_Standardised</t>
  </si>
  <si>
    <t>Obese_Females_period10_HB5_Standardised</t>
  </si>
  <si>
    <t>Obese_Females_period10_HB6_Standardised</t>
  </si>
  <si>
    <t>Obese_Females_period10_HB7_Standardised</t>
  </si>
  <si>
    <t>Obese_Allpersons_period10_Wales_Standardised</t>
  </si>
  <si>
    <t>Obese_Males_period10_Wales_Standardised</t>
  </si>
  <si>
    <t>Obese_Females_period10_Wales_Standardised</t>
  </si>
  <si>
    <t>Obese_Allpersons_period10_LA1_Observed</t>
  </si>
  <si>
    <t>Obese_Allpersons_period10_LA2_Observed</t>
  </si>
  <si>
    <t>Obese_Allpersons_period10_LA3_Observed</t>
  </si>
  <si>
    <t>Obese_Allpersons_period10_LA4_Observed</t>
  </si>
  <si>
    <t>Obese_Allpersons_period10_LA5_Observed</t>
  </si>
  <si>
    <t>Obese_Allpersons_period10_LA6_Observed</t>
  </si>
  <si>
    <t>Obese_Allpersons_period10_LA7_Observed</t>
  </si>
  <si>
    <t>Obese_Allpersons_period10_LA8_Observed</t>
  </si>
  <si>
    <t>Obese_Allpersons_period10_LA9_Observed</t>
  </si>
  <si>
    <t>Obese_Allpersons_period10_LA10_Observed</t>
  </si>
  <si>
    <t>Obese_Allpersons_period10_LA11_Observed</t>
  </si>
  <si>
    <t>Obese_Allpersons_period10_LA12_Observed</t>
  </si>
  <si>
    <t>Obese_Allpersons_period10_LA13_Observed</t>
  </si>
  <si>
    <t>Obese_Allpersons_period10_LA14_Observed</t>
  </si>
  <si>
    <t>Obese_Allpersons_period10_LA15_Observed</t>
  </si>
  <si>
    <t>Obese_Allpersons_period10_LA16_Observed</t>
  </si>
  <si>
    <t>Obese_Allpersons_period10_LA17_Observed</t>
  </si>
  <si>
    <t>Obese_Allpersons_period10_LA18_Observed</t>
  </si>
  <si>
    <t>Obese_Allpersons_period10_LA19_Observed</t>
  </si>
  <si>
    <t>Obese_Allpersons_period10_LA20_Observed</t>
  </si>
  <si>
    <t>Obese_Allpersons_period10_LA21_Observed</t>
  </si>
  <si>
    <t>Obese_Allpersons_period10_LA22_Observed</t>
  </si>
  <si>
    <t>Obese_Males_period10_LA1_Observed</t>
  </si>
  <si>
    <t>Obese_Males_period10_LA2_Observed</t>
  </si>
  <si>
    <t>Obese_Males_period10_LA3_Observed</t>
  </si>
  <si>
    <t>Obese_Males_period10_LA4_Observed</t>
  </si>
  <si>
    <t>Obese_Males_period10_LA5_Observed</t>
  </si>
  <si>
    <t>Obese_Males_period10_LA6_Observed</t>
  </si>
  <si>
    <t>Obese_Males_period10_LA7_Observed</t>
  </si>
  <si>
    <t>Obese_Males_period10_LA8_Observed</t>
  </si>
  <si>
    <t>Obese_Males_period10_LA9_Observed</t>
  </si>
  <si>
    <t>Obese_Males_period10_LA10_Observed</t>
  </si>
  <si>
    <t>Obese_Males_period10_LA11_Observed</t>
  </si>
  <si>
    <t>Obese_Males_period10_LA12_Observed</t>
  </si>
  <si>
    <t>Obese_Males_period10_LA13_Observed</t>
  </si>
  <si>
    <t>Obese_Males_period10_LA14_Observed</t>
  </si>
  <si>
    <t>Obese_Males_period10_LA15_Observed</t>
  </si>
  <si>
    <t>Obese_Males_period10_LA16_Observed</t>
  </si>
  <si>
    <t>Obese_Males_period10_LA17_Observed</t>
  </si>
  <si>
    <t>Obese_Males_period10_LA18_Observed</t>
  </si>
  <si>
    <t>Obese_Males_period10_LA19_Observed</t>
  </si>
  <si>
    <t>Obese_Males_period10_LA20_Observed</t>
  </si>
  <si>
    <t>Obese_Males_period10_LA21_Observed</t>
  </si>
  <si>
    <t>Obese_Males_period10_LA22_Observed</t>
  </si>
  <si>
    <t>Obese_Females_period10_LA1_Observed</t>
  </si>
  <si>
    <t>Obese_Females_period10_LA2_Observed</t>
  </si>
  <si>
    <t>Obese_Females_period10_LA3_Observed</t>
  </si>
  <si>
    <t>Obese_Females_period10_LA4_Observed</t>
  </si>
  <si>
    <t>Obese_Females_period10_LA5_Observed</t>
  </si>
  <si>
    <t>Obese_Females_period10_LA6_Observed</t>
  </si>
  <si>
    <t>Obese_Females_period10_LA7_Observed</t>
  </si>
  <si>
    <t>Obese_Females_period10_LA8_Observed</t>
  </si>
  <si>
    <t>Obese_Females_period10_LA9_Observed</t>
  </si>
  <si>
    <t>Obese_Females_period10_LA10_Observed</t>
  </si>
  <si>
    <t>Obese_Females_period10_LA11_Observed</t>
  </si>
  <si>
    <t>Obese_Females_period10_LA12_Observed</t>
  </si>
  <si>
    <t>Obese_Females_period10_LA13_Observed</t>
  </si>
  <si>
    <t>Obese_Females_period10_LA14_Observed</t>
  </si>
  <si>
    <t>Obese_Females_period10_LA15_Observed</t>
  </si>
  <si>
    <t>Obese_Females_period10_LA16_Observed</t>
  </si>
  <si>
    <t>Obese_Females_period10_LA17_Observed</t>
  </si>
  <si>
    <t>Obese_Females_period10_LA18_Observed</t>
  </si>
  <si>
    <t>Obese_Females_period10_LA19_Observed</t>
  </si>
  <si>
    <t>Obese_Females_period10_LA20_Observed</t>
  </si>
  <si>
    <t>Obese_Females_period10_LA21_Observed</t>
  </si>
  <si>
    <t>Obese_Females_period10_LA22_Observed</t>
  </si>
  <si>
    <t>Obese_Allpersons_period10_HB1_Observed</t>
  </si>
  <si>
    <t>Obese_Allpersons_period10_HB2_Observed</t>
  </si>
  <si>
    <t>Obese_Allpersons_period10_HB3_Observed</t>
  </si>
  <si>
    <t>Obese_Allpersons_period10_HB4_Observed</t>
  </si>
  <si>
    <t>Obese_Allpersons_period10_HB5_Observed</t>
  </si>
  <si>
    <t>Obese_Allpersons_period10_HB6_Observed</t>
  </si>
  <si>
    <t>Obese_Allpersons_period10_HB7_Observed</t>
  </si>
  <si>
    <t>Obese_Males_period10_HB1_Observed</t>
  </si>
  <si>
    <t>Obese_Males_period10_HB2_Observed</t>
  </si>
  <si>
    <t>Obese_Males_period10_HB3_Observed</t>
  </si>
  <si>
    <t>Obese_Males_period10_HB4_Observed</t>
  </si>
  <si>
    <t>Obese_Males_period10_HB5_Observed</t>
  </si>
  <si>
    <t>Obese_Males_period10_HB6_Observed</t>
  </si>
  <si>
    <t>Obese_Males_period10_HB7_Observed</t>
  </si>
  <si>
    <t>Obese_Females_period10_HB1_Observed</t>
  </si>
  <si>
    <t>Obese_Females_period10_HB2_Observed</t>
  </si>
  <si>
    <t>Obese_Females_period10_HB3_Observed</t>
  </si>
  <si>
    <t>Obese_Females_period10_HB4_Observed</t>
  </si>
  <si>
    <t>Obese_Females_period10_HB5_Observed</t>
  </si>
  <si>
    <t>Obese_Females_period10_HB6_Observed</t>
  </si>
  <si>
    <t>Obese_Females_period10_HB7_Observed</t>
  </si>
  <si>
    <t>Obese_Allpersons_period10_Wales_Observed</t>
  </si>
  <si>
    <t>Obese_Males_period10_Wales_Observed</t>
  </si>
  <si>
    <t>Obese_Females_period10_Wales_Observed</t>
  </si>
  <si>
    <t>Overweight_Allpersons_period10_LA1_Standardised</t>
  </si>
  <si>
    <t>Overweight_Allpersons_period10_LA2_Standardised</t>
  </si>
  <si>
    <t>Overweight_Allpersons_period10_LA3_Standardised</t>
  </si>
  <si>
    <t>Overweight_Allpersons_period10_LA4_Standardised</t>
  </si>
  <si>
    <t>Overweight_Allpersons_period10_LA5_Standardised</t>
  </si>
  <si>
    <t>Overweight_Allpersons_period10_LA6_Standardised</t>
  </si>
  <si>
    <t>Overweight_Allpersons_period10_LA7_Standardised</t>
  </si>
  <si>
    <t>Overweight_Allpersons_period10_LA8_Standardised</t>
  </si>
  <si>
    <t>Overweight_Allpersons_period10_LA9_Standardised</t>
  </si>
  <si>
    <t>Overweight_Allpersons_period10_LA10_Standardised</t>
  </si>
  <si>
    <t>Overweight_Allpersons_period10_LA11_Standardised</t>
  </si>
  <si>
    <t>Overweight_Allpersons_period10_LA12_Standardised</t>
  </si>
  <si>
    <t>Overweight_Allpersons_period10_LA13_Standardised</t>
  </si>
  <si>
    <t>Overweight_Allpersons_period10_LA14_Standardised</t>
  </si>
  <si>
    <t>Overweight_Allpersons_period10_LA15_Standardised</t>
  </si>
  <si>
    <t>Overweight_Allpersons_period10_LA16_Standardised</t>
  </si>
  <si>
    <t>Overweight_Allpersons_period10_LA17_Standardised</t>
  </si>
  <si>
    <t>Overweight_Allpersons_period10_LA18_Standardised</t>
  </si>
  <si>
    <t>Overweight_Allpersons_period10_LA19_Standardised</t>
  </si>
  <si>
    <t>Overweight_Allpersons_period10_LA20_Standardised</t>
  </si>
  <si>
    <t>Overweight_Allpersons_period10_LA21_Standardised</t>
  </si>
  <si>
    <t>Overweight_Allpersons_period10_LA22_Standardised</t>
  </si>
  <si>
    <t>Overweight_Males_period10_LA1_Standardised</t>
  </si>
  <si>
    <t>Overweight_Males_period10_LA2_Standardised</t>
  </si>
  <si>
    <t>Overweight_Males_period10_LA3_Standardised</t>
  </si>
  <si>
    <t>Overweight_Males_period10_LA4_Standardised</t>
  </si>
  <si>
    <t>Overweight_Males_period10_LA5_Standardised</t>
  </si>
  <si>
    <t>Overweight_Males_period10_LA6_Standardised</t>
  </si>
  <si>
    <t>Overweight_Males_period10_LA7_Standardised</t>
  </si>
  <si>
    <t>Overweight_Males_period10_LA8_Standardised</t>
  </si>
  <si>
    <t>Overweight_Males_period10_LA9_Standardised</t>
  </si>
  <si>
    <t>Overweight_Males_period10_LA10_Standardised</t>
  </si>
  <si>
    <t>Overweight_Males_period10_LA11_Standardised</t>
  </si>
  <si>
    <t>Overweight_Males_period10_LA12_Standardised</t>
  </si>
  <si>
    <t>Overweight_Males_period10_LA13_Standardised</t>
  </si>
  <si>
    <t>Overweight_Males_period10_LA14_Standardised</t>
  </si>
  <si>
    <t>Overweight_Males_period10_LA15_Standardised</t>
  </si>
  <si>
    <t>Overweight_Males_period10_LA16_Standardised</t>
  </si>
  <si>
    <t>Overweight_Males_period10_LA17_Standardised</t>
  </si>
  <si>
    <t>Overweight_Males_period10_LA18_Standardised</t>
  </si>
  <si>
    <t>Overweight_Males_period10_LA19_Standardised</t>
  </si>
  <si>
    <t>Overweight_Males_period10_LA20_Standardised</t>
  </si>
  <si>
    <t>Overweight_Males_period10_LA21_Standardised</t>
  </si>
  <si>
    <t>Overweight_Males_period10_LA22_Standardised</t>
  </si>
  <si>
    <t>Overweight_Females_period10_LA1_Standardised</t>
  </si>
  <si>
    <t>Overweight_Females_period10_LA2_Standardised</t>
  </si>
  <si>
    <t>Overweight_Females_period10_LA3_Standardised</t>
  </si>
  <si>
    <t>Overweight_Females_period10_LA4_Standardised</t>
  </si>
  <si>
    <t>Overweight_Females_period10_LA5_Standardised</t>
  </si>
  <si>
    <t>Overweight_Females_period10_LA6_Standardised</t>
  </si>
  <si>
    <t>Overweight_Females_period10_LA7_Standardised</t>
  </si>
  <si>
    <t>Overweight_Females_period10_LA8_Standardised</t>
  </si>
  <si>
    <t>Overweight_Females_period10_LA9_Standardised</t>
  </si>
  <si>
    <t>Overweight_Females_period10_LA10_Standardised</t>
  </si>
  <si>
    <t>Overweight_Females_period10_LA11_Standardised</t>
  </si>
  <si>
    <t>Overweight_Females_period10_LA12_Standardised</t>
  </si>
  <si>
    <t>Overweight_Females_period10_LA13_Standardised</t>
  </si>
  <si>
    <t>Overweight_Females_period10_LA14_Standardised</t>
  </si>
  <si>
    <t>Overweight_Females_period10_LA15_Standardised</t>
  </si>
  <si>
    <t>Overweight_Females_period10_LA16_Standardised</t>
  </si>
  <si>
    <t>Overweight_Females_period10_LA17_Standardised</t>
  </si>
  <si>
    <t>Overweight_Females_period10_LA18_Standardised</t>
  </si>
  <si>
    <t>Overweight_Females_period10_LA19_Standardised</t>
  </si>
  <si>
    <t>Overweight_Females_period10_LA20_Standardised</t>
  </si>
  <si>
    <t>Overweight_Females_period10_LA21_Standardised</t>
  </si>
  <si>
    <t>Overweight_Females_period10_LA22_Standardised</t>
  </si>
  <si>
    <t>Overweight_Allpersons_period10_HB1_Standardised</t>
  </si>
  <si>
    <t>Overweight_Allpersons_period10_HB2_Standardised</t>
  </si>
  <si>
    <t>Overweight_Allpersons_period10_HB3_Standardised</t>
  </si>
  <si>
    <t>Overweight_Allpersons_period10_HB4_Standardised</t>
  </si>
  <si>
    <t>Overweight_Allpersons_period10_HB5_Standardised</t>
  </si>
  <si>
    <t>Overweight_Allpersons_period10_HB6_Standardised</t>
  </si>
  <si>
    <t>Overweight_Allpersons_period10_HB7_Standardised</t>
  </si>
  <si>
    <t>Overweight_Males_period10_HB1_Standardised</t>
  </si>
  <si>
    <t>Overweight_Males_period10_HB2_Standardised</t>
  </si>
  <si>
    <t>Overweight_Males_period10_HB3_Standardised</t>
  </si>
  <si>
    <t>Overweight_Males_period10_HB4_Standardised</t>
  </si>
  <si>
    <t>Overweight_Males_period10_HB5_Standardised</t>
  </si>
  <si>
    <t>Overweight_Males_period10_HB6_Standardised</t>
  </si>
  <si>
    <t>Overweight_Males_period10_HB7_Standardised</t>
  </si>
  <si>
    <t>Overweight_Females_period10_HB1_Standardised</t>
  </si>
  <si>
    <t>Overweight_Females_period10_HB2_Standardised</t>
  </si>
  <si>
    <t>Overweight_Females_period10_HB3_Standardised</t>
  </si>
  <si>
    <t>Overweight_Females_period10_HB4_Standardised</t>
  </si>
  <si>
    <t>Overweight_Females_period10_HB5_Standardised</t>
  </si>
  <si>
    <t>Overweight_Females_period10_HB6_Standardised</t>
  </si>
  <si>
    <t>Overweight_Females_period10_HB7_Standardised</t>
  </si>
  <si>
    <t>Overweight_Allpersons_period10_Wales_Standardised</t>
  </si>
  <si>
    <t>Overweight_Males_period10_Wales_Standardised</t>
  </si>
  <si>
    <t>Overweight_Females_period10_Wales_Standardised</t>
  </si>
  <si>
    <t>Overweight_Allpersons_period10_LA1_Observed</t>
  </si>
  <si>
    <t>Overweight_Allpersons_period10_LA2_Observed</t>
  </si>
  <si>
    <t>Overweight_Allpersons_period10_LA3_Observed</t>
  </si>
  <si>
    <t>Overweight_Allpersons_period10_LA4_Observed</t>
  </si>
  <si>
    <t>Overweight_Allpersons_period10_LA5_Observed</t>
  </si>
  <si>
    <t>Overweight_Allpersons_period10_LA6_Observed</t>
  </si>
  <si>
    <t>Overweight_Allpersons_period10_LA7_Observed</t>
  </si>
  <si>
    <t>Overweight_Allpersons_period10_LA8_Observed</t>
  </si>
  <si>
    <t>Overweight_Allpersons_period10_LA9_Observed</t>
  </si>
  <si>
    <t>Overweight_Allpersons_period10_LA10_Observed</t>
  </si>
  <si>
    <t>Overweight_Allpersons_period10_LA11_Observed</t>
  </si>
  <si>
    <t>Overweight_Allpersons_period10_LA12_Observed</t>
  </si>
  <si>
    <t>Overweight_Allpersons_period10_LA13_Observed</t>
  </si>
  <si>
    <t>Overweight_Allpersons_period10_LA14_Observed</t>
  </si>
  <si>
    <t>Overweight_Allpersons_period10_LA15_Observed</t>
  </si>
  <si>
    <t>Overweight_Allpersons_period10_LA16_Observed</t>
  </si>
  <si>
    <t>Overweight_Allpersons_period10_LA17_Observed</t>
  </si>
  <si>
    <t>Overweight_Allpersons_period10_LA18_Observed</t>
  </si>
  <si>
    <t>Overweight_Allpersons_period10_LA19_Observed</t>
  </si>
  <si>
    <t>Overweight_Allpersons_period10_LA20_Observed</t>
  </si>
  <si>
    <t>Overweight_Allpersons_period10_LA21_Observed</t>
  </si>
  <si>
    <t>Overweight_Allpersons_period10_LA22_Observed</t>
  </si>
  <si>
    <t>Overweight_Males_period10_LA1_Observed</t>
  </si>
  <si>
    <t>Overweight_Males_period10_LA2_Observed</t>
  </si>
  <si>
    <t>Overweight_Males_period10_LA3_Observed</t>
  </si>
  <si>
    <t>Overweight_Males_period10_LA4_Observed</t>
  </si>
  <si>
    <t>Overweight_Males_period10_LA5_Observed</t>
  </si>
  <si>
    <t>Overweight_Males_period10_LA6_Observed</t>
  </si>
  <si>
    <t>Overweight_Males_period10_LA7_Observed</t>
  </si>
  <si>
    <t>Overweight_Males_period10_LA8_Observed</t>
  </si>
  <si>
    <t>Overweight_Males_period10_LA9_Observed</t>
  </si>
  <si>
    <t>Overweight_Males_period10_LA10_Observed</t>
  </si>
  <si>
    <t>Overweight_Males_period10_LA11_Observed</t>
  </si>
  <si>
    <t>Overweight_Males_period10_LA12_Observed</t>
  </si>
  <si>
    <t>Overweight_Males_period10_LA13_Observed</t>
  </si>
  <si>
    <t>Overweight_Males_period10_LA14_Observed</t>
  </si>
  <si>
    <t>Overweight_Males_period10_LA15_Observed</t>
  </si>
  <si>
    <t>Overweight_Males_period10_LA16_Observed</t>
  </si>
  <si>
    <t>Overweight_Males_period10_LA17_Observed</t>
  </si>
  <si>
    <t>Overweight_Males_period10_LA18_Observed</t>
  </si>
  <si>
    <t>Overweight_Males_period10_LA19_Observed</t>
  </si>
  <si>
    <t>Overweight_Males_period10_LA20_Observed</t>
  </si>
  <si>
    <t>Overweight_Males_period10_LA21_Observed</t>
  </si>
  <si>
    <t>Overweight_Males_period10_LA22_Observed</t>
  </si>
  <si>
    <t>Overweight_Females_period10_LA1_Observed</t>
  </si>
  <si>
    <t>Overweight_Females_period10_LA2_Observed</t>
  </si>
  <si>
    <t>Overweight_Females_period10_LA3_Observed</t>
  </si>
  <si>
    <t>Overweight_Females_period10_LA4_Observed</t>
  </si>
  <si>
    <t>Overweight_Females_period10_LA5_Observed</t>
  </si>
  <si>
    <t>Overweight_Females_period10_LA6_Observed</t>
  </si>
  <si>
    <t>Overweight_Females_period10_LA7_Observed</t>
  </si>
  <si>
    <t>Overweight_Females_period10_LA8_Observed</t>
  </si>
  <si>
    <t>Overweight_Females_period10_LA9_Observed</t>
  </si>
  <si>
    <t>Overweight_Females_period10_LA10_Observed</t>
  </si>
  <si>
    <t>Overweight_Females_period10_LA11_Observed</t>
  </si>
  <si>
    <t>Overweight_Females_period10_LA12_Observed</t>
  </si>
  <si>
    <t>Overweight_Females_period10_LA13_Observed</t>
  </si>
  <si>
    <t>Overweight_Females_period10_LA14_Observed</t>
  </si>
  <si>
    <t>Overweight_Females_period10_LA15_Observed</t>
  </si>
  <si>
    <t>Overweight_Females_period10_LA16_Observed</t>
  </si>
  <si>
    <t>Overweight_Females_period10_LA17_Observed</t>
  </si>
  <si>
    <t>Overweight_Females_period10_LA18_Observed</t>
  </si>
  <si>
    <t>Overweight_Females_period10_LA19_Observed</t>
  </si>
  <si>
    <t>Overweight_Females_period10_LA20_Observed</t>
  </si>
  <si>
    <t>Overweight_Females_period10_LA21_Observed</t>
  </si>
  <si>
    <t>Overweight_Females_period10_LA22_Observed</t>
  </si>
  <si>
    <t>Overweight_Allpersons_period10_HB1_Observed</t>
  </si>
  <si>
    <t>Overweight_Allpersons_period10_HB2_Observed</t>
  </si>
  <si>
    <t>Overweight_Allpersons_period10_HB3_Observed</t>
  </si>
  <si>
    <t>Overweight_Allpersons_period10_HB4_Observed</t>
  </si>
  <si>
    <t>Overweight_Allpersons_period10_HB5_Observed</t>
  </si>
  <si>
    <t>Overweight_Allpersons_period10_HB6_Observed</t>
  </si>
  <si>
    <t>Overweight_Allpersons_period10_HB7_Observed</t>
  </si>
  <si>
    <t>Overweight_Males_period10_HB1_Observed</t>
  </si>
  <si>
    <t>Overweight_Males_period10_HB2_Observed</t>
  </si>
  <si>
    <t>Overweight_Males_period10_HB3_Observed</t>
  </si>
  <si>
    <t>Overweight_Males_period10_HB4_Observed</t>
  </si>
  <si>
    <t>Overweight_Males_period10_HB5_Observed</t>
  </si>
  <si>
    <t>Overweight_Males_period10_HB6_Observed</t>
  </si>
  <si>
    <t>Overweight_Males_period10_HB7_Observed</t>
  </si>
  <si>
    <t>Overweight_Females_period10_HB1_Observed</t>
  </si>
  <si>
    <t>Overweight_Females_period10_HB2_Observed</t>
  </si>
  <si>
    <t>Overweight_Females_period10_HB3_Observed</t>
  </si>
  <si>
    <t>Overweight_Females_period10_HB4_Observed</t>
  </si>
  <si>
    <t>Overweight_Females_period10_HB5_Observed</t>
  </si>
  <si>
    <t>Overweight_Females_period10_HB6_Observed</t>
  </si>
  <si>
    <t>Overweight_Females_period10_HB7_Observed</t>
  </si>
  <si>
    <t>Overweight_Allpersons_period10_Wales_Observed</t>
  </si>
  <si>
    <t>Overweight_Males_period10_Wales_Observed</t>
  </si>
  <si>
    <t>Overweight_Females_period10_Wales_Observed</t>
  </si>
  <si>
    <t>Binge_Allpersons_period10_LA1_Standardised</t>
  </si>
  <si>
    <t>Binge_Allpersons_period10_LA2_Standardised</t>
  </si>
  <si>
    <t>Binge_Allpersons_period10_LA3_Standardised</t>
  </si>
  <si>
    <t>Binge_Allpersons_period10_LA4_Standardised</t>
  </si>
  <si>
    <t>Binge_Allpersons_period10_LA5_Standardised</t>
  </si>
  <si>
    <t>Binge_Allpersons_period10_LA6_Standardised</t>
  </si>
  <si>
    <t>Binge_Allpersons_period10_LA7_Standardised</t>
  </si>
  <si>
    <t>Binge_Allpersons_period10_LA8_Standardised</t>
  </si>
  <si>
    <t>Binge_Allpersons_period10_LA9_Standardised</t>
  </si>
  <si>
    <t>Binge_Allpersons_period10_LA10_Standardised</t>
  </si>
  <si>
    <t>Binge_Allpersons_period10_LA11_Standardised</t>
  </si>
  <si>
    <t>Binge_Allpersons_period10_LA12_Standardised</t>
  </si>
  <si>
    <t>Binge_Allpersons_period10_LA13_Standardised</t>
  </si>
  <si>
    <t>Binge_Allpersons_period10_LA14_Standardised</t>
  </si>
  <si>
    <t>Binge_Allpersons_period10_LA15_Standardised</t>
  </si>
  <si>
    <t>Binge_Allpersons_period10_LA16_Standardised</t>
  </si>
  <si>
    <t>Binge_Allpersons_period10_LA17_Standardised</t>
  </si>
  <si>
    <t>Binge_Allpersons_period10_LA18_Standardised</t>
  </si>
  <si>
    <t>Binge_Allpersons_period10_LA19_Standardised</t>
  </si>
  <si>
    <t>Binge_Allpersons_period10_LA20_Standardised</t>
  </si>
  <si>
    <t>Binge_Allpersons_period10_LA21_Standardised</t>
  </si>
  <si>
    <t>Binge_Allpersons_period10_LA22_Standardised</t>
  </si>
  <si>
    <t>Binge_Males_period10_LA1_Standardised</t>
  </si>
  <si>
    <t>Binge_Males_period10_LA2_Standardised</t>
  </si>
  <si>
    <t>Binge_Males_period10_LA3_Standardised</t>
  </si>
  <si>
    <t>Binge_Males_period10_LA4_Standardised</t>
  </si>
  <si>
    <t>Binge_Males_period10_LA5_Standardised</t>
  </si>
  <si>
    <t>Binge_Males_period10_LA6_Standardised</t>
  </si>
  <si>
    <t>Binge_Males_period10_LA7_Standardised</t>
  </si>
  <si>
    <t>Binge_Males_period10_LA8_Standardised</t>
  </si>
  <si>
    <t>Binge_Males_period10_LA9_Standardised</t>
  </si>
  <si>
    <t>Binge_Males_period10_LA10_Standardised</t>
  </si>
  <si>
    <t>Binge_Males_period10_LA11_Standardised</t>
  </si>
  <si>
    <t>Binge_Males_period10_LA12_Standardised</t>
  </si>
  <si>
    <t>Binge_Males_period10_LA13_Standardised</t>
  </si>
  <si>
    <t>Binge_Males_period10_LA14_Standardised</t>
  </si>
  <si>
    <t>Binge_Males_period10_LA15_Standardised</t>
  </si>
  <si>
    <t>Binge_Males_period10_LA16_Standardised</t>
  </si>
  <si>
    <t>Binge_Males_period10_LA17_Standardised</t>
  </si>
  <si>
    <t>Binge_Males_period10_LA18_Standardised</t>
  </si>
  <si>
    <t>Binge_Males_period10_LA19_Standardised</t>
  </si>
  <si>
    <t>Binge_Males_period10_LA20_Standardised</t>
  </si>
  <si>
    <t>Binge_Males_period10_LA21_Standardised</t>
  </si>
  <si>
    <t>Binge_Males_period10_LA22_Standardised</t>
  </si>
  <si>
    <t>Binge_Females_period10_LA1_Standardised</t>
  </si>
  <si>
    <t>Binge_Females_period10_LA2_Standardised</t>
  </si>
  <si>
    <t>Binge_Females_period10_LA3_Standardised</t>
  </si>
  <si>
    <t>Binge_Females_period10_LA4_Standardised</t>
  </si>
  <si>
    <t>Binge_Females_period10_LA5_Standardised</t>
  </si>
  <si>
    <t>Binge_Females_period10_LA6_Standardised</t>
  </si>
  <si>
    <t>Binge_Females_period10_LA7_Standardised</t>
  </si>
  <si>
    <t>Binge_Females_period10_LA8_Standardised</t>
  </si>
  <si>
    <t>Binge_Females_period10_LA9_Standardised</t>
  </si>
  <si>
    <t>Binge_Females_period10_LA10_Standardised</t>
  </si>
  <si>
    <t>Binge_Females_period10_LA11_Standardised</t>
  </si>
  <si>
    <t>Binge_Females_period10_LA12_Standardised</t>
  </si>
  <si>
    <t>Binge_Females_period10_LA13_Standardised</t>
  </si>
  <si>
    <t>Binge_Females_period10_LA14_Standardised</t>
  </si>
  <si>
    <t>Binge_Females_period10_LA15_Standardised</t>
  </si>
  <si>
    <t>Binge_Females_period10_LA16_Standardised</t>
  </si>
  <si>
    <t>Binge_Females_period10_LA17_Standardised</t>
  </si>
  <si>
    <t>Binge_Females_period10_LA18_Standardised</t>
  </si>
  <si>
    <t>Binge_Females_period10_LA19_Standardised</t>
  </si>
  <si>
    <t>Binge_Females_period10_LA20_Standardised</t>
  </si>
  <si>
    <t>Binge_Females_period10_LA21_Standardised</t>
  </si>
  <si>
    <t>Binge_Females_period10_LA22_Standardised</t>
  </si>
  <si>
    <t>Binge_Allpersons_period10_HB1_Standardised</t>
  </si>
  <si>
    <t>Binge_Allpersons_period10_HB2_Standardised</t>
  </si>
  <si>
    <t>Binge_Allpersons_period10_HB3_Standardised</t>
  </si>
  <si>
    <t>Binge_Allpersons_period10_HB4_Standardised</t>
  </si>
  <si>
    <t>Binge_Allpersons_period10_HB5_Standardised</t>
  </si>
  <si>
    <t>Binge_Allpersons_period10_HB6_Standardised</t>
  </si>
  <si>
    <t>Binge_Allpersons_period10_HB7_Standardised</t>
  </si>
  <si>
    <t>Binge_Males_period10_HB1_Standardised</t>
  </si>
  <si>
    <t>Binge_Males_period10_HB2_Standardised</t>
  </si>
  <si>
    <t>Binge_Males_period10_HB3_Standardised</t>
  </si>
  <si>
    <t>Binge_Males_period10_HB4_Standardised</t>
  </si>
  <si>
    <t>Binge_Males_period10_HB5_Standardised</t>
  </si>
  <si>
    <t>Binge_Males_period10_HB6_Standardised</t>
  </si>
  <si>
    <t>Binge_Males_period10_HB7_Standardised</t>
  </si>
  <si>
    <t>Binge_Females_period10_HB1_Standardised</t>
  </si>
  <si>
    <t>Binge_Females_period10_HB2_Standardised</t>
  </si>
  <si>
    <t>Binge_Females_period10_HB3_Standardised</t>
  </si>
  <si>
    <t>Binge_Females_period10_HB4_Standardised</t>
  </si>
  <si>
    <t>Binge_Females_period10_HB5_Standardised</t>
  </si>
  <si>
    <t>Binge_Females_period10_HB6_Standardised</t>
  </si>
  <si>
    <t>Binge_Females_period10_HB7_Standardised</t>
  </si>
  <si>
    <t>Binge_Allpersons_period10_Wales_Standardised</t>
  </si>
  <si>
    <t>Binge_Males_period10_Wales_Standardised</t>
  </si>
  <si>
    <t>Binge_Females_period10_Wales_Standardised</t>
  </si>
  <si>
    <t>Binge_Allpersons_period10_LA1_Observed</t>
  </si>
  <si>
    <t>Binge_Allpersons_period10_LA2_Observed</t>
  </si>
  <si>
    <t>Binge_Allpersons_period10_LA3_Observed</t>
  </si>
  <si>
    <t>Binge_Allpersons_period10_LA4_Observed</t>
  </si>
  <si>
    <t>Binge_Allpersons_period10_LA5_Observed</t>
  </si>
  <si>
    <t>Binge_Allpersons_period10_LA6_Observed</t>
  </si>
  <si>
    <t>Binge_Allpersons_period10_LA7_Observed</t>
  </si>
  <si>
    <t>Binge_Allpersons_period10_LA8_Observed</t>
  </si>
  <si>
    <t>Binge_Allpersons_period10_LA9_Observed</t>
  </si>
  <si>
    <t>Binge_Allpersons_period10_LA10_Observed</t>
  </si>
  <si>
    <t>Binge_Allpersons_period10_LA11_Observed</t>
  </si>
  <si>
    <t>Binge_Allpersons_period10_LA12_Observed</t>
  </si>
  <si>
    <t>Binge_Allpersons_period10_LA13_Observed</t>
  </si>
  <si>
    <t>Binge_Allpersons_period10_LA14_Observed</t>
  </si>
  <si>
    <t>Binge_Allpersons_period10_LA15_Observed</t>
  </si>
  <si>
    <t>Binge_Allpersons_period10_LA16_Observed</t>
  </si>
  <si>
    <t>Binge_Allpersons_period10_LA17_Observed</t>
  </si>
  <si>
    <t>Binge_Allpersons_period10_LA18_Observed</t>
  </si>
  <si>
    <t>Binge_Allpersons_period10_LA19_Observed</t>
  </si>
  <si>
    <t>Binge_Allpersons_period10_LA20_Observed</t>
  </si>
  <si>
    <t>Binge_Allpersons_period10_LA21_Observed</t>
  </si>
  <si>
    <t>Binge_Allpersons_period10_LA22_Observed</t>
  </si>
  <si>
    <t>Binge_Males_period10_LA1_Observed</t>
  </si>
  <si>
    <t>Binge_Males_period10_LA2_Observed</t>
  </si>
  <si>
    <t>Binge_Males_period10_LA3_Observed</t>
  </si>
  <si>
    <t>Binge_Males_period10_LA4_Observed</t>
  </si>
  <si>
    <t>Binge_Males_period10_LA5_Observed</t>
  </si>
  <si>
    <t>Binge_Males_period10_LA6_Observed</t>
  </si>
  <si>
    <t>Binge_Males_period10_LA7_Observed</t>
  </si>
  <si>
    <t>Binge_Males_period10_LA8_Observed</t>
  </si>
  <si>
    <t>Binge_Males_period10_LA9_Observed</t>
  </si>
  <si>
    <t>Binge_Males_period10_LA10_Observed</t>
  </si>
  <si>
    <t>Binge_Males_period10_LA11_Observed</t>
  </si>
  <si>
    <t>Binge_Males_period10_LA12_Observed</t>
  </si>
  <si>
    <t>Binge_Males_period10_LA13_Observed</t>
  </si>
  <si>
    <t>Binge_Males_period10_LA14_Observed</t>
  </si>
  <si>
    <t>Binge_Males_period10_LA15_Observed</t>
  </si>
  <si>
    <t>Binge_Males_period10_LA16_Observed</t>
  </si>
  <si>
    <t>Binge_Males_period10_LA17_Observed</t>
  </si>
  <si>
    <t>Binge_Males_period10_LA18_Observed</t>
  </si>
  <si>
    <t>Binge_Males_period10_LA19_Observed</t>
  </si>
  <si>
    <t>Binge_Males_period10_LA20_Observed</t>
  </si>
  <si>
    <t>Binge_Males_period10_LA21_Observed</t>
  </si>
  <si>
    <t>Binge_Males_period10_LA22_Observed</t>
  </si>
  <si>
    <t>Binge_Females_period10_LA1_Observed</t>
  </si>
  <si>
    <t>Binge_Females_period10_LA2_Observed</t>
  </si>
  <si>
    <t>Binge_Females_period10_LA3_Observed</t>
  </si>
  <si>
    <t>Binge_Females_period10_LA4_Observed</t>
  </si>
  <si>
    <t>Binge_Females_period10_LA5_Observed</t>
  </si>
  <si>
    <t>Binge_Females_period10_LA6_Observed</t>
  </si>
  <si>
    <t>Binge_Females_period10_LA7_Observed</t>
  </si>
  <si>
    <t>Binge_Females_period10_LA8_Observed</t>
  </si>
  <si>
    <t>Binge_Females_period10_LA9_Observed</t>
  </si>
  <si>
    <t>Binge_Females_period10_LA10_Observed</t>
  </si>
  <si>
    <t>Binge_Females_period10_LA11_Observed</t>
  </si>
  <si>
    <t>Binge_Females_period10_LA12_Observed</t>
  </si>
  <si>
    <t>Binge_Females_period10_LA13_Observed</t>
  </si>
  <si>
    <t>Binge_Females_period10_LA14_Observed</t>
  </si>
  <si>
    <t>Binge_Females_period10_LA15_Observed</t>
  </si>
  <si>
    <t>Binge_Females_period10_LA16_Observed</t>
  </si>
  <si>
    <t>Binge_Females_period10_LA17_Observed</t>
  </si>
  <si>
    <t>Binge_Females_period10_LA18_Observed</t>
  </si>
  <si>
    <t>Binge_Females_period10_LA19_Observed</t>
  </si>
  <si>
    <t>Binge_Females_period10_LA20_Observed</t>
  </si>
  <si>
    <t>Binge_Females_period10_LA21_Observed</t>
  </si>
  <si>
    <t>Binge_Females_period10_LA22_Observed</t>
  </si>
  <si>
    <t>Binge_Allpersons_period10_HB1_Observed</t>
  </si>
  <si>
    <t>Binge_Allpersons_period10_HB2_Observed</t>
  </si>
  <si>
    <t>Binge_Allpersons_period10_HB3_Observed</t>
  </si>
  <si>
    <t>Binge_Allpersons_period10_HB4_Observed</t>
  </si>
  <si>
    <t>Binge_Allpersons_period10_HB5_Observed</t>
  </si>
  <si>
    <t>Binge_Allpersons_period10_HB6_Observed</t>
  </si>
  <si>
    <t>Binge_Allpersons_period10_HB7_Observed</t>
  </si>
  <si>
    <t>Binge_Males_period10_HB1_Observed</t>
  </si>
  <si>
    <t>Binge_Males_period10_HB2_Observed</t>
  </si>
  <si>
    <t>Binge_Males_period10_HB3_Observed</t>
  </si>
  <si>
    <t>Binge_Males_period10_HB4_Observed</t>
  </si>
  <si>
    <t>Binge_Males_period10_HB5_Observed</t>
  </si>
  <si>
    <t>Binge_Males_period10_HB6_Observed</t>
  </si>
  <si>
    <t>Binge_Males_period10_HB7_Observed</t>
  </si>
  <si>
    <t>Binge_Females_period10_HB1_Observed</t>
  </si>
  <si>
    <t>Binge_Females_period10_HB2_Observed</t>
  </si>
  <si>
    <t>Binge_Females_period10_HB3_Observed</t>
  </si>
  <si>
    <t>Binge_Females_period10_HB4_Observed</t>
  </si>
  <si>
    <t>Binge_Females_period10_HB5_Observed</t>
  </si>
  <si>
    <t>Binge_Females_period10_HB6_Observed</t>
  </si>
  <si>
    <t>Binge_Females_period10_HB7_Observed</t>
  </si>
  <si>
    <t>Binge_Allpersons_period10_Wales_Observed</t>
  </si>
  <si>
    <t>Binge_Males_period10_Wales_Observed</t>
  </si>
  <si>
    <t>Binge_Females_period10_Wales_Observed</t>
  </si>
  <si>
    <t>FruitVeg_Allpersons_period10_LA1_Standardised</t>
  </si>
  <si>
    <t>FruitVeg_Allpersons_period10_LA2_Standardised</t>
  </si>
  <si>
    <t>FruitVeg_Allpersons_period10_LA3_Standardised</t>
  </si>
  <si>
    <t>FruitVeg_Allpersons_period10_LA4_Standardised</t>
  </si>
  <si>
    <t>FruitVeg_Allpersons_period10_LA5_Standardised</t>
  </si>
  <si>
    <t>FruitVeg_Allpersons_period10_LA6_Standardised</t>
  </si>
  <si>
    <t>FruitVeg_Allpersons_period10_LA7_Standardised</t>
  </si>
  <si>
    <t>FruitVeg_Allpersons_period10_LA8_Standardised</t>
  </si>
  <si>
    <t>FruitVeg_Allpersons_period10_LA9_Standardised</t>
  </si>
  <si>
    <t>FruitVeg_Allpersons_period10_LA10_Standardised</t>
  </si>
  <si>
    <t>FruitVeg_Allpersons_period10_LA11_Standardised</t>
  </si>
  <si>
    <t>FruitVeg_Allpersons_period10_LA12_Standardised</t>
  </si>
  <si>
    <t>FruitVeg_Allpersons_period10_LA13_Standardised</t>
  </si>
  <si>
    <t>FruitVeg_Allpersons_period10_LA14_Standardised</t>
  </si>
  <si>
    <t>FruitVeg_Allpersons_period10_LA15_Standardised</t>
  </si>
  <si>
    <t>FruitVeg_Allpersons_period10_LA16_Standardised</t>
  </si>
  <si>
    <t>FruitVeg_Allpersons_period10_LA17_Standardised</t>
  </si>
  <si>
    <t>FruitVeg_Allpersons_period10_LA18_Standardised</t>
  </si>
  <si>
    <t>FruitVeg_Allpersons_period10_LA19_Standardised</t>
  </si>
  <si>
    <t>FruitVeg_Allpersons_period10_LA20_Standardised</t>
  </si>
  <si>
    <t>FruitVeg_Allpersons_period10_LA21_Standardised</t>
  </si>
  <si>
    <t>FruitVeg_Allpersons_period10_LA22_Standardised</t>
  </si>
  <si>
    <t>FruitVeg_Males_period10_LA1_Standardised</t>
  </si>
  <si>
    <t>FruitVeg_Males_period10_LA2_Standardised</t>
  </si>
  <si>
    <t>FruitVeg_Males_period10_LA3_Standardised</t>
  </si>
  <si>
    <t>FruitVeg_Males_period10_LA4_Standardised</t>
  </si>
  <si>
    <t>FruitVeg_Males_period10_LA5_Standardised</t>
  </si>
  <si>
    <t>FruitVeg_Males_period10_LA6_Standardised</t>
  </si>
  <si>
    <t>FruitVeg_Males_period10_LA7_Standardised</t>
  </si>
  <si>
    <t>FruitVeg_Males_period10_LA8_Standardised</t>
  </si>
  <si>
    <t>FruitVeg_Males_period10_LA9_Standardised</t>
  </si>
  <si>
    <t>FruitVeg_Males_period10_LA10_Standardised</t>
  </si>
  <si>
    <t>FruitVeg_Males_period10_LA11_Standardised</t>
  </si>
  <si>
    <t>FruitVeg_Males_period10_LA12_Standardised</t>
  </si>
  <si>
    <t>FruitVeg_Males_period10_LA13_Standardised</t>
  </si>
  <si>
    <t>FruitVeg_Males_period10_LA14_Standardised</t>
  </si>
  <si>
    <t>FruitVeg_Males_period10_LA15_Standardised</t>
  </si>
  <si>
    <t>FruitVeg_Males_period10_LA16_Standardised</t>
  </si>
  <si>
    <t>FruitVeg_Males_period10_LA17_Standardised</t>
  </si>
  <si>
    <t>FruitVeg_Males_period10_LA18_Standardised</t>
  </si>
  <si>
    <t>FruitVeg_Males_period10_LA19_Standardised</t>
  </si>
  <si>
    <t>FruitVeg_Males_period10_LA20_Standardised</t>
  </si>
  <si>
    <t>FruitVeg_Males_period10_LA21_Standardised</t>
  </si>
  <si>
    <t>FruitVeg_Males_period10_LA22_Standardised</t>
  </si>
  <si>
    <t>FruitVeg_Females_period10_LA1_Standardised</t>
  </si>
  <si>
    <t>FruitVeg_Females_period10_LA2_Standardised</t>
  </si>
  <si>
    <t>FruitVeg_Females_period10_LA3_Standardised</t>
  </si>
  <si>
    <t>FruitVeg_Females_period10_LA4_Standardised</t>
  </si>
  <si>
    <t>FruitVeg_Females_period10_LA5_Standardised</t>
  </si>
  <si>
    <t>FruitVeg_Females_period10_LA6_Standardised</t>
  </si>
  <si>
    <t>FruitVeg_Females_period10_LA7_Standardised</t>
  </si>
  <si>
    <t>FruitVeg_Females_period10_LA8_Standardised</t>
  </si>
  <si>
    <t>FruitVeg_Females_period10_LA9_Standardised</t>
  </si>
  <si>
    <t>FruitVeg_Females_period10_LA10_Standardised</t>
  </si>
  <si>
    <t>FruitVeg_Females_period10_LA11_Standardised</t>
  </si>
  <si>
    <t>FruitVeg_Females_period10_LA12_Standardised</t>
  </si>
  <si>
    <t>FruitVeg_Females_period10_LA13_Standardised</t>
  </si>
  <si>
    <t>FruitVeg_Females_period10_LA14_Standardised</t>
  </si>
  <si>
    <t>FruitVeg_Females_period10_LA15_Standardised</t>
  </si>
  <si>
    <t>FruitVeg_Females_period10_LA16_Standardised</t>
  </si>
  <si>
    <t>FruitVeg_Females_period10_LA17_Standardised</t>
  </si>
  <si>
    <t>FruitVeg_Females_period10_LA18_Standardised</t>
  </si>
  <si>
    <t>FruitVeg_Females_period10_LA19_Standardised</t>
  </si>
  <si>
    <t>FruitVeg_Females_period10_LA20_Standardised</t>
  </si>
  <si>
    <t>FruitVeg_Females_period10_LA21_Standardised</t>
  </si>
  <si>
    <t>FruitVeg_Females_period10_LA22_Standardised</t>
  </si>
  <si>
    <t>FruitVeg_Allpersons_period10_HB1_Standardised</t>
  </si>
  <si>
    <t>FruitVeg_Allpersons_period10_HB2_Standardised</t>
  </si>
  <si>
    <t>FruitVeg_Allpersons_period10_HB3_Standardised</t>
  </si>
  <si>
    <t>FruitVeg_Allpersons_period10_HB4_Standardised</t>
  </si>
  <si>
    <t>FruitVeg_Allpersons_period10_HB5_Standardised</t>
  </si>
  <si>
    <t>FruitVeg_Allpersons_period10_HB6_Standardised</t>
  </si>
  <si>
    <t>FruitVeg_Allpersons_period10_HB7_Standardised</t>
  </si>
  <si>
    <t>FruitVeg_Males_period10_HB1_Standardised</t>
  </si>
  <si>
    <t>FruitVeg_Males_period10_HB2_Standardised</t>
  </si>
  <si>
    <t>FruitVeg_Males_period10_HB3_Standardised</t>
  </si>
  <si>
    <t>FruitVeg_Males_period10_HB4_Standardised</t>
  </si>
  <si>
    <t>FruitVeg_Males_period10_HB5_Standardised</t>
  </si>
  <si>
    <t>FruitVeg_Males_period10_HB6_Standardised</t>
  </si>
  <si>
    <t>FruitVeg_Males_period10_HB7_Standardised</t>
  </si>
  <si>
    <t>FruitVeg_Females_period10_HB1_Standardised</t>
  </si>
  <si>
    <t>FruitVeg_Females_period10_HB2_Standardised</t>
  </si>
  <si>
    <t>FruitVeg_Females_period10_HB3_Standardised</t>
  </si>
  <si>
    <t>FruitVeg_Females_period10_HB4_Standardised</t>
  </si>
  <si>
    <t>FruitVeg_Females_period10_HB5_Standardised</t>
  </si>
  <si>
    <t>FruitVeg_Females_period10_HB6_Standardised</t>
  </si>
  <si>
    <t>FruitVeg_Females_period10_HB7_Standardised</t>
  </si>
  <si>
    <t>FruitVeg_Allpersons_period10_Wales_Standardised</t>
  </si>
  <si>
    <t>FruitVeg_Males_period10_Wales_Standardised</t>
  </si>
  <si>
    <t>FruitVeg_Females_period10_Wales_Standardised</t>
  </si>
  <si>
    <t>FruitVeg_Allpersons_period10_LA1_Observed</t>
  </si>
  <si>
    <t>FruitVeg_Allpersons_period10_LA2_Observed</t>
  </si>
  <si>
    <t>FruitVeg_Allpersons_period10_LA3_Observed</t>
  </si>
  <si>
    <t>FruitVeg_Allpersons_period10_LA4_Observed</t>
  </si>
  <si>
    <t>FruitVeg_Allpersons_period10_LA5_Observed</t>
  </si>
  <si>
    <t>FruitVeg_Allpersons_period10_LA6_Observed</t>
  </si>
  <si>
    <t>FruitVeg_Allpersons_period10_LA7_Observed</t>
  </si>
  <si>
    <t>FruitVeg_Allpersons_period10_LA8_Observed</t>
  </si>
  <si>
    <t>FruitVeg_Allpersons_period10_LA9_Observed</t>
  </si>
  <si>
    <t>FruitVeg_Allpersons_period10_LA10_Observed</t>
  </si>
  <si>
    <t>FruitVeg_Allpersons_period10_LA11_Observed</t>
  </si>
  <si>
    <t>FruitVeg_Allpersons_period10_LA12_Observed</t>
  </si>
  <si>
    <t>FruitVeg_Allpersons_period10_LA13_Observed</t>
  </si>
  <si>
    <t>FruitVeg_Allpersons_period10_LA14_Observed</t>
  </si>
  <si>
    <t>FruitVeg_Allpersons_period10_LA15_Observed</t>
  </si>
  <si>
    <t>FruitVeg_Allpersons_period10_LA16_Observed</t>
  </si>
  <si>
    <t>FruitVeg_Allpersons_period10_LA17_Observed</t>
  </si>
  <si>
    <t>FruitVeg_Allpersons_period10_LA18_Observed</t>
  </si>
  <si>
    <t>FruitVeg_Allpersons_period10_LA19_Observed</t>
  </si>
  <si>
    <t>FruitVeg_Allpersons_period10_LA20_Observed</t>
  </si>
  <si>
    <t>FruitVeg_Allpersons_period10_LA21_Observed</t>
  </si>
  <si>
    <t>FruitVeg_Allpersons_period10_LA22_Observed</t>
  </si>
  <si>
    <t>FruitVeg_Males_period10_LA1_Observed</t>
  </si>
  <si>
    <t>FruitVeg_Males_period10_LA2_Observed</t>
  </si>
  <si>
    <t>FruitVeg_Males_period10_LA3_Observed</t>
  </si>
  <si>
    <t>FruitVeg_Males_period10_LA4_Observed</t>
  </si>
  <si>
    <t>FruitVeg_Males_period10_LA5_Observed</t>
  </si>
  <si>
    <t>FruitVeg_Males_period10_LA6_Observed</t>
  </si>
  <si>
    <t>FruitVeg_Males_period10_LA7_Observed</t>
  </si>
  <si>
    <t>FruitVeg_Males_period10_LA8_Observed</t>
  </si>
  <si>
    <t>FruitVeg_Males_period10_LA9_Observed</t>
  </si>
  <si>
    <t>FruitVeg_Males_period10_LA10_Observed</t>
  </si>
  <si>
    <t>FruitVeg_Males_period10_LA11_Observed</t>
  </si>
  <si>
    <t>FruitVeg_Males_period10_LA12_Observed</t>
  </si>
  <si>
    <t>FruitVeg_Males_period10_LA13_Observed</t>
  </si>
  <si>
    <t>FruitVeg_Males_period10_LA14_Observed</t>
  </si>
  <si>
    <t>FruitVeg_Males_period10_LA15_Observed</t>
  </si>
  <si>
    <t>FruitVeg_Males_period10_LA16_Observed</t>
  </si>
  <si>
    <t>FruitVeg_Males_period10_LA17_Observed</t>
  </si>
  <si>
    <t>FruitVeg_Males_period10_LA18_Observed</t>
  </si>
  <si>
    <t>FruitVeg_Males_period10_LA19_Observed</t>
  </si>
  <si>
    <t>FruitVeg_Males_period10_LA20_Observed</t>
  </si>
  <si>
    <t>FruitVeg_Males_period10_LA21_Observed</t>
  </si>
  <si>
    <t>FruitVeg_Males_period10_LA22_Observed</t>
  </si>
  <si>
    <t>FruitVeg_Females_period10_LA1_Observed</t>
  </si>
  <si>
    <t>FruitVeg_Females_period10_LA2_Observed</t>
  </si>
  <si>
    <t>FruitVeg_Females_period10_LA3_Observed</t>
  </si>
  <si>
    <t>FruitVeg_Females_period10_LA4_Observed</t>
  </si>
  <si>
    <t>FruitVeg_Females_period10_LA5_Observed</t>
  </si>
  <si>
    <t>FruitVeg_Females_period10_LA6_Observed</t>
  </si>
  <si>
    <t>FruitVeg_Females_period10_LA7_Observed</t>
  </si>
  <si>
    <t>FruitVeg_Females_period10_LA8_Observed</t>
  </si>
  <si>
    <t>FruitVeg_Females_period10_LA9_Observed</t>
  </si>
  <si>
    <t>FruitVeg_Females_period10_LA10_Observed</t>
  </si>
  <si>
    <t>FruitVeg_Females_period10_LA11_Observed</t>
  </si>
  <si>
    <t>FruitVeg_Females_period10_LA12_Observed</t>
  </si>
  <si>
    <t>FruitVeg_Females_period10_LA13_Observed</t>
  </si>
  <si>
    <t>FruitVeg_Females_period10_LA14_Observed</t>
  </si>
  <si>
    <t>FruitVeg_Females_period10_LA15_Observed</t>
  </si>
  <si>
    <t>FruitVeg_Females_period10_LA16_Observed</t>
  </si>
  <si>
    <t>FruitVeg_Females_period10_LA17_Observed</t>
  </si>
  <si>
    <t>FruitVeg_Females_period10_LA18_Observed</t>
  </si>
  <si>
    <t>FruitVeg_Females_period10_LA19_Observed</t>
  </si>
  <si>
    <t>FruitVeg_Females_period10_LA20_Observed</t>
  </si>
  <si>
    <t>FruitVeg_Females_period10_LA21_Observed</t>
  </si>
  <si>
    <t>FruitVeg_Females_period10_LA22_Observed</t>
  </si>
  <si>
    <t>FruitVeg_Allpersons_period10_HB1_Observed</t>
  </si>
  <si>
    <t>FruitVeg_Allpersons_period10_HB2_Observed</t>
  </si>
  <si>
    <t>FruitVeg_Allpersons_period10_HB3_Observed</t>
  </si>
  <si>
    <t>FruitVeg_Allpersons_period10_HB4_Observed</t>
  </si>
  <si>
    <t>FruitVeg_Allpersons_period10_HB5_Observed</t>
  </si>
  <si>
    <t>FruitVeg_Allpersons_period10_HB6_Observed</t>
  </si>
  <si>
    <t>FruitVeg_Allpersons_period10_HB7_Observed</t>
  </si>
  <si>
    <t>FruitVeg_Males_period10_HB1_Observed</t>
  </si>
  <si>
    <t>FruitVeg_Males_period10_HB2_Observed</t>
  </si>
  <si>
    <t>FruitVeg_Males_period10_HB3_Observed</t>
  </si>
  <si>
    <t>FruitVeg_Males_period10_HB4_Observed</t>
  </si>
  <si>
    <t>FruitVeg_Males_period10_HB5_Observed</t>
  </si>
  <si>
    <t>FruitVeg_Males_period10_HB6_Observed</t>
  </si>
  <si>
    <t>FruitVeg_Males_period10_HB7_Observed</t>
  </si>
  <si>
    <t>FruitVeg_Females_period10_HB1_Observed</t>
  </si>
  <si>
    <t>FruitVeg_Females_period10_HB2_Observed</t>
  </si>
  <si>
    <t>FruitVeg_Females_period10_HB3_Observed</t>
  </si>
  <si>
    <t>FruitVeg_Females_period10_HB4_Observed</t>
  </si>
  <si>
    <t>FruitVeg_Females_period10_HB5_Observed</t>
  </si>
  <si>
    <t>FruitVeg_Females_period10_HB6_Observed</t>
  </si>
  <si>
    <t>FruitVeg_Females_period10_HB7_Observed</t>
  </si>
  <si>
    <t>FruitVeg_Allpersons_period10_Wales_Observed</t>
  </si>
  <si>
    <t>FruitVeg_Males_period10_Wales_Observed</t>
  </si>
  <si>
    <t>FruitVeg_Females_period10_Wales_Observed</t>
  </si>
  <si>
    <t>MeanEx_Allpersons_period10_LA1_Standardised</t>
  </si>
  <si>
    <t>MeanEx_Allpersons_period10_LA2_Standardised</t>
  </si>
  <si>
    <t>MeanEx_Allpersons_period10_LA3_Standardised</t>
  </si>
  <si>
    <t>MeanEx_Allpersons_period10_LA4_Standardised</t>
  </si>
  <si>
    <t>MeanEx_Allpersons_period10_LA5_Standardised</t>
  </si>
  <si>
    <t>MeanEx_Allpersons_period10_LA6_Standardised</t>
  </si>
  <si>
    <t>MeanEx_Allpersons_period10_LA7_Standardised</t>
  </si>
  <si>
    <t>MeanEx_Allpersons_period10_LA8_Standardised</t>
  </si>
  <si>
    <t>MeanEx_Allpersons_period10_LA9_Standardised</t>
  </si>
  <si>
    <t>MeanEx_Allpersons_period10_LA10_Standardised</t>
  </si>
  <si>
    <t>MeanEx_Allpersons_period10_LA11_Standardised</t>
  </si>
  <si>
    <t>MeanEx_Allpersons_period10_LA12_Standardised</t>
  </si>
  <si>
    <t>MeanEx_Allpersons_period10_LA13_Standardised</t>
  </si>
  <si>
    <t>MeanEx_Allpersons_period10_LA14_Standardised</t>
  </si>
  <si>
    <t>MeanEx_Allpersons_period10_LA15_Standardised</t>
  </si>
  <si>
    <t>MeanEx_Allpersons_period10_LA16_Standardised</t>
  </si>
  <si>
    <t>MeanEx_Allpersons_period10_LA17_Standardised</t>
  </si>
  <si>
    <t>MeanEx_Allpersons_period10_LA18_Standardised</t>
  </si>
  <si>
    <t>MeanEx_Allpersons_period10_LA19_Standardised</t>
  </si>
  <si>
    <t>MeanEx_Allpersons_period10_LA20_Standardised</t>
  </si>
  <si>
    <t>MeanEx_Allpersons_period10_LA21_Standardised</t>
  </si>
  <si>
    <t>MeanEx_Allpersons_period10_LA22_Standardised</t>
  </si>
  <si>
    <t>MeanEx_Males_period10_LA1_Standardised</t>
  </si>
  <si>
    <t>MeanEx_Males_period10_LA2_Standardised</t>
  </si>
  <si>
    <t>MeanEx_Males_period10_LA3_Standardised</t>
  </si>
  <si>
    <t>MeanEx_Males_period10_LA4_Standardised</t>
  </si>
  <si>
    <t>MeanEx_Males_period10_LA5_Standardised</t>
  </si>
  <si>
    <t>MeanEx_Males_period10_LA6_Standardised</t>
  </si>
  <si>
    <t>MeanEx_Males_period10_LA7_Standardised</t>
  </si>
  <si>
    <t>MeanEx_Males_period10_LA8_Standardised</t>
  </si>
  <si>
    <t>MeanEx_Males_period10_LA9_Standardised</t>
  </si>
  <si>
    <t>MeanEx_Males_period10_LA10_Standardised</t>
  </si>
  <si>
    <t>MeanEx_Males_period10_LA11_Standardised</t>
  </si>
  <si>
    <t>MeanEx_Males_period10_LA12_Standardised</t>
  </si>
  <si>
    <t>MeanEx_Males_period10_LA13_Standardised</t>
  </si>
  <si>
    <t>MeanEx_Males_period10_LA14_Standardised</t>
  </si>
  <si>
    <t>MeanEx_Males_period10_LA15_Standardised</t>
  </si>
  <si>
    <t>MeanEx_Males_period10_LA16_Standardised</t>
  </si>
  <si>
    <t>MeanEx_Males_period10_LA17_Standardised</t>
  </si>
  <si>
    <t>MeanEx_Males_period10_LA18_Standardised</t>
  </si>
  <si>
    <t>MeanEx_Males_period10_LA19_Standardised</t>
  </si>
  <si>
    <t>MeanEx_Males_period10_LA20_Standardised</t>
  </si>
  <si>
    <t>MeanEx_Males_period10_LA21_Standardised</t>
  </si>
  <si>
    <t>MeanEx_Males_period10_LA22_Standardised</t>
  </si>
  <si>
    <t>MeanEx_Females_period10_LA1_Standardised</t>
  </si>
  <si>
    <t>MeanEx_Females_period10_LA2_Standardised</t>
  </si>
  <si>
    <t>MeanEx_Females_period10_LA3_Standardised</t>
  </si>
  <si>
    <t>MeanEx_Females_period10_LA4_Standardised</t>
  </si>
  <si>
    <t>MeanEx_Females_period10_LA5_Standardised</t>
  </si>
  <si>
    <t>MeanEx_Females_period10_LA6_Standardised</t>
  </si>
  <si>
    <t>MeanEx_Females_period10_LA7_Standardised</t>
  </si>
  <si>
    <t>MeanEx_Females_period10_LA8_Standardised</t>
  </si>
  <si>
    <t>MeanEx_Females_period10_LA9_Standardised</t>
  </si>
  <si>
    <t>MeanEx_Females_period10_LA10_Standardised</t>
  </si>
  <si>
    <t>MeanEx_Females_period10_LA11_Standardised</t>
  </si>
  <si>
    <t>MeanEx_Females_period10_LA12_Standardised</t>
  </si>
  <si>
    <t>MeanEx_Females_period10_LA13_Standardised</t>
  </si>
  <si>
    <t>MeanEx_Females_period10_LA14_Standardised</t>
  </si>
  <si>
    <t>MeanEx_Females_period10_LA15_Standardised</t>
  </si>
  <si>
    <t>MeanEx_Females_period10_LA16_Standardised</t>
  </si>
  <si>
    <t>MeanEx_Females_period10_LA17_Standardised</t>
  </si>
  <si>
    <t>MeanEx_Females_period10_LA18_Standardised</t>
  </si>
  <si>
    <t>MeanEx_Females_period10_LA19_Standardised</t>
  </si>
  <si>
    <t>MeanEx_Females_period10_LA20_Standardised</t>
  </si>
  <si>
    <t>MeanEx_Females_period10_LA21_Standardised</t>
  </si>
  <si>
    <t>MeanEx_Females_period10_LA22_Standardised</t>
  </si>
  <si>
    <t>MeanEx_Allpersons_period10_HB1_Standardised</t>
  </si>
  <si>
    <t>MeanEx_Allpersons_period10_HB2_Standardised</t>
  </si>
  <si>
    <t>MeanEx_Allpersons_period10_HB3_Standardised</t>
  </si>
  <si>
    <t>MeanEx_Allpersons_period10_HB4_Standardised</t>
  </si>
  <si>
    <t>MeanEx_Allpersons_period10_HB5_Standardised</t>
  </si>
  <si>
    <t>MeanEx_Allpersons_period10_HB6_Standardised</t>
  </si>
  <si>
    <t>MeanEx_Allpersons_period10_HB7_Standardised</t>
  </si>
  <si>
    <t>MeanEx_Males_period10_HB1_Standardised</t>
  </si>
  <si>
    <t>MeanEx_Males_period10_HB2_Standardised</t>
  </si>
  <si>
    <t>MeanEx_Males_period10_HB3_Standardised</t>
  </si>
  <si>
    <t>MeanEx_Males_period10_HB4_Standardised</t>
  </si>
  <si>
    <t>MeanEx_Males_period10_HB5_Standardised</t>
  </si>
  <si>
    <t>MeanEx_Males_period10_HB6_Standardised</t>
  </si>
  <si>
    <t>MeanEx_Males_period10_HB7_Standardised</t>
  </si>
  <si>
    <t>MeanEx_Females_period10_HB1_Standardised</t>
  </si>
  <si>
    <t>MeanEx_Females_period10_HB2_Standardised</t>
  </si>
  <si>
    <t>MeanEx_Females_period10_HB3_Standardised</t>
  </si>
  <si>
    <t>MeanEx_Females_period10_HB4_Standardised</t>
  </si>
  <si>
    <t>MeanEx_Females_period10_HB5_Standardised</t>
  </si>
  <si>
    <t>MeanEx_Females_period10_HB6_Standardised</t>
  </si>
  <si>
    <t>MeanEx_Females_period10_HB7_Standardised</t>
  </si>
  <si>
    <t>MeanEx_Allpersons_period10_Wales_Standardised</t>
  </si>
  <si>
    <t>MeanEx_Males_period10_Wales_Standardised</t>
  </si>
  <si>
    <t>MeanEx_Females_period10_Wales_Standardised</t>
  </si>
  <si>
    <t>MeanEx_Allpersons_period10_LA1_Observed</t>
  </si>
  <si>
    <t>MeanEx_Allpersons_period10_LA2_Observed</t>
  </si>
  <si>
    <t>MeanEx_Allpersons_period10_LA3_Observed</t>
  </si>
  <si>
    <t>MeanEx_Allpersons_period10_LA4_Observed</t>
  </si>
  <si>
    <t>MeanEx_Allpersons_period10_LA5_Observed</t>
  </si>
  <si>
    <t>MeanEx_Allpersons_period10_LA6_Observed</t>
  </si>
  <si>
    <t>MeanEx_Allpersons_period10_LA7_Observed</t>
  </si>
  <si>
    <t>MeanEx_Allpersons_period10_LA8_Observed</t>
  </si>
  <si>
    <t>MeanEx_Allpersons_period10_LA9_Observed</t>
  </si>
  <si>
    <t>MeanEx_Allpersons_period10_LA10_Observed</t>
  </si>
  <si>
    <t>MeanEx_Allpersons_period10_LA11_Observed</t>
  </si>
  <si>
    <t>MeanEx_Allpersons_period10_LA12_Observed</t>
  </si>
  <si>
    <t>MeanEx_Allpersons_period10_LA13_Observed</t>
  </si>
  <si>
    <t>MeanEx_Allpersons_period10_LA14_Observed</t>
  </si>
  <si>
    <t>MeanEx_Allpersons_period10_LA15_Observed</t>
  </si>
  <si>
    <t>MeanEx_Allpersons_period10_LA16_Observed</t>
  </si>
  <si>
    <t>MeanEx_Allpersons_period10_LA17_Observed</t>
  </si>
  <si>
    <t>MeanEx_Allpersons_period10_LA18_Observed</t>
  </si>
  <si>
    <t>MeanEx_Allpersons_period10_LA19_Observed</t>
  </si>
  <si>
    <t>MeanEx_Allpersons_period10_LA20_Observed</t>
  </si>
  <si>
    <t>MeanEx_Allpersons_period10_LA21_Observed</t>
  </si>
  <si>
    <t>MeanEx_Allpersons_period10_LA22_Observed</t>
  </si>
  <si>
    <t>MeanEx_Males_period10_LA1_Observed</t>
  </si>
  <si>
    <t>MeanEx_Males_period10_LA2_Observed</t>
  </si>
  <si>
    <t>MeanEx_Males_period10_LA3_Observed</t>
  </si>
  <si>
    <t>MeanEx_Males_period10_LA4_Observed</t>
  </si>
  <si>
    <t>MeanEx_Males_period10_LA5_Observed</t>
  </si>
  <si>
    <t>MeanEx_Males_period10_LA6_Observed</t>
  </si>
  <si>
    <t>MeanEx_Males_period10_LA7_Observed</t>
  </si>
  <si>
    <t>MeanEx_Males_period10_LA8_Observed</t>
  </si>
  <si>
    <t>MeanEx_Males_period10_LA9_Observed</t>
  </si>
  <si>
    <t>MeanEx_Males_period10_LA10_Observed</t>
  </si>
  <si>
    <t>MeanEx_Males_period10_LA11_Observed</t>
  </si>
  <si>
    <t>MeanEx_Males_period10_LA12_Observed</t>
  </si>
  <si>
    <t>MeanEx_Males_period10_LA13_Observed</t>
  </si>
  <si>
    <t>MeanEx_Males_period10_LA14_Observed</t>
  </si>
  <si>
    <t>MeanEx_Males_period10_LA15_Observed</t>
  </si>
  <si>
    <t>MeanEx_Males_period10_LA16_Observed</t>
  </si>
  <si>
    <t>MeanEx_Males_period10_LA17_Observed</t>
  </si>
  <si>
    <t>MeanEx_Males_period10_LA18_Observed</t>
  </si>
  <si>
    <t>MeanEx_Males_period10_LA19_Observed</t>
  </si>
  <si>
    <t>MeanEx_Males_period10_LA20_Observed</t>
  </si>
  <si>
    <t>MeanEx_Males_period10_LA21_Observed</t>
  </si>
  <si>
    <t>MeanEx_Males_period10_LA22_Observed</t>
  </si>
  <si>
    <t>MeanEx_Females_period10_LA1_Observed</t>
  </si>
  <si>
    <t>MeanEx_Females_period10_LA2_Observed</t>
  </si>
  <si>
    <t>MeanEx_Females_period10_LA3_Observed</t>
  </si>
  <si>
    <t>MeanEx_Females_period10_LA4_Observed</t>
  </si>
  <si>
    <t>MeanEx_Females_period10_LA5_Observed</t>
  </si>
  <si>
    <t>MeanEx_Females_period10_LA6_Observed</t>
  </si>
  <si>
    <t>MeanEx_Females_period10_LA7_Observed</t>
  </si>
  <si>
    <t>MeanEx_Females_period10_LA8_Observed</t>
  </si>
  <si>
    <t>MeanEx_Females_period10_LA9_Observed</t>
  </si>
  <si>
    <t>MeanEx_Females_period10_LA10_Observed</t>
  </si>
  <si>
    <t>MeanEx_Females_period10_LA11_Observed</t>
  </si>
  <si>
    <t>MeanEx_Females_period10_LA12_Observed</t>
  </si>
  <si>
    <t>MeanEx_Females_period10_LA13_Observed</t>
  </si>
  <si>
    <t>MeanEx_Females_period10_LA14_Observed</t>
  </si>
  <si>
    <t>MeanEx_Females_period10_LA15_Observed</t>
  </si>
  <si>
    <t>MeanEx_Females_period10_LA16_Observed</t>
  </si>
  <si>
    <t>MeanEx_Females_period10_LA17_Observed</t>
  </si>
  <si>
    <t>MeanEx_Females_period10_LA18_Observed</t>
  </si>
  <si>
    <t>MeanEx_Females_period10_LA19_Observed</t>
  </si>
  <si>
    <t>MeanEx_Females_period10_LA20_Observed</t>
  </si>
  <si>
    <t>MeanEx_Females_period10_LA21_Observed</t>
  </si>
  <si>
    <t>MeanEx_Females_period10_LA22_Observed</t>
  </si>
  <si>
    <t>MeanEx_Allpersons_period10_HB1_Observed</t>
  </si>
  <si>
    <t>MeanEx_Allpersons_period10_HB2_Observed</t>
  </si>
  <si>
    <t>MeanEx_Allpersons_period10_HB3_Observed</t>
  </si>
  <si>
    <t>MeanEx_Allpersons_period10_HB4_Observed</t>
  </si>
  <si>
    <t>MeanEx_Allpersons_period10_HB5_Observed</t>
  </si>
  <si>
    <t>MeanEx_Allpersons_period10_HB6_Observed</t>
  </si>
  <si>
    <t>MeanEx_Allpersons_period10_HB7_Observed</t>
  </si>
  <si>
    <t>MeanEx_Males_period10_HB1_Observed</t>
  </si>
  <si>
    <t>MeanEx_Males_period10_HB2_Observed</t>
  </si>
  <si>
    <t>MeanEx_Males_period10_HB3_Observed</t>
  </si>
  <si>
    <t>MeanEx_Males_period10_HB4_Observed</t>
  </si>
  <si>
    <t>MeanEx_Males_period10_HB5_Observed</t>
  </si>
  <si>
    <t>MeanEx_Males_period10_HB6_Observed</t>
  </si>
  <si>
    <t>MeanEx_Males_period10_HB7_Observed</t>
  </si>
  <si>
    <t>MeanEx_Females_period10_HB1_Observed</t>
  </si>
  <si>
    <t>MeanEx_Females_period10_HB2_Observed</t>
  </si>
  <si>
    <t>MeanEx_Females_period10_HB3_Observed</t>
  </si>
  <si>
    <t>MeanEx_Females_period10_HB4_Observed</t>
  </si>
  <si>
    <t>MeanEx_Females_period10_HB5_Observed</t>
  </si>
  <si>
    <t>MeanEx_Females_period10_HB6_Observed</t>
  </si>
  <si>
    <t>MeanEx_Females_period10_HB7_Observed</t>
  </si>
  <si>
    <t>MeanEx_Allpersons_period10_Wales_Observed</t>
  </si>
  <si>
    <t>MeanEx_Males_period10_Wales_Observed</t>
  </si>
  <si>
    <t>MeanEx_Females_period10_Wales_Observed</t>
  </si>
  <si>
    <t>Smoking_Allpersons_period10_LA1_Standardised</t>
  </si>
  <si>
    <t>Smoking_Allpersons_period10_LA2_Standardised</t>
  </si>
  <si>
    <t>Smoking_Allpersons_period10_LA3_Standardised</t>
  </si>
  <si>
    <t>Smoking_Allpersons_period10_LA4_Standardised</t>
  </si>
  <si>
    <t>Smoking_Allpersons_period10_LA5_Standardised</t>
  </si>
  <si>
    <t>Smoking_Allpersons_period10_LA6_Standardised</t>
  </si>
  <si>
    <t>Smoking_Allpersons_period10_LA7_Standardised</t>
  </si>
  <si>
    <t>Smoking_Allpersons_period10_LA8_Standardised</t>
  </si>
  <si>
    <t>Smoking_Allpersons_period10_LA9_Standardised</t>
  </si>
  <si>
    <t>Smoking_Allpersons_period10_LA10_Standardised</t>
  </si>
  <si>
    <t>Smoking_Allpersons_period10_LA11_Standardised</t>
  </si>
  <si>
    <t>Smoking_Allpersons_period10_LA12_Standardised</t>
  </si>
  <si>
    <t>Smoking_Allpersons_period10_LA13_Standardised</t>
  </si>
  <si>
    <t>Smoking_Allpersons_period10_LA14_Standardised</t>
  </si>
  <si>
    <t>Smoking_Allpersons_period10_LA15_Standardised</t>
  </si>
  <si>
    <t>Smoking_Allpersons_period10_LA16_Standardised</t>
  </si>
  <si>
    <t>Smoking_Allpersons_period10_LA17_Standardised</t>
  </si>
  <si>
    <t>Smoking_Allpersons_period10_LA18_Standardised</t>
  </si>
  <si>
    <t>Smoking_Allpersons_period10_LA19_Standardised</t>
  </si>
  <si>
    <t>Smoking_Allpersons_period10_LA20_Standardised</t>
  </si>
  <si>
    <t>Smoking_Allpersons_period10_LA21_Standardised</t>
  </si>
  <si>
    <t>Smoking_Allpersons_period10_LA22_Standardised</t>
  </si>
  <si>
    <t>Smoking_Males_period10_LA1_Standardised</t>
  </si>
  <si>
    <t>Smoking_Males_period10_LA2_Standardised</t>
  </si>
  <si>
    <t>Smoking_Males_period10_LA3_Standardised</t>
  </si>
  <si>
    <t>Smoking_Males_period10_LA4_Standardised</t>
  </si>
  <si>
    <t>Smoking_Males_period10_LA5_Standardised</t>
  </si>
  <si>
    <t>Smoking_Males_period10_LA6_Standardised</t>
  </si>
  <si>
    <t>Smoking_Males_period10_LA7_Standardised</t>
  </si>
  <si>
    <t>Smoking_Males_period10_LA8_Standardised</t>
  </si>
  <si>
    <t>Smoking_Males_period10_LA9_Standardised</t>
  </si>
  <si>
    <t>Smoking_Males_period10_LA10_Standardised</t>
  </si>
  <si>
    <t>Smoking_Males_period10_LA11_Standardised</t>
  </si>
  <si>
    <t>Smoking_Males_period10_LA12_Standardised</t>
  </si>
  <si>
    <t>Smoking_Males_period10_LA13_Standardised</t>
  </si>
  <si>
    <t>Smoking_Males_period10_LA14_Standardised</t>
  </si>
  <si>
    <t>Smoking_Males_period10_LA15_Standardised</t>
  </si>
  <si>
    <t>Smoking_Males_period10_LA16_Standardised</t>
  </si>
  <si>
    <t>Smoking_Males_period10_LA17_Standardised</t>
  </si>
  <si>
    <t>Smoking_Males_period10_LA18_Standardised</t>
  </si>
  <si>
    <t>Smoking_Males_period10_LA19_Standardised</t>
  </si>
  <si>
    <t>Smoking_Males_period10_LA20_Standardised</t>
  </si>
  <si>
    <t>Smoking_Males_period10_LA21_Standardised</t>
  </si>
  <si>
    <t>Smoking_Males_period10_LA22_Standardised</t>
  </si>
  <si>
    <t>Smoking_Females_period10_LA1_Standardised</t>
  </si>
  <si>
    <t>Smoking_Females_period10_LA2_Standardised</t>
  </si>
  <si>
    <t>Smoking_Females_period10_LA3_Standardised</t>
  </si>
  <si>
    <t>Smoking_Females_period10_LA4_Standardised</t>
  </si>
  <si>
    <t>Smoking_Females_period10_LA5_Standardised</t>
  </si>
  <si>
    <t>Smoking_Females_period10_LA6_Standardised</t>
  </si>
  <si>
    <t>Smoking_Females_period10_LA7_Standardised</t>
  </si>
  <si>
    <t>Smoking_Females_period10_LA8_Standardised</t>
  </si>
  <si>
    <t>Smoking_Females_period10_LA9_Standardised</t>
  </si>
  <si>
    <t>Smoking_Females_period10_LA10_Standardised</t>
  </si>
  <si>
    <t>Smoking_Females_period10_LA11_Standardised</t>
  </si>
  <si>
    <t>Smoking_Females_period10_LA12_Standardised</t>
  </si>
  <si>
    <t>Smoking_Females_period10_LA13_Standardised</t>
  </si>
  <si>
    <t>Smoking_Females_period10_LA14_Standardised</t>
  </si>
  <si>
    <t>Smoking_Females_period10_LA15_Standardised</t>
  </si>
  <si>
    <t>Smoking_Females_period10_LA16_Standardised</t>
  </si>
  <si>
    <t>Smoking_Females_period10_LA17_Standardised</t>
  </si>
  <si>
    <t>Smoking_Females_period10_LA18_Standardised</t>
  </si>
  <si>
    <t>Smoking_Females_period10_LA19_Standardised</t>
  </si>
  <si>
    <t>Smoking_Females_period10_LA20_Standardised</t>
  </si>
  <si>
    <t>Smoking_Females_period10_LA21_Standardised</t>
  </si>
  <si>
    <t>Smoking_Females_period10_LA22_Standardised</t>
  </si>
  <si>
    <t>Smoking_Allpersons_period10_HB1_Standardised</t>
  </si>
  <si>
    <t>Smoking_Allpersons_period10_HB2_Standardised</t>
  </si>
  <si>
    <t>Smoking_Allpersons_period10_HB3_Standardised</t>
  </si>
  <si>
    <t>Smoking_Allpersons_period10_HB4_Standardised</t>
  </si>
  <si>
    <t>Smoking_Allpersons_period10_HB5_Standardised</t>
  </si>
  <si>
    <t>Smoking_Allpersons_period10_HB6_Standardised</t>
  </si>
  <si>
    <t>Smoking_Allpersons_period10_HB7_Standardised</t>
  </si>
  <si>
    <t>Smoking_Males_period10_HB1_Standardised</t>
  </si>
  <si>
    <t>Smoking_Males_period10_HB2_Standardised</t>
  </si>
  <si>
    <t>Smoking_Males_period10_HB3_Standardised</t>
  </si>
  <si>
    <t>Smoking_Males_period10_HB4_Standardised</t>
  </si>
  <si>
    <t>Smoking_Males_period10_HB5_Standardised</t>
  </si>
  <si>
    <t>Smoking_Males_period10_HB6_Standardised</t>
  </si>
  <si>
    <t>Smoking_Males_period10_HB7_Standardised</t>
  </si>
  <si>
    <t>Smoking_Females_period10_HB1_Standardised</t>
  </si>
  <si>
    <t>Smoking_Females_period10_HB2_Standardised</t>
  </si>
  <si>
    <t>Smoking_Females_period10_HB3_Standardised</t>
  </si>
  <si>
    <t>Smoking_Females_period10_HB4_Standardised</t>
  </si>
  <si>
    <t>Smoking_Females_period10_HB5_Standardised</t>
  </si>
  <si>
    <t>Smoking_Females_period10_HB6_Standardised</t>
  </si>
  <si>
    <t>Smoking_Females_period10_HB7_Standardised</t>
  </si>
  <si>
    <t>Smoking_Allpersons_period10_Wales_Standardised</t>
  </si>
  <si>
    <t>Smoking_Males_period10_Wales_Standardised</t>
  </si>
  <si>
    <t>Smoking_Females_period10_Wales_Standardised</t>
  </si>
  <si>
    <t>Smoking_Allpersons_period10_LA1_Observed</t>
  </si>
  <si>
    <t>Smoking_Allpersons_period10_LA2_Observed</t>
  </si>
  <si>
    <t>Smoking_Allpersons_period10_LA3_Observed</t>
  </si>
  <si>
    <t>Smoking_Allpersons_period10_LA4_Observed</t>
  </si>
  <si>
    <t>Smoking_Allpersons_period10_LA5_Observed</t>
  </si>
  <si>
    <t>Smoking_Allpersons_period10_LA6_Observed</t>
  </si>
  <si>
    <t>Smoking_Allpersons_period10_LA7_Observed</t>
  </si>
  <si>
    <t>Smoking_Allpersons_period10_LA8_Observed</t>
  </si>
  <si>
    <t>Smoking_Allpersons_period10_LA9_Observed</t>
  </si>
  <si>
    <t>Smoking_Allpersons_period10_LA10_Observed</t>
  </si>
  <si>
    <t>Smoking_Allpersons_period10_LA11_Observed</t>
  </si>
  <si>
    <t>Smoking_Allpersons_period10_LA12_Observed</t>
  </si>
  <si>
    <t>Smoking_Allpersons_period10_LA13_Observed</t>
  </si>
  <si>
    <t>Smoking_Allpersons_period10_LA14_Observed</t>
  </si>
  <si>
    <t>Smoking_Allpersons_period10_LA15_Observed</t>
  </si>
  <si>
    <t>Smoking_Allpersons_period10_LA16_Observed</t>
  </si>
  <si>
    <t>Smoking_Allpersons_period10_LA17_Observed</t>
  </si>
  <si>
    <t>Smoking_Allpersons_period10_LA18_Observed</t>
  </si>
  <si>
    <t>Smoking_Allpersons_period10_LA19_Observed</t>
  </si>
  <si>
    <t>Smoking_Allpersons_period10_LA20_Observed</t>
  </si>
  <si>
    <t>Smoking_Allpersons_period10_LA21_Observed</t>
  </si>
  <si>
    <t>Smoking_Allpersons_period10_LA22_Observed</t>
  </si>
  <si>
    <t>Smoking_Males_period10_LA1_Observed</t>
  </si>
  <si>
    <t>Smoking_Males_period10_LA2_Observed</t>
  </si>
  <si>
    <t>Smoking_Males_period10_LA3_Observed</t>
  </si>
  <si>
    <t>Smoking_Males_period10_LA4_Observed</t>
  </si>
  <si>
    <t>Smoking_Males_period10_LA5_Observed</t>
  </si>
  <si>
    <t>Smoking_Males_period10_LA6_Observed</t>
  </si>
  <si>
    <t>Smoking_Males_period10_LA7_Observed</t>
  </si>
  <si>
    <t>Smoking_Males_period10_LA8_Observed</t>
  </si>
  <si>
    <t>Smoking_Males_period10_LA9_Observed</t>
  </si>
  <si>
    <t>Smoking_Males_period10_LA10_Observed</t>
  </si>
  <si>
    <t>Smoking_Males_period10_LA11_Observed</t>
  </si>
  <si>
    <t>Smoking_Males_period10_LA12_Observed</t>
  </si>
  <si>
    <t>Smoking_Males_period10_LA13_Observed</t>
  </si>
  <si>
    <t>Smoking_Males_period10_LA14_Observed</t>
  </si>
  <si>
    <t>Smoking_Males_period10_LA15_Observed</t>
  </si>
  <si>
    <t>Smoking_Males_period10_LA16_Observed</t>
  </si>
  <si>
    <t>Smoking_Males_period10_LA17_Observed</t>
  </si>
  <si>
    <t>Smoking_Males_period10_LA18_Observed</t>
  </si>
  <si>
    <t>Smoking_Males_period10_LA19_Observed</t>
  </si>
  <si>
    <t>Smoking_Males_period10_LA20_Observed</t>
  </si>
  <si>
    <t>Smoking_Males_period10_LA21_Observed</t>
  </si>
  <si>
    <t>Smoking_Males_period10_LA22_Observed</t>
  </si>
  <si>
    <t>Smoking_Females_period10_LA1_Observed</t>
  </si>
  <si>
    <t>Smoking_Females_period10_LA2_Observed</t>
  </si>
  <si>
    <t>Smoking_Females_period10_LA3_Observed</t>
  </si>
  <si>
    <t>Smoking_Females_period10_LA4_Observed</t>
  </si>
  <si>
    <t>Smoking_Females_period10_LA5_Observed</t>
  </si>
  <si>
    <t>Smoking_Females_period10_LA6_Observed</t>
  </si>
  <si>
    <t>Smoking_Females_period10_LA7_Observed</t>
  </si>
  <si>
    <t>Smoking_Females_period10_LA8_Observed</t>
  </si>
  <si>
    <t>Smoking_Females_period10_LA9_Observed</t>
  </si>
  <si>
    <t>Smoking_Females_period10_LA10_Observed</t>
  </si>
  <si>
    <t>Smoking_Females_period10_LA11_Observed</t>
  </si>
  <si>
    <t>Smoking_Females_period10_LA12_Observed</t>
  </si>
  <si>
    <t>Smoking_Females_period10_LA13_Observed</t>
  </si>
  <si>
    <t>Smoking_Females_period10_LA14_Observed</t>
  </si>
  <si>
    <t>Smoking_Females_period10_LA15_Observed</t>
  </si>
  <si>
    <t>Smoking_Females_period10_LA16_Observed</t>
  </si>
  <si>
    <t>Smoking_Females_period10_LA17_Observed</t>
  </si>
  <si>
    <t>Smoking_Females_period10_LA18_Observed</t>
  </si>
  <si>
    <t>Smoking_Females_period10_LA19_Observed</t>
  </si>
  <si>
    <t>Smoking_Females_period10_LA20_Observed</t>
  </si>
  <si>
    <t>Smoking_Females_period10_LA21_Observed</t>
  </si>
  <si>
    <t>Smoking_Females_period10_LA22_Observed</t>
  </si>
  <si>
    <t>Smoking_Allpersons_period10_HB1_Observed</t>
  </si>
  <si>
    <t>Smoking_Allpersons_period10_HB2_Observed</t>
  </si>
  <si>
    <t>Smoking_Allpersons_period10_HB3_Observed</t>
  </si>
  <si>
    <t>Smoking_Allpersons_period10_HB4_Observed</t>
  </si>
  <si>
    <t>Smoking_Allpersons_period10_HB5_Observed</t>
  </si>
  <si>
    <t>Smoking_Allpersons_period10_HB6_Observed</t>
  </si>
  <si>
    <t>Smoking_Allpersons_period10_HB7_Observed</t>
  </si>
  <si>
    <t>Smoking_Males_period10_HB1_Observed</t>
  </si>
  <si>
    <t>Smoking_Males_period10_HB2_Observed</t>
  </si>
  <si>
    <t>Smoking_Males_period10_HB3_Observed</t>
  </si>
  <si>
    <t>Smoking_Males_period10_HB4_Observed</t>
  </si>
  <si>
    <t>Smoking_Males_period10_HB5_Observed</t>
  </si>
  <si>
    <t>Smoking_Males_period10_HB6_Observed</t>
  </si>
  <si>
    <t>Smoking_Males_period10_HB7_Observed</t>
  </si>
  <si>
    <t>Smoking_Females_period10_HB1_Observed</t>
  </si>
  <si>
    <t>Smoking_Females_period10_HB2_Observed</t>
  </si>
  <si>
    <t>Smoking_Females_period10_HB3_Observed</t>
  </si>
  <si>
    <t>Smoking_Females_period10_HB4_Observed</t>
  </si>
  <si>
    <t>Smoking_Females_period10_HB5_Observed</t>
  </si>
  <si>
    <t>Smoking_Females_period10_HB6_Observed</t>
  </si>
  <si>
    <t>Smoking_Females_period10_HB7_Observed</t>
  </si>
  <si>
    <t>Smoking_Allpersons_period10_Wales_Observed</t>
  </si>
  <si>
    <t>Smoking_Males_period10_Wales_Observed</t>
  </si>
  <si>
    <t>Smoking_Females_period10_Wales_Observed</t>
  </si>
  <si>
    <t>Average number of days of physical activity (capped) reported by adults in the past week, age-standardised,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</si>
</sst>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0.0"/>
    <numFmt numFmtId="165" formatCode="_(* #,##0.00_);_(* \(#,##0.00\);_(* &quot;-&quot;??_);_(@_)"/>
    <numFmt numFmtId="166" formatCode="#,##0_);\(#,##0\)"/>
    <numFmt numFmtId="167" formatCode="0.0_)"/>
    <numFmt numFmtId="168" formatCode="0_)"/>
  </numFmts>
  <fonts count="64">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0"/>
      <color indexed="10"/>
      <name val="Verdana"/>
      <family val="2"/>
    </font>
    <font>
      <sz val="10"/>
      <name val="Verdana"/>
      <family val="2"/>
    </font>
    <font>
      <b/>
      <sz val="10"/>
      <color rgb="FF000080"/>
      <name val="Verdana"/>
      <family val="2"/>
    </font>
    <font>
      <u/>
      <sz val="10"/>
      <color indexed="12"/>
      <name val="Arial"/>
      <family val="2"/>
    </font>
    <font>
      <u/>
      <sz val="10"/>
      <color indexed="12"/>
      <name val="Verdana"/>
      <family val="2"/>
    </font>
    <font>
      <u/>
      <sz val="10"/>
      <color indexed="12"/>
      <name val="MS Sans Serif"/>
      <family val="2"/>
    </font>
    <font>
      <u/>
      <sz val="11"/>
      <color theme="10"/>
      <name val="Calibri"/>
      <family val="2"/>
    </font>
    <font>
      <sz val="12"/>
      <name val="Arial"/>
      <family val="2"/>
    </font>
    <font>
      <b/>
      <sz val="14"/>
      <color indexed="18"/>
      <name val="Verdana"/>
      <family val="2"/>
    </font>
    <font>
      <b/>
      <sz val="12"/>
      <color indexed="18"/>
      <name val="Verdana"/>
      <family val="2"/>
    </font>
    <font>
      <b/>
      <sz val="10"/>
      <color indexed="9"/>
      <name val="Verdana"/>
      <family val="2"/>
    </font>
    <font>
      <b/>
      <sz val="10"/>
      <color indexed="18"/>
      <name val="Verdana"/>
      <family val="2"/>
    </font>
    <font>
      <b/>
      <sz val="10"/>
      <name val="Verdana"/>
      <family val="2"/>
    </font>
    <font>
      <b/>
      <sz val="12"/>
      <name val="Verdana"/>
      <family val="2"/>
    </font>
    <font>
      <sz val="10"/>
      <color indexed="18"/>
      <name val="Verdana"/>
      <family val="2"/>
    </font>
    <font>
      <b/>
      <sz val="12"/>
      <color indexed="9"/>
      <name val="Verdana"/>
      <family val="2"/>
    </font>
    <font>
      <b/>
      <u/>
      <sz val="10"/>
      <color indexed="12"/>
      <name val="Verdana"/>
      <family val="2"/>
    </font>
    <font>
      <i/>
      <sz val="10"/>
      <color indexed="18"/>
      <name val="Verdana"/>
      <family val="2"/>
    </font>
    <font>
      <sz val="10"/>
      <color indexed="60"/>
      <name val="Verdana"/>
      <family val="2"/>
    </font>
    <font>
      <b/>
      <sz val="10"/>
      <color indexed="60"/>
      <name val="Verdana"/>
      <family val="2"/>
    </font>
    <font>
      <sz val="10"/>
      <color indexed="10"/>
      <name val="Verdana"/>
      <family val="2"/>
    </font>
    <font>
      <u/>
      <sz val="9.9"/>
      <color theme="10"/>
      <name val="Calibri"/>
      <family val="2"/>
    </font>
    <font>
      <b/>
      <sz val="11"/>
      <color indexed="8"/>
      <name val="Calibri"/>
      <family val="2"/>
      <scheme val="minor"/>
    </font>
    <font>
      <u/>
      <sz val="10"/>
      <color theme="10"/>
      <name val="Calibri"/>
      <family val="2"/>
    </font>
    <font>
      <sz val="10"/>
      <color theme="1"/>
      <name val="Calibri"/>
      <family val="2"/>
      <scheme val="minor"/>
    </font>
    <font>
      <b/>
      <sz val="10"/>
      <color theme="1"/>
      <name val="Calibri"/>
      <family val="2"/>
      <scheme val="minor"/>
    </font>
    <font>
      <sz val="8"/>
      <color theme="1"/>
      <name val="Calibri"/>
      <family val="2"/>
      <scheme val="minor"/>
    </font>
    <font>
      <i/>
      <sz val="10"/>
      <color theme="1"/>
      <name val="Calibri"/>
      <family val="2"/>
      <scheme val="minor"/>
    </font>
    <font>
      <b/>
      <u/>
      <sz val="10"/>
      <color theme="1"/>
      <name val="Calibri"/>
      <family val="2"/>
      <scheme val="minor"/>
    </font>
    <font>
      <b/>
      <sz val="12"/>
      <color theme="1"/>
      <name val="Calibri"/>
      <family val="2"/>
      <scheme val="minor"/>
    </font>
    <font>
      <sz val="9"/>
      <color theme="1"/>
      <name val="Verdana"/>
      <family val="2"/>
    </font>
    <font>
      <sz val="8"/>
      <color theme="1"/>
      <name val="Verdana"/>
      <family val="2"/>
    </font>
    <font>
      <b/>
      <sz val="9"/>
      <name val="Verdana"/>
      <family val="2"/>
    </font>
    <font>
      <sz val="9"/>
      <color rgb="FF000080"/>
      <name val="Verdana"/>
      <family val="2"/>
    </font>
    <font>
      <b/>
      <sz val="9"/>
      <color rgb="FF000080"/>
      <name val="Verdana"/>
      <family val="2"/>
    </font>
    <font>
      <sz val="8"/>
      <color rgb="FF000080"/>
      <name val="Verdana"/>
      <family val="2"/>
    </font>
    <font>
      <sz val="12"/>
      <color theme="1"/>
      <name val="Arial"/>
      <family val="2"/>
    </font>
    <font>
      <u/>
      <sz val="12"/>
      <color indexed="12"/>
      <name val="Arial"/>
      <family val="2"/>
    </font>
    <font>
      <sz val="12"/>
      <name val="SWISS"/>
    </font>
    <font>
      <sz val="11"/>
      <color rgb="FF000000"/>
      <name val="Calibri"/>
      <family val="2"/>
    </font>
    <font>
      <sz val="8"/>
      <color theme="1"/>
      <name val="Arial"/>
      <family val="2"/>
    </font>
    <font>
      <sz val="8"/>
      <name val="Verdana"/>
      <family val="2"/>
    </font>
    <font>
      <sz val="12"/>
      <color theme="1"/>
      <name val="Verdana"/>
      <family val="2"/>
    </font>
    <font>
      <b/>
      <sz val="12"/>
      <color theme="1"/>
      <name val="Verdana"/>
      <family val="2"/>
    </font>
    <font>
      <i/>
      <sz val="9"/>
      <color theme="1"/>
      <name val="Verdana"/>
      <family val="2"/>
    </font>
    <font>
      <u/>
      <sz val="9"/>
      <color theme="10"/>
      <name val="Verdana"/>
      <family val="2"/>
    </font>
    <font>
      <vertAlign val="superscript"/>
      <sz val="9"/>
      <color theme="1"/>
      <name val="Verdana"/>
      <family val="2"/>
    </font>
    <font>
      <sz val="10"/>
      <color indexed="8"/>
      <name val="Arial"/>
      <family val="2"/>
    </font>
    <font>
      <sz val="10"/>
      <name val="Arial"/>
      <family val="2"/>
    </font>
    <font>
      <sz val="8"/>
      <name val="Arial"/>
      <family val="2"/>
    </font>
    <font>
      <b/>
      <sz val="8"/>
      <name val="Arial"/>
      <family val="2"/>
    </font>
    <font>
      <b/>
      <i/>
      <sz val="8"/>
      <name val="Arial"/>
      <family val="2"/>
    </font>
    <font>
      <sz val="8"/>
      <color rgb="FF000000"/>
      <name val="Arial"/>
      <family val="2"/>
    </font>
    <font>
      <i/>
      <sz val="8"/>
      <color theme="1"/>
      <name val="Arial"/>
      <family val="2"/>
    </font>
    <font>
      <u/>
      <sz val="10"/>
      <color theme="10"/>
      <name val="Arial"/>
      <family val="2"/>
    </font>
    <font>
      <b/>
      <sz val="8"/>
      <color rgb="FF000000"/>
      <name val="Arial"/>
      <family val="2"/>
    </font>
    <font>
      <b/>
      <sz val="16"/>
      <color rgb="FF00007F"/>
      <name val="Verdana"/>
      <family val="2"/>
    </font>
    <font>
      <b/>
      <sz val="12"/>
      <color rgb="FF00007F"/>
      <name val="Verdana"/>
      <family val="2"/>
    </font>
    <font>
      <sz val="11"/>
      <color rgb="FF000080"/>
      <name val="Calibri"/>
      <family val="2"/>
      <scheme val="minor"/>
    </font>
    <font>
      <vertAlign val="superscript"/>
      <sz val="10"/>
      <color theme="1"/>
      <name val="Verdana"/>
      <family val="2"/>
    </font>
  </fonts>
  <fills count="24">
    <fill>
      <patternFill patternType="none"/>
    </fill>
    <fill>
      <patternFill patternType="gray125"/>
    </fill>
    <fill>
      <patternFill patternType="solid">
        <fgColor indexed="18"/>
        <bgColor indexed="64"/>
      </patternFill>
    </fill>
    <fill>
      <patternFill patternType="solid">
        <fgColor indexed="43"/>
        <bgColor indexed="64"/>
      </patternFill>
    </fill>
    <fill>
      <patternFill patternType="solid">
        <fgColor indexed="22"/>
        <bgColor indexed="64"/>
      </patternFill>
    </fill>
    <fill>
      <patternFill patternType="solid">
        <fgColor indexed="60"/>
        <bgColor indexed="64"/>
      </patternFill>
    </fill>
    <fill>
      <patternFill patternType="solid">
        <fgColor indexed="9"/>
        <bgColor indexed="64"/>
      </patternFill>
    </fill>
    <fill>
      <patternFill patternType="solid">
        <fgColor theme="0"/>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0070C0"/>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rgb="FFFFFFCC"/>
      </patternFill>
    </fill>
  </fills>
  <borders count="29">
    <border>
      <left/>
      <right/>
      <top/>
      <bottom/>
      <diagonal/>
    </border>
    <border>
      <left/>
      <right style="thin">
        <color indexed="64"/>
      </right>
      <top style="thin">
        <color indexed="64"/>
      </top>
      <bottom/>
      <diagonal/>
    </border>
    <border>
      <left/>
      <right style="thin">
        <color indexed="64"/>
      </right>
      <top/>
      <bottom/>
      <diagonal/>
    </border>
    <border>
      <left/>
      <right/>
      <top/>
      <bottom style="hair">
        <color indexed="60"/>
      </bottom>
      <diagonal/>
    </border>
    <border>
      <left/>
      <right/>
      <top/>
      <bottom style="hair">
        <color indexed="18"/>
      </bottom>
      <diagonal/>
    </border>
    <border>
      <left/>
      <right/>
      <top style="hair">
        <color indexed="18"/>
      </top>
      <bottom style="hair">
        <color indexed="18"/>
      </bottom>
      <diagonal/>
    </border>
    <border>
      <left/>
      <right/>
      <top style="hair">
        <color indexed="60"/>
      </top>
      <bottom/>
      <diagonal/>
    </border>
    <border>
      <left/>
      <right/>
      <top style="hair">
        <color indexed="18"/>
      </top>
      <bottom style="thin">
        <color indexed="18"/>
      </bottom>
      <diagonal/>
    </border>
    <border>
      <left/>
      <right/>
      <top/>
      <bottom style="thin">
        <color indexed="18"/>
      </bottom>
      <diagonal/>
    </border>
    <border>
      <left/>
      <right/>
      <top style="hair">
        <color indexed="18"/>
      </top>
      <bottom style="thin">
        <color indexed="64"/>
      </bottom>
      <diagonal/>
    </border>
    <border>
      <left style="thin">
        <color indexed="64"/>
      </left>
      <right/>
      <top style="thin">
        <color indexed="18"/>
      </top>
      <bottom/>
      <diagonal/>
    </border>
    <border>
      <left/>
      <right/>
      <top style="thin">
        <color indexed="18"/>
      </top>
      <bottom/>
      <diagonal/>
    </border>
    <border>
      <left/>
      <right style="thin">
        <color indexed="60"/>
      </right>
      <top/>
      <bottom/>
      <diagonal/>
    </border>
    <border>
      <left style="thin">
        <color indexed="64"/>
      </left>
      <right/>
      <top/>
      <bottom style="thin">
        <color indexed="18"/>
      </bottom>
      <diagonal/>
    </border>
    <border>
      <left/>
      <right style="thin">
        <color indexed="64"/>
      </right>
      <top/>
      <bottom style="thin">
        <color indexed="18"/>
      </bottom>
      <diagonal/>
    </border>
    <border>
      <left/>
      <right/>
      <top style="hair">
        <color indexed="18"/>
      </top>
      <bottom/>
      <diagonal/>
    </border>
    <border>
      <left/>
      <right/>
      <top style="thin">
        <color indexed="60"/>
      </top>
      <bottom/>
      <diagonal/>
    </border>
    <border>
      <left/>
      <right/>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n">
        <color auto="1"/>
      </bottom>
      <diagonal/>
    </border>
    <border>
      <left/>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top/>
      <bottom style="thin">
        <color rgb="FF000080"/>
      </bottom>
      <diagonal/>
    </border>
  </borders>
  <cellStyleXfs count="429">
    <xf numFmtId="0" fontId="0" fillId="0" borderId="0"/>
    <xf numFmtId="0" fontId="3" fillId="0" borderId="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9" fillId="0" borderId="0" applyNumberFormat="0" applyFill="0" applyBorder="0" applyAlignment="0" applyProtection="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1"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25" fillId="0" borderId="0" applyNumberFormat="0" applyFill="0" applyBorder="0" applyAlignment="0" applyProtection="0">
      <alignment vertical="top"/>
      <protection locked="0"/>
    </xf>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166" fontId="42" fillId="0" borderId="0"/>
    <xf numFmtId="0" fontId="1" fillId="0" borderId="0"/>
    <xf numFmtId="0" fontId="43" fillId="0" borderId="0"/>
    <xf numFmtId="0" fontId="1" fillId="0" borderId="0"/>
    <xf numFmtId="0" fontId="3" fillId="0" borderId="0"/>
    <xf numFmtId="0" fontId="4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167" fontId="1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11"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4" fillId="0" borderId="0"/>
    <xf numFmtId="0" fontId="3" fillId="0" borderId="0"/>
    <xf numFmtId="0" fontId="3" fillId="0" borderId="0"/>
    <xf numFmtId="0" fontId="11" fillId="0" borderId="0"/>
    <xf numFmtId="0" fontId="40" fillId="0" borderId="0"/>
    <xf numFmtId="0" fontId="1" fillId="0" borderId="0"/>
    <xf numFmtId="0" fontId="43" fillId="0" borderId="0"/>
    <xf numFmtId="166" fontId="11" fillId="0" borderId="0"/>
    <xf numFmtId="0" fontId="1" fillId="0" borderId="0"/>
    <xf numFmtId="168" fontId="42" fillId="0" borderId="0"/>
    <xf numFmtId="168" fontId="11" fillId="0" borderId="0"/>
    <xf numFmtId="168" fontId="11"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165" fontId="3" fillId="0" borderId="0" applyFont="0" applyFill="0" applyBorder="0" applyAlignment="0" applyProtection="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43" fillId="0" borderId="0"/>
    <xf numFmtId="0" fontId="1" fillId="0" borderId="0"/>
    <xf numFmtId="0" fontId="43" fillId="0" borderId="0"/>
    <xf numFmtId="0" fontId="43" fillId="0" borderId="0"/>
    <xf numFmtId="0" fontId="3" fillId="0" borderId="0"/>
    <xf numFmtId="0" fontId="3" fillId="0" borderId="0"/>
    <xf numFmtId="0" fontId="3" fillId="0" borderId="0"/>
    <xf numFmtId="0" fontId="1" fillId="0" borderId="0"/>
    <xf numFmtId="0" fontId="34" fillId="0" borderId="0"/>
    <xf numFmtId="0" fontId="3" fillId="0" borderId="0"/>
    <xf numFmtId="0" fontId="43" fillId="0" borderId="0"/>
    <xf numFmtId="0" fontId="1" fillId="0" borderId="0"/>
    <xf numFmtId="0" fontId="43" fillId="0" borderId="0"/>
    <xf numFmtId="0" fontId="1" fillId="0" borderId="0"/>
    <xf numFmtId="0" fontId="43" fillId="0" borderId="0"/>
    <xf numFmtId="0" fontId="3"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43" fillId="0" borderId="0"/>
    <xf numFmtId="0" fontId="11" fillId="0" borderId="0"/>
    <xf numFmtId="0" fontId="1" fillId="0" borderId="0"/>
    <xf numFmtId="0" fontId="1" fillId="0" borderId="0"/>
    <xf numFmtId="0" fontId="1" fillId="0" borderId="0"/>
    <xf numFmtId="0" fontId="1" fillId="0" borderId="0"/>
    <xf numFmtId="0" fontId="5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3" fillId="0" borderId="0" applyFont="0" applyFill="0" applyBorder="0" applyAlignment="0" applyProtection="0"/>
    <xf numFmtId="9" fontId="4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0" fontId="3" fillId="0" borderId="0"/>
    <xf numFmtId="0" fontId="52" fillId="0" borderId="0"/>
    <xf numFmtId="0" fontId="40" fillId="0" borderId="0"/>
    <xf numFmtId="0" fontId="40" fillId="23" borderId="27" applyNumberFormat="0" applyFont="0" applyAlignment="0" applyProtection="0"/>
    <xf numFmtId="0" fontId="58" fillId="0" borderId="0" applyNumberFormat="0" applyFill="0" applyBorder="0" applyAlignment="0" applyProtection="0"/>
  </cellStyleXfs>
  <cellXfs count="478">
    <xf numFmtId="0" fontId="0" fillId="0" borderId="0" xfId="0"/>
    <xf numFmtId="0" fontId="3" fillId="0" borderId="0" xfId="1"/>
    <xf numFmtId="0" fontId="5" fillId="0" borderId="0" xfId="1" applyFont="1"/>
    <xf numFmtId="0" fontId="0" fillId="0" borderId="0" xfId="0" applyBorder="1"/>
    <xf numFmtId="3" fontId="0" fillId="0" borderId="0" xfId="0" applyNumberFormat="1"/>
    <xf numFmtId="2" fontId="0" fillId="0" borderId="0" xfId="0" applyNumberFormat="1"/>
    <xf numFmtId="0" fontId="12" fillId="0" borderId="0" xfId="1" applyFont="1"/>
    <xf numFmtId="0" fontId="5" fillId="0" borderId="0" xfId="1" applyFont="1" applyFill="1" applyBorder="1"/>
    <xf numFmtId="0" fontId="13" fillId="0" borderId="0" xfId="1" applyFont="1"/>
    <xf numFmtId="0" fontId="14" fillId="2" borderId="0" xfId="1" applyFont="1" applyFill="1" applyAlignment="1">
      <alignment wrapText="1"/>
    </xf>
    <xf numFmtId="0" fontId="14" fillId="2" borderId="0" xfId="1" applyFont="1" applyFill="1" applyAlignment="1">
      <alignment horizontal="left" wrapText="1"/>
    </xf>
    <xf numFmtId="0" fontId="14" fillId="0" borderId="0" xfId="1" applyFont="1" applyFill="1" applyBorder="1" applyAlignment="1">
      <alignment horizontal="left" wrapText="1"/>
    </xf>
    <xf numFmtId="0" fontId="5" fillId="0" borderId="0" xfId="1" applyFont="1" applyAlignment="1">
      <alignment wrapText="1"/>
    </xf>
    <xf numFmtId="14" fontId="5" fillId="0" borderId="3" xfId="1" applyNumberFormat="1" applyFont="1" applyBorder="1" applyAlignment="1">
      <alignment horizontal="left" wrapText="1"/>
    </xf>
    <xf numFmtId="0" fontId="5" fillId="0" borderId="3" xfId="1" applyFont="1" applyBorder="1" applyAlignment="1">
      <alignment wrapText="1"/>
    </xf>
    <xf numFmtId="0" fontId="5" fillId="0" borderId="3" xfId="1" applyFont="1" applyBorder="1" applyAlignment="1">
      <alignment horizontal="left" wrapText="1"/>
    </xf>
    <xf numFmtId="0" fontId="5" fillId="0" borderId="0" xfId="1" applyFont="1" applyFill="1" applyBorder="1" applyAlignment="1">
      <alignment horizontal="left" wrapText="1"/>
    </xf>
    <xf numFmtId="0" fontId="5" fillId="0" borderId="4" xfId="1" applyFont="1" applyBorder="1" applyAlignment="1">
      <alignment horizontal="left" wrapText="1"/>
    </xf>
    <xf numFmtId="14" fontId="5" fillId="0" borderId="5" xfId="1" applyNumberFormat="1" applyFont="1" applyFill="1" applyBorder="1" applyAlignment="1">
      <alignment wrapText="1"/>
    </xf>
    <xf numFmtId="0" fontId="5" fillId="0" borderId="5" xfId="1" applyFont="1" applyFill="1" applyBorder="1" applyAlignment="1">
      <alignment wrapText="1"/>
    </xf>
    <xf numFmtId="0" fontId="5" fillId="0" borderId="5" xfId="1" applyFont="1" applyFill="1" applyBorder="1" applyAlignment="1">
      <alignment horizontal="left" wrapText="1"/>
    </xf>
    <xf numFmtId="14" fontId="5" fillId="0" borderId="6" xfId="1" applyNumberFormat="1" applyFont="1" applyBorder="1" applyAlignment="1">
      <alignment wrapText="1"/>
    </xf>
    <xf numFmtId="0" fontId="5" fillId="0" borderId="6" xfId="1" applyFont="1" applyBorder="1" applyAlignment="1">
      <alignment wrapText="1"/>
    </xf>
    <xf numFmtId="0" fontId="5" fillId="0" borderId="5" xfId="1" applyFont="1" applyBorder="1" applyAlignment="1">
      <alignment horizontal="left" wrapText="1"/>
    </xf>
    <xf numFmtId="0" fontId="5" fillId="0" borderId="6" xfId="1" applyFont="1" applyBorder="1" applyAlignment="1">
      <alignment horizontal="left" wrapText="1"/>
    </xf>
    <xf numFmtId="14" fontId="5" fillId="0" borderId="7" xfId="1" applyNumberFormat="1" applyFont="1" applyBorder="1" applyAlignment="1">
      <alignment wrapText="1"/>
    </xf>
    <xf numFmtId="0" fontId="5" fillId="0" borderId="7" xfId="1" applyFont="1" applyBorder="1" applyAlignment="1">
      <alignment wrapText="1"/>
    </xf>
    <xf numFmtId="0" fontId="5" fillId="0" borderId="8" xfId="1" applyFont="1" applyBorder="1" applyAlignment="1">
      <alignment horizontal="left" wrapText="1"/>
    </xf>
    <xf numFmtId="0" fontId="5" fillId="0" borderId="8" xfId="1" applyFont="1" applyFill="1" applyBorder="1" applyAlignment="1">
      <alignment horizontal="left" wrapText="1"/>
    </xf>
    <xf numFmtId="0" fontId="5" fillId="0" borderId="7" xfId="1" applyFont="1" applyBorder="1" applyAlignment="1">
      <alignment horizontal="left" wrapText="1"/>
    </xf>
    <xf numFmtId="0" fontId="5" fillId="0" borderId="9" xfId="1" applyFont="1" applyBorder="1" applyAlignment="1">
      <alignment horizontal="left" wrapText="1"/>
    </xf>
    <xf numFmtId="14" fontId="15" fillId="3" borderId="10" xfId="1" applyNumberFormat="1" applyFont="1" applyFill="1" applyBorder="1" applyAlignment="1">
      <alignment vertical="center"/>
    </xf>
    <xf numFmtId="0" fontId="16" fillId="3" borderId="11" xfId="1" applyFont="1" applyFill="1" applyBorder="1" applyAlignment="1">
      <alignment vertical="center" wrapText="1"/>
    </xf>
    <xf numFmtId="0" fontId="16" fillId="3" borderId="0" xfId="1" applyFont="1" applyFill="1" applyBorder="1" applyAlignment="1">
      <alignment horizontal="left" vertical="center" wrapText="1"/>
    </xf>
    <xf numFmtId="0" fontId="16" fillId="0" borderId="0" xfId="1" applyFont="1" applyFill="1" applyBorder="1" applyAlignment="1">
      <alignment horizontal="left" vertical="center" wrapText="1"/>
    </xf>
    <xf numFmtId="14" fontId="15" fillId="3" borderId="0" xfId="1" applyNumberFormat="1" applyFont="1" applyFill="1" applyBorder="1" applyAlignment="1">
      <alignment vertical="center"/>
    </xf>
    <xf numFmtId="14" fontId="17" fillId="3" borderId="1" xfId="1" applyNumberFormat="1" applyFont="1" applyFill="1" applyBorder="1" applyAlignment="1">
      <alignment vertical="center"/>
    </xf>
    <xf numFmtId="0" fontId="5" fillId="0" borderId="0" xfId="1" applyFont="1" applyAlignment="1">
      <alignment vertical="center"/>
    </xf>
    <xf numFmtId="0" fontId="5" fillId="0" borderId="0" xfId="1" applyFont="1" applyBorder="1" applyAlignment="1">
      <alignment vertical="center"/>
    </xf>
    <xf numFmtId="0" fontId="16" fillId="0" borderId="0" xfId="1" applyFont="1" applyBorder="1" applyAlignment="1">
      <alignment vertical="center" wrapText="1"/>
    </xf>
    <xf numFmtId="0" fontId="16" fillId="0" borderId="0" xfId="1" applyFont="1" applyAlignment="1">
      <alignment vertical="center" wrapText="1"/>
    </xf>
    <xf numFmtId="0" fontId="16" fillId="3" borderId="0" xfId="1" applyFont="1" applyFill="1" applyBorder="1" applyAlignment="1">
      <alignment vertical="center" wrapText="1"/>
    </xf>
    <xf numFmtId="14" fontId="17" fillId="3" borderId="2" xfId="1" applyNumberFormat="1" applyFont="1" applyFill="1" applyBorder="1" applyAlignment="1">
      <alignment vertical="center"/>
    </xf>
    <xf numFmtId="0" fontId="5" fillId="4" borderId="0" xfId="1" applyFont="1" applyFill="1" applyBorder="1" applyAlignment="1">
      <alignment horizontal="center" vertical="center"/>
    </xf>
    <xf numFmtId="0" fontId="18" fillId="3" borderId="0" xfId="1" applyFont="1" applyFill="1" applyBorder="1" applyAlignment="1">
      <alignment horizontal="left" vertical="center" indent="2"/>
    </xf>
    <xf numFmtId="0" fontId="5" fillId="3" borderId="0" xfId="1" applyFont="1" applyFill="1" applyBorder="1" applyAlignment="1">
      <alignment wrapText="1"/>
    </xf>
    <xf numFmtId="0" fontId="5" fillId="0" borderId="0" xfId="1" applyFont="1" applyFill="1" applyBorder="1" applyAlignment="1">
      <alignment wrapText="1"/>
    </xf>
    <xf numFmtId="0" fontId="5" fillId="3" borderId="0" xfId="1" applyFont="1" applyFill="1" applyAlignment="1">
      <alignment wrapText="1"/>
    </xf>
    <xf numFmtId="0" fontId="8" fillId="3" borderId="2" xfId="2" applyFont="1" applyFill="1" applyBorder="1" applyAlignment="1" applyProtection="1">
      <alignment horizontal="left"/>
    </xf>
    <xf numFmtId="0" fontId="5" fillId="0" borderId="0" xfId="1" applyFont="1" applyBorder="1"/>
    <xf numFmtId="0" fontId="8" fillId="3" borderId="0" xfId="2" applyFont="1" applyFill="1" applyBorder="1" applyAlignment="1" applyProtection="1">
      <alignment horizontal="left"/>
    </xf>
    <xf numFmtId="0" fontId="18" fillId="3" borderId="0" xfId="1" applyFont="1" applyFill="1" applyBorder="1" applyAlignment="1">
      <alignment horizontal="left" indent="2"/>
    </xf>
    <xf numFmtId="0" fontId="8" fillId="3" borderId="12" xfId="2" applyFont="1" applyFill="1" applyBorder="1" applyAlignment="1" applyProtection="1">
      <alignment horizontal="left"/>
    </xf>
    <xf numFmtId="0" fontId="19" fillId="3" borderId="13" xfId="1" applyFont="1" applyFill="1" applyBorder="1" applyAlignment="1">
      <alignment horizontal="center" vertical="center"/>
    </xf>
    <xf numFmtId="0" fontId="5" fillId="3" borderId="8" xfId="1" applyFont="1" applyFill="1" applyBorder="1"/>
    <xf numFmtId="0" fontId="5" fillId="0" borderId="8" xfId="1" applyFont="1" applyFill="1" applyBorder="1"/>
    <xf numFmtId="0" fontId="5" fillId="3" borderId="8" xfId="1" applyFont="1" applyFill="1" applyBorder="1" applyAlignment="1">
      <alignment wrapText="1"/>
    </xf>
    <xf numFmtId="0" fontId="5" fillId="3" borderId="14" xfId="1" applyFont="1" applyFill="1" applyBorder="1" applyAlignment="1">
      <alignment horizontal="left" wrapText="1"/>
    </xf>
    <xf numFmtId="0" fontId="5" fillId="0" borderId="0" xfId="1" applyFont="1" applyFill="1" applyAlignment="1">
      <alignment wrapText="1"/>
    </xf>
    <xf numFmtId="0" fontId="19" fillId="0" borderId="0" xfId="1" applyFont="1" applyFill="1" applyBorder="1" applyAlignment="1">
      <alignment horizontal="center" vertical="center"/>
    </xf>
    <xf numFmtId="0" fontId="5" fillId="0" borderId="0" xfId="1" applyFont="1" applyFill="1"/>
    <xf numFmtId="14" fontId="13" fillId="0" borderId="0" xfId="1" applyNumberFormat="1" applyFont="1" applyBorder="1" applyAlignment="1">
      <alignment wrapText="1"/>
    </xf>
    <xf numFmtId="0" fontId="5" fillId="0" borderId="0" xfId="1" applyFont="1" applyFill="1" applyBorder="1" applyAlignment="1">
      <alignment horizontal="center" vertical="center"/>
    </xf>
    <xf numFmtId="14" fontId="16" fillId="0" borderId="0" xfId="1" applyNumberFormat="1" applyFont="1" applyBorder="1" applyAlignment="1">
      <alignment wrapText="1"/>
    </xf>
    <xf numFmtId="0" fontId="14" fillId="2" borderId="0" xfId="1" applyFont="1" applyFill="1" applyBorder="1" applyAlignment="1">
      <alignment wrapText="1"/>
    </xf>
    <xf numFmtId="0" fontId="14" fillId="2" borderId="0" xfId="1" applyFont="1" applyFill="1" applyBorder="1" applyAlignment="1"/>
    <xf numFmtId="0" fontId="15" fillId="0" borderId="0" xfId="1" applyNumberFormat="1" applyFont="1" applyFill="1" applyBorder="1" applyAlignment="1" applyProtection="1">
      <alignment vertical="top"/>
    </xf>
    <xf numFmtId="0" fontId="18" fillId="0" borderId="4" xfId="1" applyNumberFormat="1" applyFont="1" applyFill="1" applyBorder="1" applyAlignment="1" applyProtection="1">
      <alignment vertical="center" wrapText="1"/>
    </xf>
    <xf numFmtId="0" fontId="18" fillId="0" borderId="5" xfId="1" applyFont="1" applyFill="1" applyBorder="1" applyAlignment="1">
      <alignment vertical="center" wrapText="1"/>
    </xf>
    <xf numFmtId="0" fontId="18" fillId="0" borderId="5" xfId="1" applyNumberFormat="1" applyFont="1" applyFill="1" applyBorder="1" applyAlignment="1" applyProtection="1">
      <alignment vertical="center" wrapText="1"/>
    </xf>
    <xf numFmtId="0" fontId="18" fillId="0" borderId="15" xfId="1" applyNumberFormat="1" applyFont="1" applyFill="1" applyBorder="1" applyAlignment="1" applyProtection="1">
      <alignment vertical="center" wrapText="1"/>
    </xf>
    <xf numFmtId="0" fontId="5" fillId="0" borderId="0" xfId="1" applyFont="1" applyBorder="1" applyAlignment="1">
      <alignment horizontal="left" wrapText="1"/>
    </xf>
    <xf numFmtId="0" fontId="20" fillId="0" borderId="0" xfId="2" applyNumberFormat="1" applyFont="1" applyFill="1" applyBorder="1" applyAlignment="1" applyProtection="1">
      <alignment vertical="top"/>
    </xf>
    <xf numFmtId="0" fontId="18" fillId="0" borderId="0" xfId="1" applyNumberFormat="1" applyFont="1" applyFill="1" applyBorder="1" applyAlignment="1" applyProtection="1">
      <alignment vertical="center" wrapText="1"/>
    </xf>
    <xf numFmtId="0" fontId="15" fillId="0" borderId="0" xfId="1" applyFont="1" applyFill="1" applyBorder="1" applyAlignment="1">
      <alignment vertical="top"/>
    </xf>
    <xf numFmtId="0" fontId="21" fillId="0" borderId="0" xfId="1" applyNumberFormat="1" applyFont="1" applyFill="1" applyBorder="1" applyAlignment="1" applyProtection="1">
      <alignment vertical="center" wrapText="1"/>
    </xf>
    <xf numFmtId="0" fontId="22" fillId="0" borderId="15" xfId="1" applyFont="1" applyFill="1" applyBorder="1" applyAlignment="1">
      <alignment vertical="center"/>
    </xf>
    <xf numFmtId="0" fontId="8" fillId="0" borderId="0" xfId="2" applyFont="1" applyFill="1" applyBorder="1" applyAlignment="1" applyProtection="1">
      <alignment horizontal="left"/>
    </xf>
    <xf numFmtId="0" fontId="8" fillId="0" borderId="6" xfId="2" applyFont="1" applyFill="1" applyBorder="1" applyAlignment="1" applyProtection="1">
      <alignment vertical="center" wrapText="1"/>
    </xf>
    <xf numFmtId="0" fontId="5" fillId="0" borderId="15" xfId="1" applyFont="1" applyFill="1" applyBorder="1" applyAlignment="1">
      <alignment wrapText="1"/>
    </xf>
    <xf numFmtId="0" fontId="22" fillId="0" borderId="0" xfId="1" applyFont="1" applyFill="1" applyBorder="1"/>
    <xf numFmtId="0" fontId="5" fillId="0" borderId="16" xfId="1" applyFont="1" applyFill="1" applyBorder="1" applyAlignment="1">
      <alignment horizontal="center"/>
    </xf>
    <xf numFmtId="0" fontId="5" fillId="0" borderId="0" xfId="1" applyFont="1" applyFill="1" applyBorder="1" applyAlignment="1">
      <alignment horizontal="center"/>
    </xf>
    <xf numFmtId="49" fontId="5" fillId="0" borderId="0" xfId="1" applyNumberFormat="1" applyFont="1" applyFill="1" applyBorder="1" applyAlignment="1">
      <alignment horizontal="center" vertical="center"/>
    </xf>
    <xf numFmtId="0" fontId="4" fillId="0" borderId="0" xfId="1" applyFont="1" applyFill="1" applyBorder="1" applyAlignment="1">
      <alignment vertical="center"/>
    </xf>
    <xf numFmtId="0" fontId="22" fillId="0" borderId="0" xfId="1" applyFont="1" applyFill="1" applyBorder="1" applyAlignment="1">
      <alignment vertical="center"/>
    </xf>
    <xf numFmtId="0" fontId="5" fillId="0" borderId="0" xfId="1" applyFont="1" applyBorder="1" applyAlignment="1">
      <alignment wrapText="1"/>
    </xf>
    <xf numFmtId="49" fontId="5" fillId="0" borderId="0" xfId="1" applyNumberFormat="1" applyFont="1" applyFill="1" applyBorder="1" applyAlignment="1">
      <alignment horizontal="center"/>
    </xf>
    <xf numFmtId="0" fontId="8" fillId="6" borderId="4" xfId="2" applyFont="1" applyFill="1" applyBorder="1" applyAlignment="1" applyProtection="1">
      <alignment horizontal="left" vertical="center"/>
    </xf>
    <xf numFmtId="0" fontId="8" fillId="6" borderId="0" xfId="2" applyFont="1" applyFill="1" applyBorder="1" applyAlignment="1" applyProtection="1">
      <alignment horizontal="left" vertical="center"/>
    </xf>
    <xf numFmtId="0" fontId="5" fillId="0" borderId="0" xfId="1" applyFont="1" applyAlignment="1">
      <alignment horizontal="left" vertical="center" wrapText="1"/>
    </xf>
    <xf numFmtId="14" fontId="14" fillId="2" borderId="0" xfId="1" applyNumberFormat="1" applyFont="1" applyFill="1" applyBorder="1" applyAlignment="1">
      <alignment horizontal="left"/>
    </xf>
    <xf numFmtId="0" fontId="5" fillId="0" borderId="0" xfId="1" applyFont="1" applyAlignment="1">
      <alignment horizontal="left" wrapText="1"/>
    </xf>
    <xf numFmtId="0" fontId="15" fillId="0" borderId="4" xfId="1" applyNumberFormat="1" applyFont="1" applyFill="1" applyBorder="1" applyAlignment="1" applyProtection="1">
      <alignment vertical="center" wrapText="1"/>
    </xf>
    <xf numFmtId="0" fontId="23" fillId="0" borderId="0" xfId="1" applyFont="1" applyFill="1" applyBorder="1" applyAlignment="1">
      <alignment vertical="center"/>
    </xf>
    <xf numFmtId="0" fontId="18" fillId="0" borderId="5" xfId="1" applyFont="1" applyFill="1" applyBorder="1" applyAlignment="1">
      <alignment vertical="center"/>
    </xf>
    <xf numFmtId="0" fontId="22" fillId="0" borderId="8" xfId="1" applyFont="1" applyFill="1" applyBorder="1"/>
    <xf numFmtId="0" fontId="5" fillId="0" borderId="8" xfId="1" applyFont="1" applyFill="1" applyBorder="1" applyAlignment="1">
      <alignment horizontal="center"/>
    </xf>
    <xf numFmtId="0" fontId="24" fillId="0" borderId="8" xfId="1" applyFont="1" applyFill="1" applyBorder="1"/>
    <xf numFmtId="0" fontId="24" fillId="0" borderId="0" xfId="1" applyFont="1" applyFill="1" applyBorder="1"/>
    <xf numFmtId="0" fontId="24" fillId="0" borderId="7" xfId="1" applyFont="1" applyFill="1" applyBorder="1"/>
    <xf numFmtId="0" fontId="8" fillId="0" borderId="4" xfId="2" applyFont="1" applyFill="1" applyBorder="1" applyAlignment="1" applyProtection="1">
      <alignment horizontal="left"/>
    </xf>
    <xf numFmtId="0" fontId="8" fillId="0" borderId="5" xfId="2" applyFont="1" applyFill="1" applyBorder="1" applyAlignment="1" applyProtection="1">
      <alignment horizontal="left"/>
    </xf>
    <xf numFmtId="0" fontId="14" fillId="0" borderId="0" xfId="1" applyFont="1" applyFill="1" applyBorder="1" applyAlignment="1">
      <alignment horizontal="center" vertical="center"/>
    </xf>
    <xf numFmtId="0" fontId="22" fillId="0" borderId="7" xfId="1" applyFont="1" applyFill="1" applyBorder="1"/>
    <xf numFmtId="0" fontId="22" fillId="0" borderId="11" xfId="1" applyFont="1" applyFill="1" applyBorder="1"/>
    <xf numFmtId="0" fontId="2" fillId="0" borderId="0" xfId="0" applyFont="1"/>
    <xf numFmtId="0" fontId="26" fillId="0" borderId="0" xfId="0" applyFont="1" applyFill="1"/>
    <xf numFmtId="0" fontId="2" fillId="0" borderId="0" xfId="0" applyFont="1" applyFill="1"/>
    <xf numFmtId="0" fontId="2" fillId="0" borderId="17" xfId="0" applyFont="1" applyBorder="1"/>
    <xf numFmtId="0" fontId="2" fillId="0" borderId="17" xfId="0" applyFont="1" applyFill="1" applyBorder="1"/>
    <xf numFmtId="0" fontId="0" fillId="0" borderId="0" xfId="0" applyFill="1"/>
    <xf numFmtId="3" fontId="0" fillId="0" borderId="0" xfId="0" applyNumberFormat="1" applyFill="1"/>
    <xf numFmtId="0" fontId="0" fillId="0" borderId="17" xfId="0" applyBorder="1"/>
    <xf numFmtId="0" fontId="0" fillId="0" borderId="17" xfId="0" applyFill="1" applyBorder="1"/>
    <xf numFmtId="3" fontId="0" fillId="0" borderId="17" xfId="0" applyNumberFormat="1" applyFill="1" applyBorder="1"/>
    <xf numFmtId="0" fontId="0" fillId="0" borderId="0" xfId="0" applyFill="1" applyBorder="1"/>
    <xf numFmtId="0" fontId="0" fillId="7" borderId="0" xfId="0" applyFill="1"/>
    <xf numFmtId="3" fontId="0" fillId="7" borderId="0" xfId="0" applyNumberFormat="1" applyFill="1"/>
    <xf numFmtId="0" fontId="0" fillId="7" borderId="17" xfId="0" applyFill="1" applyBorder="1"/>
    <xf numFmtId="0" fontId="0" fillId="0" borderId="18" xfId="0" applyFill="1" applyBorder="1"/>
    <xf numFmtId="0" fontId="0" fillId="7" borderId="18" xfId="0" applyFill="1" applyBorder="1"/>
    <xf numFmtId="0" fontId="27" fillId="0" borderId="0" xfId="17" applyFont="1" applyFill="1" applyAlignment="1" applyProtection="1"/>
    <xf numFmtId="0" fontId="28" fillId="0" borderId="0" xfId="0" applyFont="1"/>
    <xf numFmtId="0" fontId="29" fillId="8" borderId="0" xfId="0" applyFont="1" applyFill="1" applyBorder="1"/>
    <xf numFmtId="0" fontId="28" fillId="8" borderId="0" xfId="0" applyFont="1" applyFill="1" applyBorder="1"/>
    <xf numFmtId="0" fontId="29" fillId="0" borderId="0" xfId="0" applyFont="1" applyBorder="1"/>
    <xf numFmtId="0" fontId="28" fillId="0" borderId="0" xfId="0" applyFont="1" applyBorder="1"/>
    <xf numFmtId="0" fontId="28" fillId="0" borderId="21" xfId="0" applyFont="1" applyBorder="1"/>
    <xf numFmtId="0" fontId="28" fillId="0" borderId="2" xfId="0" applyFont="1" applyBorder="1"/>
    <xf numFmtId="0" fontId="30" fillId="0" borderId="0" xfId="0" applyFont="1" applyBorder="1"/>
    <xf numFmtId="0" fontId="30" fillId="0" borderId="2" xfId="0" applyFont="1" applyBorder="1"/>
    <xf numFmtId="164" fontId="28" fillId="0" borderId="0" xfId="0" applyNumberFormat="1" applyFont="1" applyBorder="1" applyAlignment="1">
      <alignment horizontal="left"/>
    </xf>
    <xf numFmtId="0" fontId="28" fillId="0" borderId="22" xfId="0" applyFont="1" applyBorder="1"/>
    <xf numFmtId="0" fontId="31" fillId="0" borderId="21" xfId="0" applyFont="1" applyBorder="1"/>
    <xf numFmtId="0" fontId="28" fillId="9" borderId="0" xfId="0" applyFont="1" applyFill="1" applyBorder="1"/>
    <xf numFmtId="0" fontId="28" fillId="10" borderId="0" xfId="0" applyFont="1" applyFill="1" applyBorder="1"/>
    <xf numFmtId="0" fontId="29" fillId="0" borderId="0" xfId="0" applyFont="1" applyFill="1" applyBorder="1"/>
    <xf numFmtId="0" fontId="28" fillId="0" borderId="0" xfId="0" applyFont="1" applyFill="1" applyBorder="1"/>
    <xf numFmtId="0" fontId="28" fillId="0" borderId="0" xfId="0" applyFont="1" applyFill="1" applyBorder="1" applyAlignment="1">
      <alignment horizontal="left"/>
    </xf>
    <xf numFmtId="0" fontId="29" fillId="9" borderId="0" xfId="0" applyFont="1" applyFill="1" applyBorder="1"/>
    <xf numFmtId="0" fontId="29" fillId="9" borderId="0" xfId="0" applyNumberFormat="1" applyFont="1" applyFill="1" applyBorder="1"/>
    <xf numFmtId="0" fontId="28" fillId="9" borderId="0" xfId="0" applyNumberFormat="1" applyFont="1" applyFill="1" applyBorder="1"/>
    <xf numFmtId="0" fontId="29" fillId="10" borderId="0" xfId="0" applyFont="1" applyFill="1" applyBorder="1"/>
    <xf numFmtId="0" fontId="29" fillId="10" borderId="0" xfId="0" applyNumberFormat="1" applyFont="1" applyFill="1" applyBorder="1"/>
    <xf numFmtId="0" fontId="28" fillId="10" borderId="0" xfId="0" applyNumberFormat="1" applyFont="1" applyFill="1" applyBorder="1"/>
    <xf numFmtId="0" fontId="29" fillId="0" borderId="21" xfId="0" applyFont="1" applyBorder="1"/>
    <xf numFmtId="0" fontId="29" fillId="8" borderId="21" xfId="0" applyFont="1" applyFill="1" applyBorder="1"/>
    <xf numFmtId="0" fontId="29" fillId="8" borderId="2" xfId="0" applyNumberFormat="1" applyFont="1" applyFill="1" applyBorder="1"/>
    <xf numFmtId="0" fontId="28" fillId="8" borderId="21" xfId="0" applyFont="1" applyFill="1" applyBorder="1"/>
    <xf numFmtId="0" fontId="28" fillId="8" borderId="2" xfId="0" applyNumberFormat="1" applyFont="1" applyFill="1" applyBorder="1"/>
    <xf numFmtId="0" fontId="28" fillId="0" borderId="21" xfId="0" applyFont="1" applyFill="1" applyBorder="1"/>
    <xf numFmtId="0" fontId="28" fillId="0" borderId="2" xfId="0" applyFont="1" applyFill="1" applyBorder="1"/>
    <xf numFmtId="0" fontId="29" fillId="8" borderId="2" xfId="0" applyFont="1" applyFill="1" applyBorder="1"/>
    <xf numFmtId="0" fontId="28" fillId="8" borderId="21" xfId="0" applyFont="1" applyFill="1" applyBorder="1" applyAlignment="1">
      <alignment horizontal="left"/>
    </xf>
    <xf numFmtId="0" fontId="28" fillId="8" borderId="2" xfId="0" applyFont="1" applyFill="1" applyBorder="1"/>
    <xf numFmtId="0" fontId="29" fillId="9" borderId="21" xfId="0" applyFont="1" applyFill="1" applyBorder="1"/>
    <xf numFmtId="0" fontId="28" fillId="9" borderId="21" xfId="0" applyFont="1" applyFill="1" applyBorder="1"/>
    <xf numFmtId="0" fontId="28" fillId="9" borderId="21" xfId="0" applyFont="1" applyFill="1" applyBorder="1" applyAlignment="1">
      <alignment horizontal="left"/>
    </xf>
    <xf numFmtId="0" fontId="29" fillId="10" borderId="21" xfId="0" applyFont="1" applyFill="1" applyBorder="1"/>
    <xf numFmtId="0" fontId="28" fillId="10" borderId="21" xfId="0" applyFont="1" applyFill="1" applyBorder="1"/>
    <xf numFmtId="0" fontId="28" fillId="10" borderId="22" xfId="0" applyFont="1" applyFill="1" applyBorder="1" applyAlignment="1">
      <alignment horizontal="left"/>
    </xf>
    <xf numFmtId="0" fontId="28" fillId="0" borderId="23" xfId="0" applyFont="1" applyFill="1" applyBorder="1"/>
    <xf numFmtId="0" fontId="28" fillId="10" borderId="23" xfId="0" applyFont="1" applyFill="1" applyBorder="1"/>
    <xf numFmtId="0" fontId="28" fillId="0" borderId="23" xfId="0" applyFont="1" applyBorder="1"/>
    <xf numFmtId="0" fontId="28" fillId="0" borderId="24" xfId="0" applyFont="1" applyBorder="1"/>
    <xf numFmtId="0" fontId="33" fillId="11" borderId="19" xfId="0" applyFont="1" applyFill="1" applyBorder="1"/>
    <xf numFmtId="0" fontId="28" fillId="11" borderId="20" xfId="0" applyFont="1" applyFill="1" applyBorder="1"/>
    <xf numFmtId="0" fontId="28" fillId="11" borderId="1" xfId="0" applyFont="1" applyFill="1" applyBorder="1"/>
    <xf numFmtId="0" fontId="29" fillId="9" borderId="2" xfId="0" applyNumberFormat="1" applyFont="1" applyFill="1" applyBorder="1"/>
    <xf numFmtId="0" fontId="28" fillId="9" borderId="2" xfId="0" applyNumberFormat="1" applyFont="1" applyFill="1" applyBorder="1"/>
    <xf numFmtId="0" fontId="29" fillId="9" borderId="2" xfId="0" applyFont="1" applyFill="1" applyBorder="1"/>
    <xf numFmtId="0" fontId="28" fillId="9" borderId="2" xfId="0" applyFont="1" applyFill="1" applyBorder="1"/>
    <xf numFmtId="0" fontId="29" fillId="10" borderId="2" xfId="0" applyNumberFormat="1" applyFont="1" applyFill="1" applyBorder="1"/>
    <xf numFmtId="0" fontId="28" fillId="10" borderId="2" xfId="0" applyNumberFormat="1" applyFont="1" applyFill="1" applyBorder="1"/>
    <xf numFmtId="0" fontId="28" fillId="10" borderId="2" xfId="0" applyFont="1" applyFill="1" applyBorder="1"/>
    <xf numFmtId="0" fontId="29" fillId="10" borderId="2" xfId="0" applyFont="1" applyFill="1" applyBorder="1"/>
    <xf numFmtId="0" fontId="28" fillId="10" borderId="24" xfId="0" applyFont="1" applyFill="1" applyBorder="1"/>
    <xf numFmtId="0" fontId="29" fillId="0" borderId="21" xfId="0" applyFont="1" applyBorder="1" applyAlignment="1">
      <alignment horizontal="left"/>
    </xf>
    <xf numFmtId="0" fontId="30" fillId="11" borderId="20" xfId="0" applyFont="1" applyFill="1" applyBorder="1"/>
    <xf numFmtId="0" fontId="30" fillId="11" borderId="1" xfId="0" applyFont="1" applyFill="1" applyBorder="1"/>
    <xf numFmtId="164" fontId="28" fillId="0" borderId="2" xfId="0" applyNumberFormat="1" applyFont="1" applyBorder="1"/>
    <xf numFmtId="164" fontId="28" fillId="0" borderId="24" xfId="0" applyNumberFormat="1" applyFont="1" applyBorder="1"/>
    <xf numFmtId="0" fontId="0" fillId="11" borderId="20" xfId="0" applyFill="1" applyBorder="1"/>
    <xf numFmtId="0" fontId="0" fillId="11" borderId="1" xfId="0" applyFill="1" applyBorder="1"/>
    <xf numFmtId="0" fontId="0" fillId="0" borderId="22" xfId="0" applyBorder="1"/>
    <xf numFmtId="0" fontId="0" fillId="0" borderId="23" xfId="0" applyBorder="1"/>
    <xf numFmtId="0" fontId="28" fillId="12" borderId="0" xfId="0" applyFont="1" applyFill="1"/>
    <xf numFmtId="0" fontId="33" fillId="0" borderId="0" xfId="0" applyFont="1"/>
    <xf numFmtId="2" fontId="0" fillId="0" borderId="0" xfId="0" applyNumberFormat="1" applyFill="1"/>
    <xf numFmtId="0" fontId="28" fillId="13" borderId="21" xfId="0" applyFont="1" applyFill="1" applyBorder="1"/>
    <xf numFmtId="0" fontId="30" fillId="13" borderId="0" xfId="0" applyFont="1" applyFill="1" applyBorder="1"/>
    <xf numFmtId="164" fontId="28" fillId="0" borderId="25" xfId="0" applyNumberFormat="1" applyFont="1" applyBorder="1" applyAlignment="1">
      <alignment horizontal="left"/>
    </xf>
    <xf numFmtId="0" fontId="0" fillId="15" borderId="0" xfId="0" applyFill="1"/>
    <xf numFmtId="2" fontId="0" fillId="15" borderId="0" xfId="0" applyNumberFormat="1" applyFill="1"/>
    <xf numFmtId="0" fontId="0" fillId="16" borderId="0" xfId="0" applyFill="1"/>
    <xf numFmtId="2" fontId="0" fillId="16" borderId="0" xfId="0" applyNumberFormat="1" applyFill="1"/>
    <xf numFmtId="0" fontId="0" fillId="17" borderId="0" xfId="0" applyFill="1"/>
    <xf numFmtId="2" fontId="0" fillId="17" borderId="0" xfId="0" applyNumberFormat="1" applyFill="1"/>
    <xf numFmtId="0" fontId="0" fillId="18" borderId="0" xfId="0" applyFill="1"/>
    <xf numFmtId="2" fontId="0" fillId="18" borderId="0" xfId="0" applyNumberFormat="1" applyFill="1"/>
    <xf numFmtId="0" fontId="0" fillId="10" borderId="0" xfId="0" applyFill="1"/>
    <xf numFmtId="2" fontId="0" fillId="10" borderId="0" xfId="0" applyNumberFormat="1" applyFill="1"/>
    <xf numFmtId="0" fontId="0" fillId="19" borderId="0" xfId="0" applyFill="1"/>
    <xf numFmtId="2" fontId="0" fillId="19" borderId="0" xfId="0" applyNumberFormat="1" applyFill="1"/>
    <xf numFmtId="0" fontId="0" fillId="20" borderId="0" xfId="0" applyFill="1"/>
    <xf numFmtId="2" fontId="0" fillId="20" borderId="0" xfId="0" applyNumberFormat="1" applyFill="1"/>
    <xf numFmtId="0" fontId="0" fillId="21" borderId="0" xfId="0" applyFill="1"/>
    <xf numFmtId="2" fontId="0" fillId="21" borderId="0" xfId="0" applyNumberFormat="1" applyFill="1"/>
    <xf numFmtId="0" fontId="0" fillId="22" borderId="0" xfId="0" applyFill="1"/>
    <xf numFmtId="2" fontId="0" fillId="22" borderId="0" xfId="0" applyNumberFormat="1" applyFill="1"/>
    <xf numFmtId="0" fontId="28" fillId="0" borderId="25" xfId="0" applyFont="1" applyBorder="1"/>
    <xf numFmtId="0" fontId="30" fillId="0" borderId="25" xfId="0" applyFont="1" applyBorder="1"/>
    <xf numFmtId="0" fontId="0" fillId="22" borderId="0" xfId="0" applyFont="1" applyFill="1"/>
    <xf numFmtId="0" fontId="2" fillId="21" borderId="0" xfId="0" applyFont="1" applyFill="1"/>
    <xf numFmtId="0" fontId="0" fillId="13" borderId="0" xfId="0" applyFill="1"/>
    <xf numFmtId="1" fontId="53" fillId="0" borderId="0" xfId="425" applyNumberFormat="1" applyFont="1"/>
    <xf numFmtId="3" fontId="53" fillId="0" borderId="0" xfId="425" applyNumberFormat="1" applyFont="1"/>
    <xf numFmtId="0" fontId="53" fillId="0" borderId="0" xfId="425" applyFont="1"/>
    <xf numFmtId="0" fontId="54" fillId="0" borderId="25" xfId="425" applyFont="1" applyBorder="1" applyAlignment="1">
      <alignment horizontal="center" wrapText="1"/>
    </xf>
    <xf numFmtId="0" fontId="55" fillId="0" borderId="25" xfId="425" applyFont="1" applyBorder="1" applyAlignment="1">
      <alignment horizontal="center" wrapText="1"/>
    </xf>
    <xf numFmtId="0" fontId="53" fillId="13" borderId="0" xfId="425" applyFont="1" applyFill="1"/>
    <xf numFmtId="1" fontId="53" fillId="0" borderId="0" xfId="315" applyNumberFormat="1" applyFont="1"/>
    <xf numFmtId="3" fontId="53" fillId="0" borderId="0" xfId="315" applyNumberFormat="1" applyFont="1"/>
    <xf numFmtId="0" fontId="53" fillId="0" borderId="0" xfId="315" applyFont="1"/>
    <xf numFmtId="1" fontId="53" fillId="0" borderId="0" xfId="315" applyNumberFormat="1" applyFont="1"/>
    <xf numFmtId="3" fontId="53" fillId="0" borderId="0" xfId="315" applyNumberFormat="1" applyFont="1"/>
    <xf numFmtId="0" fontId="53" fillId="0" borderId="0" xfId="315" applyFont="1"/>
    <xf numFmtId="0" fontId="56" fillId="0" borderId="0" xfId="315" applyFont="1" applyFill="1" applyBorder="1" applyAlignment="1" applyProtection="1">
      <alignment vertical="center"/>
    </xf>
    <xf numFmtId="1" fontId="44" fillId="0" borderId="0" xfId="315" applyNumberFormat="1" applyFont="1" applyBorder="1" applyAlignment="1"/>
    <xf numFmtId="3" fontId="57" fillId="0" borderId="0" xfId="315" applyNumberFormat="1" applyFont="1" applyBorder="1" applyAlignment="1"/>
    <xf numFmtId="0" fontId="56" fillId="0" borderId="0" xfId="315" applyFont="1" applyFill="1" applyBorder="1" applyAlignment="1" applyProtection="1">
      <alignment vertical="center"/>
    </xf>
    <xf numFmtId="1" fontId="44" fillId="0" borderId="0" xfId="315" applyNumberFormat="1" applyFont="1" applyBorder="1" applyAlignment="1"/>
    <xf numFmtId="3" fontId="57" fillId="0" borderId="0" xfId="315" applyNumberFormat="1" applyFont="1" applyBorder="1" applyAlignment="1"/>
    <xf numFmtId="0" fontId="56" fillId="0" borderId="0" xfId="315" applyFont="1" applyFill="1" applyBorder="1" applyAlignment="1" applyProtection="1">
      <alignment vertical="center"/>
    </xf>
    <xf numFmtId="1" fontId="44" fillId="0" borderId="0" xfId="315" applyNumberFormat="1" applyFont="1" applyBorder="1" applyAlignment="1"/>
    <xf numFmtId="3" fontId="57" fillId="0" borderId="0" xfId="315" applyNumberFormat="1" applyFont="1" applyBorder="1" applyAlignment="1"/>
    <xf numFmtId="1" fontId="53" fillId="0" borderId="0" xfId="315" applyNumberFormat="1" applyFont="1"/>
    <xf numFmtId="3" fontId="53" fillId="0" borderId="0" xfId="315" applyNumberFormat="1" applyFont="1"/>
    <xf numFmtId="0" fontId="53" fillId="0" borderId="0" xfId="315" applyFont="1"/>
    <xf numFmtId="1" fontId="53" fillId="0" borderId="0" xfId="315" applyNumberFormat="1" applyFont="1"/>
    <xf numFmtId="3" fontId="53" fillId="0" borderId="0" xfId="315" applyNumberFormat="1" applyFont="1"/>
    <xf numFmtId="0" fontId="53" fillId="0" borderId="0" xfId="315" applyFont="1"/>
    <xf numFmtId="1" fontId="53" fillId="0" borderId="0" xfId="315" applyNumberFormat="1" applyFont="1"/>
    <xf numFmtId="3" fontId="53" fillId="0" borderId="0" xfId="315" applyNumberFormat="1" applyFont="1"/>
    <xf numFmtId="0" fontId="53" fillId="0" borderId="0" xfId="315" applyFont="1"/>
    <xf numFmtId="0" fontId="56" fillId="0" borderId="0" xfId="315" applyFont="1" applyFill="1" applyBorder="1" applyAlignment="1" applyProtection="1">
      <alignment vertical="center"/>
    </xf>
    <xf numFmtId="1" fontId="44" fillId="0" borderId="0" xfId="315" applyNumberFormat="1" applyFont="1" applyBorder="1" applyAlignment="1"/>
    <xf numFmtId="3" fontId="57" fillId="0" borderId="0" xfId="315" applyNumberFormat="1" applyFont="1" applyBorder="1" applyAlignment="1"/>
    <xf numFmtId="0" fontId="56" fillId="0" borderId="0" xfId="315" applyFont="1" applyFill="1" applyBorder="1" applyAlignment="1" applyProtection="1">
      <alignment vertical="center"/>
    </xf>
    <xf numFmtId="1" fontId="44" fillId="0" borderId="0" xfId="315" applyNumberFormat="1" applyFont="1" applyBorder="1" applyAlignment="1"/>
    <xf numFmtId="3" fontId="57" fillId="0" borderId="0" xfId="315" applyNumberFormat="1" applyFont="1" applyBorder="1" applyAlignment="1"/>
    <xf numFmtId="0" fontId="56" fillId="0" borderId="0" xfId="315" applyFont="1" applyFill="1" applyBorder="1" applyAlignment="1" applyProtection="1">
      <alignment vertical="center"/>
    </xf>
    <xf numFmtId="1" fontId="44" fillId="0" borderId="0" xfId="315" applyNumberFormat="1" applyFont="1" applyBorder="1" applyAlignment="1"/>
    <xf numFmtId="3" fontId="57" fillId="0" borderId="0" xfId="315" applyNumberFormat="1" applyFont="1" applyBorder="1" applyAlignment="1"/>
    <xf numFmtId="0" fontId="53" fillId="13" borderId="0" xfId="315" applyFont="1" applyFill="1"/>
    <xf numFmtId="1" fontId="53" fillId="0" borderId="0" xfId="315" applyNumberFormat="1" applyFont="1"/>
    <xf numFmtId="3" fontId="53" fillId="0" borderId="0" xfId="315" applyNumberFormat="1" applyFont="1"/>
    <xf numFmtId="0" fontId="53" fillId="0" borderId="0" xfId="315" applyFont="1"/>
    <xf numFmtId="1" fontId="53" fillId="0" borderId="0" xfId="315" applyNumberFormat="1" applyFont="1"/>
    <xf numFmtId="3" fontId="53" fillId="0" borderId="0" xfId="315" applyNumberFormat="1" applyFont="1"/>
    <xf numFmtId="0" fontId="53" fillId="0" borderId="0" xfId="315" applyFont="1"/>
    <xf numFmtId="1" fontId="53" fillId="0" borderId="0" xfId="315" applyNumberFormat="1" applyFont="1"/>
    <xf numFmtId="3" fontId="53" fillId="0" borderId="0" xfId="315" applyNumberFormat="1" applyFont="1"/>
    <xf numFmtId="0" fontId="53" fillId="0" borderId="0" xfId="315" applyFont="1"/>
    <xf numFmtId="0" fontId="56" fillId="0" borderId="0" xfId="315" applyFont="1" applyFill="1" applyBorder="1" applyAlignment="1" applyProtection="1">
      <alignment vertical="center"/>
    </xf>
    <xf numFmtId="1" fontId="44" fillId="0" borderId="0" xfId="315" applyNumberFormat="1" applyFont="1" applyBorder="1" applyAlignment="1"/>
    <xf numFmtId="3" fontId="57" fillId="0" borderId="0" xfId="315" applyNumberFormat="1" applyFont="1" applyBorder="1" applyAlignment="1"/>
    <xf numFmtId="0" fontId="56" fillId="0" borderId="0" xfId="315" applyFont="1" applyFill="1" applyBorder="1" applyAlignment="1" applyProtection="1">
      <alignment vertical="center"/>
    </xf>
    <xf numFmtId="1" fontId="44" fillId="0" borderId="0" xfId="315" applyNumberFormat="1" applyFont="1" applyBorder="1" applyAlignment="1"/>
    <xf numFmtId="3" fontId="57" fillId="0" borderId="0" xfId="315" applyNumberFormat="1" applyFont="1" applyBorder="1" applyAlignment="1"/>
    <xf numFmtId="0" fontId="56" fillId="0" borderId="0" xfId="315" applyFont="1" applyFill="1" applyBorder="1" applyAlignment="1" applyProtection="1">
      <alignment vertical="center"/>
    </xf>
    <xf numFmtId="1" fontId="44" fillId="0" borderId="0" xfId="315" applyNumberFormat="1" applyFont="1" applyBorder="1" applyAlignment="1"/>
    <xf numFmtId="3" fontId="57" fillId="0" borderId="0" xfId="315" applyNumberFormat="1" applyFont="1" applyBorder="1" applyAlignment="1"/>
    <xf numFmtId="0" fontId="56" fillId="0" borderId="0" xfId="315" applyFont="1" applyFill="1" applyBorder="1" applyAlignment="1" applyProtection="1">
      <alignment vertical="center"/>
    </xf>
    <xf numFmtId="1" fontId="44" fillId="0" borderId="0" xfId="315" applyNumberFormat="1" applyFont="1" applyBorder="1" applyAlignment="1"/>
    <xf numFmtId="3" fontId="57" fillId="0" borderId="0" xfId="315" applyNumberFormat="1" applyFont="1" applyBorder="1" applyAlignment="1"/>
    <xf numFmtId="0" fontId="56" fillId="0" borderId="0" xfId="315" applyFont="1" applyFill="1" applyBorder="1" applyAlignment="1" applyProtection="1">
      <alignment vertical="center"/>
    </xf>
    <xf numFmtId="1" fontId="44" fillId="0" borderId="0" xfId="315" applyNumberFormat="1" applyFont="1" applyBorder="1" applyAlignment="1"/>
    <xf numFmtId="3" fontId="57" fillId="0" borderId="0" xfId="315" applyNumberFormat="1" applyFont="1" applyBorder="1" applyAlignment="1"/>
    <xf numFmtId="0" fontId="56" fillId="0" borderId="0" xfId="315" applyFont="1" applyFill="1" applyBorder="1" applyAlignment="1" applyProtection="1">
      <alignment vertical="center"/>
    </xf>
    <xf numFmtId="1" fontId="44" fillId="0" borderId="0" xfId="315" applyNumberFormat="1" applyFont="1" applyBorder="1" applyAlignment="1"/>
    <xf numFmtId="3" fontId="57" fillId="0" borderId="0" xfId="315" applyNumberFormat="1" applyFont="1" applyBorder="1" applyAlignment="1"/>
    <xf numFmtId="1" fontId="53" fillId="0" borderId="0" xfId="315" applyNumberFormat="1" applyFont="1"/>
    <xf numFmtId="3" fontId="53" fillId="0" borderId="0" xfId="315" applyNumberFormat="1" applyFont="1"/>
    <xf numFmtId="0" fontId="53" fillId="0" borderId="0" xfId="315" applyFont="1"/>
    <xf numFmtId="1" fontId="53" fillId="0" borderId="0" xfId="315" applyNumberFormat="1" applyFont="1"/>
    <xf numFmtId="3" fontId="53" fillId="0" borderId="0" xfId="315" applyNumberFormat="1" applyFont="1"/>
    <xf numFmtId="0" fontId="53" fillId="0" borderId="0" xfId="315" applyFont="1"/>
    <xf numFmtId="1" fontId="53" fillId="0" borderId="0" xfId="315" applyNumberFormat="1" applyFont="1"/>
    <xf numFmtId="3" fontId="53" fillId="0" borderId="0" xfId="315" applyNumberFormat="1" applyFont="1"/>
    <xf numFmtId="0" fontId="53" fillId="0" borderId="0" xfId="315" applyFont="1"/>
    <xf numFmtId="1" fontId="53" fillId="0" borderId="0" xfId="315" applyNumberFormat="1" applyFont="1"/>
    <xf numFmtId="3" fontId="53" fillId="0" borderId="0" xfId="315" applyNumberFormat="1" applyFont="1"/>
    <xf numFmtId="0" fontId="53" fillId="0" borderId="0" xfId="315" applyFont="1"/>
    <xf numFmtId="1" fontId="53" fillId="0" borderId="0" xfId="315" applyNumberFormat="1" applyFont="1"/>
    <xf numFmtId="3" fontId="53" fillId="0" borderId="0" xfId="315" applyNumberFormat="1" applyFont="1"/>
    <xf numFmtId="0" fontId="53" fillId="0" borderId="0" xfId="315" applyFont="1"/>
    <xf numFmtId="1" fontId="53" fillId="0" borderId="0" xfId="315" applyNumberFormat="1" applyFont="1"/>
    <xf numFmtId="3" fontId="53" fillId="0" borderId="0" xfId="315" applyNumberFormat="1" applyFont="1"/>
    <xf numFmtId="0" fontId="53" fillId="0" borderId="0" xfId="315" applyFont="1"/>
    <xf numFmtId="0" fontId="56" fillId="0" borderId="0" xfId="315" applyFont="1" applyFill="1" applyBorder="1" applyAlignment="1" applyProtection="1">
      <alignment vertical="center"/>
    </xf>
    <xf numFmtId="1" fontId="44" fillId="0" borderId="0" xfId="315" applyNumberFormat="1" applyFont="1" applyBorder="1" applyAlignment="1"/>
    <xf numFmtId="3" fontId="57" fillId="0" borderId="0" xfId="315" applyNumberFormat="1" applyFont="1" applyBorder="1" applyAlignment="1"/>
    <xf numFmtId="0" fontId="56" fillId="0" borderId="0" xfId="315" applyFont="1" applyFill="1" applyBorder="1" applyAlignment="1" applyProtection="1">
      <alignment vertical="center"/>
    </xf>
    <xf numFmtId="1" fontId="44" fillId="0" borderId="0" xfId="315" applyNumberFormat="1" applyFont="1" applyBorder="1" applyAlignment="1"/>
    <xf numFmtId="3" fontId="57" fillId="0" borderId="0" xfId="315" applyNumberFormat="1" applyFont="1" applyBorder="1" applyAlignment="1"/>
    <xf numFmtId="0" fontId="56" fillId="0" borderId="0" xfId="315" applyFont="1" applyFill="1" applyBorder="1" applyAlignment="1" applyProtection="1">
      <alignment vertical="center"/>
    </xf>
    <xf numFmtId="1" fontId="44" fillId="0" borderId="0" xfId="315" applyNumberFormat="1" applyFont="1" applyBorder="1" applyAlignment="1"/>
    <xf numFmtId="3" fontId="57" fillId="0" borderId="0" xfId="315" applyNumberFormat="1" applyFont="1" applyBorder="1" applyAlignment="1"/>
    <xf numFmtId="1" fontId="53" fillId="0" borderId="0" xfId="315" applyNumberFormat="1" applyFont="1"/>
    <xf numFmtId="3" fontId="53" fillId="0" borderId="0" xfId="315" applyNumberFormat="1" applyFont="1"/>
    <xf numFmtId="0" fontId="53" fillId="0" borderId="0" xfId="315" applyFont="1"/>
    <xf numFmtId="0" fontId="56" fillId="13" borderId="0" xfId="315" applyFont="1" applyFill="1" applyBorder="1" applyAlignment="1" applyProtection="1">
      <alignment vertical="center"/>
    </xf>
    <xf numFmtId="1" fontId="53" fillId="0" borderId="0" xfId="315" applyNumberFormat="1" applyFont="1"/>
    <xf numFmtId="3" fontId="53" fillId="0" borderId="0" xfId="315" applyNumberFormat="1" applyFont="1"/>
    <xf numFmtId="0" fontId="53" fillId="0" borderId="0" xfId="315" applyFont="1"/>
    <xf numFmtId="1" fontId="53" fillId="0" borderId="0" xfId="315" applyNumberFormat="1" applyFont="1"/>
    <xf numFmtId="3" fontId="53" fillId="0" borderId="0" xfId="315" applyNumberFormat="1" applyFont="1"/>
    <xf numFmtId="0" fontId="53" fillId="0" borderId="0" xfId="315" applyFont="1"/>
    <xf numFmtId="0" fontId="59" fillId="13" borderId="0" xfId="315" applyFont="1" applyFill="1" applyBorder="1" applyAlignment="1" applyProtection="1">
      <alignment vertical="center"/>
    </xf>
    <xf numFmtId="0" fontId="56" fillId="0" borderId="0" xfId="315" applyFont="1" applyFill="1" applyBorder="1" applyAlignment="1" applyProtection="1">
      <alignment vertical="center"/>
    </xf>
    <xf numFmtId="1" fontId="44" fillId="0" borderId="0" xfId="315" applyNumberFormat="1" applyFont="1" applyBorder="1" applyAlignment="1"/>
    <xf numFmtId="3" fontId="57" fillId="0" borderId="0" xfId="315" applyNumberFormat="1" applyFont="1" applyBorder="1" applyAlignment="1"/>
    <xf numFmtId="0" fontId="56" fillId="0" borderId="0" xfId="315" applyFont="1" applyFill="1" applyBorder="1" applyAlignment="1" applyProtection="1">
      <alignment vertical="center"/>
    </xf>
    <xf numFmtId="1" fontId="44" fillId="0" borderId="0" xfId="315" applyNumberFormat="1" applyFont="1" applyBorder="1" applyAlignment="1"/>
    <xf numFmtId="3" fontId="57" fillId="0" borderId="0" xfId="315" applyNumberFormat="1" applyFont="1" applyBorder="1" applyAlignment="1"/>
    <xf numFmtId="0" fontId="56" fillId="0" borderId="0" xfId="315" applyFont="1" applyFill="1" applyBorder="1" applyAlignment="1" applyProtection="1">
      <alignment vertical="center"/>
    </xf>
    <xf numFmtId="1" fontId="44" fillId="0" borderId="0" xfId="315" applyNumberFormat="1" applyFont="1" applyBorder="1" applyAlignment="1"/>
    <xf numFmtId="3" fontId="57" fillId="0" borderId="0" xfId="315" applyNumberFormat="1" applyFont="1" applyBorder="1" applyAlignment="1"/>
    <xf numFmtId="0" fontId="56" fillId="0" borderId="0" xfId="315" applyFont="1" applyFill="1" applyBorder="1" applyAlignment="1" applyProtection="1">
      <alignment vertical="center"/>
    </xf>
    <xf numFmtId="1" fontId="44" fillId="0" borderId="0" xfId="315" applyNumberFormat="1" applyFont="1" applyBorder="1" applyAlignment="1"/>
    <xf numFmtId="3" fontId="57" fillId="0" borderId="0" xfId="315" applyNumberFormat="1" applyFont="1" applyBorder="1" applyAlignment="1"/>
    <xf numFmtId="0" fontId="56" fillId="0" borderId="0" xfId="315" applyFont="1" applyFill="1" applyBorder="1" applyAlignment="1" applyProtection="1">
      <alignment vertical="center"/>
    </xf>
    <xf numFmtId="1" fontId="44" fillId="0" borderId="0" xfId="315" applyNumberFormat="1" applyFont="1" applyBorder="1" applyAlignment="1"/>
    <xf numFmtId="3" fontId="57" fillId="0" borderId="0" xfId="315" applyNumberFormat="1" applyFont="1" applyBorder="1" applyAlignment="1"/>
    <xf numFmtId="0" fontId="56" fillId="0" borderId="0" xfId="315" applyFont="1" applyFill="1" applyBorder="1" applyAlignment="1" applyProtection="1">
      <alignment vertical="center"/>
    </xf>
    <xf numFmtId="1" fontId="44" fillId="0" borderId="0" xfId="315" applyNumberFormat="1" applyFont="1" applyBorder="1" applyAlignment="1"/>
    <xf numFmtId="3" fontId="57" fillId="0" borderId="0" xfId="315" applyNumberFormat="1" applyFont="1" applyBorder="1" applyAlignment="1"/>
    <xf numFmtId="1" fontId="53" fillId="0" borderId="0" xfId="315" applyNumberFormat="1" applyFont="1"/>
    <xf numFmtId="3" fontId="53" fillId="0" borderId="0" xfId="315" applyNumberFormat="1" applyFont="1"/>
    <xf numFmtId="0" fontId="53" fillId="0" borderId="0" xfId="315" applyFont="1"/>
    <xf numFmtId="1" fontId="53" fillId="0" borderId="0" xfId="315" applyNumberFormat="1" applyFont="1"/>
    <xf numFmtId="3" fontId="53" fillId="0" borderId="0" xfId="315" applyNumberFormat="1" applyFont="1"/>
    <xf numFmtId="0" fontId="53" fillId="0" borderId="0" xfId="315" applyFont="1"/>
    <xf numFmtId="1" fontId="53" fillId="0" borderId="0" xfId="315" applyNumberFormat="1" applyFont="1"/>
    <xf numFmtId="3" fontId="53" fillId="0" borderId="0" xfId="315" applyNumberFormat="1" applyFont="1"/>
    <xf numFmtId="0" fontId="53" fillId="0" borderId="0" xfId="315" applyFont="1"/>
    <xf numFmtId="1" fontId="53" fillId="0" borderId="0" xfId="315" applyNumberFormat="1" applyFont="1"/>
    <xf numFmtId="3" fontId="53" fillId="0" borderId="0" xfId="315" applyNumberFormat="1" applyFont="1"/>
    <xf numFmtId="0" fontId="53" fillId="0" borderId="0" xfId="315" applyFont="1"/>
    <xf numFmtId="1" fontId="53" fillId="0" borderId="0" xfId="315" applyNumberFormat="1" applyFont="1"/>
    <xf numFmtId="3" fontId="53" fillId="0" borderId="0" xfId="315" applyNumberFormat="1" applyFont="1"/>
    <xf numFmtId="0" fontId="53" fillId="0" borderId="0" xfId="315" applyFont="1"/>
    <xf numFmtId="1" fontId="53" fillId="0" borderId="0" xfId="315" applyNumberFormat="1" applyFont="1"/>
    <xf numFmtId="3" fontId="53" fillId="0" borderId="0" xfId="315" applyNumberFormat="1" applyFont="1"/>
    <xf numFmtId="0" fontId="53" fillId="0" borderId="0" xfId="315" applyFont="1"/>
    <xf numFmtId="0" fontId="56" fillId="0" borderId="0" xfId="315" applyFont="1" applyFill="1" applyBorder="1" applyAlignment="1" applyProtection="1">
      <alignment vertical="center"/>
    </xf>
    <xf numFmtId="1" fontId="44" fillId="0" borderId="0" xfId="315" applyNumberFormat="1" applyFont="1" applyBorder="1" applyAlignment="1"/>
    <xf numFmtId="3" fontId="57" fillId="0" borderId="0" xfId="315" applyNumberFormat="1" applyFont="1" applyBorder="1" applyAlignment="1"/>
    <xf numFmtId="0" fontId="56" fillId="0" borderId="0" xfId="315" applyFont="1" applyFill="1" applyBorder="1" applyAlignment="1" applyProtection="1">
      <alignment vertical="center"/>
    </xf>
    <xf numFmtId="1" fontId="44" fillId="0" borderId="0" xfId="315" applyNumberFormat="1" applyFont="1" applyBorder="1" applyAlignment="1"/>
    <xf numFmtId="3" fontId="57" fillId="0" borderId="0" xfId="315" applyNumberFormat="1" applyFont="1" applyBorder="1" applyAlignment="1"/>
    <xf numFmtId="0" fontId="56" fillId="0" borderId="0" xfId="315" applyFont="1" applyFill="1" applyBorder="1" applyAlignment="1" applyProtection="1">
      <alignment vertical="center"/>
    </xf>
    <xf numFmtId="1" fontId="44" fillId="0" borderId="0" xfId="315" applyNumberFormat="1" applyFont="1" applyBorder="1" applyAlignment="1"/>
    <xf numFmtId="3" fontId="57" fillId="0" borderId="0" xfId="315" applyNumberFormat="1" applyFont="1" applyBorder="1" applyAlignment="1"/>
    <xf numFmtId="0" fontId="0" fillId="0" borderId="0" xfId="0" applyAlignment="1">
      <alignment horizontal="center" vertical="center"/>
    </xf>
    <xf numFmtId="0" fontId="5" fillId="0" borderId="0" xfId="1" applyFont="1" applyAlignment="1">
      <alignment horizontal="left" vertical="center" wrapText="1"/>
    </xf>
    <xf numFmtId="0" fontId="5" fillId="0" borderId="0" xfId="1" applyFont="1" applyBorder="1" applyAlignment="1">
      <alignment horizontal="left" wrapText="1"/>
    </xf>
    <xf numFmtId="0" fontId="0" fillId="0" borderId="0" xfId="0" applyProtection="1">
      <protection hidden="1"/>
    </xf>
    <xf numFmtId="0" fontId="46" fillId="0" borderId="0" xfId="301" applyFont="1" applyProtection="1">
      <protection hidden="1"/>
    </xf>
    <xf numFmtId="0" fontId="1" fillId="0" borderId="0" xfId="301" applyAlignment="1" applyProtection="1">
      <alignment wrapText="1"/>
      <protection hidden="1"/>
    </xf>
    <xf numFmtId="0" fontId="1" fillId="0" borderId="0" xfId="301" applyProtection="1">
      <protection hidden="1"/>
    </xf>
    <xf numFmtId="0" fontId="1" fillId="0" borderId="0" xfId="301" applyBorder="1" applyProtection="1">
      <protection hidden="1"/>
    </xf>
    <xf numFmtId="0" fontId="61" fillId="0" borderId="0" xfId="301" applyFont="1" applyAlignment="1" applyProtection="1">
      <alignment horizontal="left" vertical="center" wrapText="1"/>
      <protection hidden="1"/>
    </xf>
    <xf numFmtId="0" fontId="47" fillId="0" borderId="0" xfId="301" applyFont="1" applyAlignment="1" applyProtection="1">
      <alignment horizontal="left" vertical="center" wrapText="1"/>
      <protection hidden="1"/>
    </xf>
    <xf numFmtId="0" fontId="6" fillId="0" borderId="2" xfId="302" applyFont="1" applyBorder="1" applyAlignment="1" applyProtection="1">
      <alignment vertical="center"/>
      <protection hidden="1"/>
    </xf>
    <xf numFmtId="0" fontId="34" fillId="0" borderId="0" xfId="302" applyFont="1" applyAlignment="1" applyProtection="1">
      <alignment wrapText="1"/>
      <protection hidden="1"/>
    </xf>
    <xf numFmtId="0" fontId="34" fillId="0" borderId="0" xfId="301" applyFont="1" applyBorder="1" applyAlignment="1" applyProtection="1">
      <alignment horizontal="left" vertical="top"/>
      <protection hidden="1"/>
    </xf>
    <xf numFmtId="0" fontId="34" fillId="0" borderId="0" xfId="301" applyFont="1" applyBorder="1" applyAlignment="1" applyProtection="1">
      <alignment horizontal="left" vertical="top" wrapText="1"/>
      <protection hidden="1"/>
    </xf>
    <xf numFmtId="0" fontId="37" fillId="0" borderId="26" xfId="302" applyFont="1" applyFill="1" applyBorder="1" applyAlignment="1" applyProtection="1">
      <alignment horizontal="left" vertical="top"/>
      <protection hidden="1"/>
    </xf>
    <xf numFmtId="0" fontId="34" fillId="0" borderId="26" xfId="302" applyFont="1" applyFill="1" applyBorder="1" applyAlignment="1" applyProtection="1">
      <alignment horizontal="left" vertical="top" wrapText="1"/>
      <protection hidden="1"/>
    </xf>
    <xf numFmtId="0" fontId="37" fillId="0" borderId="25" xfId="302" applyFont="1" applyFill="1" applyBorder="1" applyAlignment="1" applyProtection="1">
      <alignment horizontal="left" vertical="top"/>
      <protection hidden="1"/>
    </xf>
    <xf numFmtId="0" fontId="34" fillId="0" borderId="25" xfId="302" applyFont="1" applyFill="1" applyBorder="1" applyAlignment="1" applyProtection="1">
      <alignment horizontal="left" vertical="top" wrapText="1"/>
      <protection hidden="1"/>
    </xf>
    <xf numFmtId="0" fontId="37" fillId="0" borderId="25" xfId="302" applyFont="1" applyFill="1" applyBorder="1" applyAlignment="1" applyProtection="1">
      <alignment horizontal="left" vertical="top" wrapText="1"/>
      <protection hidden="1"/>
    </xf>
    <xf numFmtId="0" fontId="37" fillId="0" borderId="20" xfId="302" applyFont="1" applyFill="1" applyBorder="1" applyAlignment="1" applyProtection="1">
      <alignment horizontal="left" vertical="top" wrapText="1"/>
      <protection hidden="1"/>
    </xf>
    <xf numFmtId="0" fontId="34" fillId="0" borderId="0" xfId="302" applyFont="1" applyFill="1" applyBorder="1" applyAlignment="1" applyProtection="1">
      <alignment horizontal="left" vertical="top" wrapText="1"/>
      <protection hidden="1"/>
    </xf>
    <xf numFmtId="0" fontId="37" fillId="0" borderId="0" xfId="302" applyFont="1" applyFill="1" applyBorder="1" applyAlignment="1" applyProtection="1">
      <alignment vertical="top" wrapText="1"/>
      <protection hidden="1"/>
    </xf>
    <xf numFmtId="0" fontId="37" fillId="0" borderId="0" xfId="302" applyFont="1" applyFill="1" applyBorder="1" applyAlignment="1" applyProtection="1">
      <alignment horizontal="left" vertical="top"/>
      <protection hidden="1"/>
    </xf>
    <xf numFmtId="0" fontId="34" fillId="0" borderId="0" xfId="0" applyFont="1" applyFill="1" applyAlignment="1" applyProtection="1">
      <alignment wrapText="1"/>
      <protection hidden="1"/>
    </xf>
    <xf numFmtId="0" fontId="34" fillId="0" borderId="25" xfId="302" applyFont="1" applyFill="1" applyBorder="1" applyAlignment="1" applyProtection="1">
      <alignment horizontal="left" vertical="top"/>
      <protection hidden="1"/>
    </xf>
    <xf numFmtId="0" fontId="49" fillId="0" borderId="25" xfId="17" applyFont="1" applyFill="1" applyBorder="1" applyAlignment="1" applyProtection="1">
      <alignment vertical="top"/>
      <protection hidden="1"/>
    </xf>
    <xf numFmtId="0" fontId="34" fillId="0" borderId="0" xfId="302" applyFont="1" applyProtection="1">
      <protection hidden="1"/>
    </xf>
    <xf numFmtId="0" fontId="6" fillId="0" borderId="0" xfId="302" applyFont="1" applyProtection="1">
      <protection hidden="1"/>
    </xf>
    <xf numFmtId="0" fontId="34" fillId="0" borderId="20" xfId="302" applyFont="1" applyFill="1" applyBorder="1" applyAlignment="1" applyProtection="1">
      <alignment horizontal="left" vertical="top" wrapText="1"/>
      <protection hidden="1"/>
    </xf>
    <xf numFmtId="0" fontId="34" fillId="0" borderId="0" xfId="0" applyFont="1" applyFill="1" applyAlignment="1" applyProtection="1">
      <alignment vertical="top" wrapText="1"/>
      <protection hidden="1"/>
    </xf>
    <xf numFmtId="0" fontId="49" fillId="0" borderId="25" xfId="17" applyFont="1" applyFill="1" applyBorder="1" applyAlignment="1" applyProtection="1">
      <alignment horizontal="left" vertical="top" wrapText="1"/>
      <protection hidden="1"/>
    </xf>
    <xf numFmtId="0" fontId="37" fillId="0" borderId="0" xfId="302" applyFont="1" applyFill="1" applyBorder="1" applyAlignment="1" applyProtection="1">
      <alignment horizontal="left" vertical="top" wrapText="1"/>
      <protection hidden="1"/>
    </xf>
    <xf numFmtId="0" fontId="34" fillId="0" borderId="25" xfId="0" applyFont="1" applyBorder="1" applyAlignment="1" applyProtection="1">
      <alignment horizontal="left" vertical="top" wrapText="1"/>
      <protection hidden="1"/>
    </xf>
    <xf numFmtId="0" fontId="34" fillId="0" borderId="0" xfId="302" applyFont="1" applyFill="1" applyBorder="1" applyAlignment="1" applyProtection="1">
      <alignment horizontal="left" vertical="top"/>
      <protection hidden="1"/>
    </xf>
    <xf numFmtId="0" fontId="49" fillId="0" borderId="0" xfId="17" applyFont="1" applyFill="1" applyBorder="1" applyAlignment="1" applyProtection="1">
      <alignment horizontal="left" vertical="top" wrapText="1"/>
      <protection hidden="1"/>
    </xf>
    <xf numFmtId="0" fontId="34" fillId="0" borderId="0" xfId="0" applyFont="1" applyAlignment="1" applyProtection="1">
      <alignment vertical="top" wrapText="1"/>
      <protection hidden="1"/>
    </xf>
    <xf numFmtId="0" fontId="34" fillId="0" borderId="0" xfId="0" applyFont="1" applyAlignment="1" applyProtection="1">
      <alignment horizontal="left" wrapText="1"/>
      <protection hidden="1"/>
    </xf>
    <xf numFmtId="0" fontId="37" fillId="7" borderId="0" xfId="302" applyFont="1" applyFill="1" applyBorder="1" applyAlignment="1" applyProtection="1">
      <alignment horizontal="left" vertical="top"/>
      <protection hidden="1"/>
    </xf>
    <xf numFmtId="0" fontId="34" fillId="7" borderId="0" xfId="0" applyFont="1" applyFill="1" applyAlignment="1" applyProtection="1">
      <alignment wrapText="1"/>
      <protection hidden="1"/>
    </xf>
    <xf numFmtId="0" fontId="34" fillId="7" borderId="25" xfId="302" applyFont="1" applyFill="1" applyBorder="1" applyAlignment="1" applyProtection="1">
      <alignment horizontal="left" vertical="top"/>
      <protection hidden="1"/>
    </xf>
    <xf numFmtId="0" fontId="49" fillId="7" borderId="25" xfId="17" applyFont="1" applyFill="1" applyBorder="1" applyAlignment="1" applyProtection="1">
      <alignment horizontal="left" vertical="top" wrapText="1"/>
      <protection hidden="1"/>
    </xf>
    <xf numFmtId="0" fontId="34" fillId="0" borderId="0" xfId="0" applyFont="1" applyAlignment="1" applyProtection="1">
      <alignment wrapText="1"/>
      <protection hidden="1"/>
    </xf>
    <xf numFmtId="0" fontId="34" fillId="0" borderId="0" xfId="302" applyFont="1" applyAlignment="1" applyProtection="1">
      <alignment horizontal="justify" wrapText="1"/>
      <protection hidden="1"/>
    </xf>
    <xf numFmtId="0" fontId="34" fillId="0" borderId="0" xfId="301" applyFont="1" applyFill="1" applyBorder="1" applyProtection="1">
      <protection hidden="1"/>
    </xf>
    <xf numFmtId="0" fontId="34" fillId="0" borderId="0" xfId="301" applyFont="1" applyFill="1" applyBorder="1" applyAlignment="1" applyProtection="1">
      <alignment wrapText="1"/>
      <protection hidden="1"/>
    </xf>
    <xf numFmtId="0" fontId="34" fillId="0" borderId="0" xfId="301" applyFont="1" applyFill="1" applyProtection="1">
      <protection hidden="1"/>
    </xf>
    <xf numFmtId="0" fontId="34" fillId="0" borderId="0" xfId="301" applyFont="1" applyFill="1" applyAlignment="1" applyProtection="1">
      <alignment wrapText="1"/>
      <protection hidden="1"/>
    </xf>
    <xf numFmtId="0" fontId="34" fillId="0" borderId="0" xfId="301" applyFont="1" applyProtection="1">
      <protection hidden="1"/>
    </xf>
    <xf numFmtId="0" fontId="34" fillId="0" borderId="0" xfId="301" applyFont="1" applyAlignment="1" applyProtection="1">
      <alignment wrapText="1"/>
      <protection hidden="1"/>
    </xf>
    <xf numFmtId="0" fontId="0" fillId="14" borderId="0" xfId="0" applyFill="1" applyProtection="1">
      <protection hidden="1"/>
    </xf>
    <xf numFmtId="0" fontId="36" fillId="14" borderId="0" xfId="0" applyFont="1" applyFill="1" applyAlignment="1" applyProtection="1">
      <alignment horizontal="right" vertical="center" indent="1"/>
      <protection hidden="1"/>
    </xf>
    <xf numFmtId="0" fontId="0" fillId="0" borderId="0" xfId="0" applyFill="1" applyProtection="1">
      <protection hidden="1"/>
    </xf>
    <xf numFmtId="0" fontId="37" fillId="0" borderId="0" xfId="0" applyFont="1" applyProtection="1">
      <protection hidden="1"/>
    </xf>
    <xf numFmtId="0" fontId="39" fillId="0" borderId="0" xfId="0" applyFont="1" applyAlignment="1" applyProtection="1">
      <alignment horizontal="center" wrapText="1"/>
      <protection hidden="1"/>
    </xf>
    <xf numFmtId="0" fontId="37" fillId="0" borderId="0" xfId="0" applyFont="1" applyAlignment="1" applyProtection="1">
      <alignment horizontal="left" vertical="center" wrapText="1"/>
      <protection hidden="1"/>
    </xf>
    <xf numFmtId="1" fontId="34" fillId="0" borderId="0" xfId="0" applyNumberFormat="1" applyFont="1" applyAlignment="1" applyProtection="1">
      <alignment horizontal="center" vertical="center"/>
      <protection hidden="1"/>
    </xf>
    <xf numFmtId="1" fontId="34" fillId="0" borderId="0" xfId="0" applyNumberFormat="1" applyFont="1" applyAlignment="1" applyProtection="1">
      <alignment horizontal="right" vertical="center" indent="1"/>
      <protection hidden="1"/>
    </xf>
    <xf numFmtId="0" fontId="35" fillId="0" borderId="0" xfId="0" applyFont="1" applyAlignment="1" applyProtection="1">
      <alignment horizontal="right" vertical="center" indent="3"/>
      <protection hidden="1"/>
    </xf>
    <xf numFmtId="0" fontId="37" fillId="0" borderId="0" xfId="0" applyFont="1" applyBorder="1" applyAlignment="1" applyProtection="1">
      <alignment horizontal="left" vertical="center" wrapText="1"/>
      <protection hidden="1"/>
    </xf>
    <xf numFmtId="1" fontId="34" fillId="0" borderId="0" xfId="0" applyNumberFormat="1" applyFont="1" applyBorder="1" applyAlignment="1" applyProtection="1">
      <alignment horizontal="center" vertical="center"/>
      <protection hidden="1"/>
    </xf>
    <xf numFmtId="1" fontId="34" fillId="0" borderId="0" xfId="0" applyNumberFormat="1" applyFont="1" applyBorder="1" applyAlignment="1" applyProtection="1">
      <alignment horizontal="right" vertical="center" indent="1"/>
      <protection hidden="1"/>
    </xf>
    <xf numFmtId="0" fontId="35" fillId="0" borderId="0" xfId="0" applyFont="1" applyBorder="1" applyAlignment="1" applyProtection="1">
      <alignment horizontal="right" vertical="center" indent="3"/>
      <protection hidden="1"/>
    </xf>
    <xf numFmtId="0" fontId="39" fillId="0" borderId="0" xfId="0" applyFont="1" applyAlignment="1" applyProtection="1">
      <protection hidden="1"/>
    </xf>
    <xf numFmtId="0" fontId="5" fillId="0" borderId="0" xfId="300" applyFont="1" applyProtection="1">
      <protection hidden="1"/>
    </xf>
    <xf numFmtId="0" fontId="16" fillId="0" borderId="0" xfId="300" applyFont="1" applyProtection="1">
      <protection hidden="1"/>
    </xf>
    <xf numFmtId="0" fontId="5" fillId="0" borderId="0" xfId="300" quotePrefix="1" applyFont="1" applyAlignment="1" applyProtection="1">
      <alignment horizontal="center"/>
      <protection hidden="1"/>
    </xf>
    <xf numFmtId="0" fontId="5" fillId="0" borderId="0" xfId="300" applyFont="1" applyAlignment="1" applyProtection="1">
      <alignment horizontal="center"/>
      <protection hidden="1"/>
    </xf>
    <xf numFmtId="0" fontId="34" fillId="0" borderId="0" xfId="301" applyFont="1" applyAlignment="1" applyProtection="1">
      <alignment horizontal="left" vertical="top" wrapText="1"/>
      <protection hidden="1"/>
    </xf>
    <xf numFmtId="0" fontId="49" fillId="0" borderId="0" xfId="17" applyFont="1" applyFill="1" applyAlignment="1" applyProtection="1">
      <alignment wrapText="1"/>
      <protection hidden="1"/>
    </xf>
    <xf numFmtId="0" fontId="34" fillId="0" borderId="25" xfId="301" applyFont="1" applyBorder="1" applyAlignment="1" applyProtection="1">
      <alignment wrapText="1"/>
      <protection hidden="1"/>
    </xf>
    <xf numFmtId="0" fontId="1" fillId="0" borderId="25" xfId="301" applyBorder="1" applyAlignment="1" applyProtection="1">
      <alignment wrapText="1"/>
      <protection hidden="1"/>
    </xf>
    <xf numFmtId="0" fontId="1" fillId="0" borderId="0" xfId="301" applyBorder="1" applyAlignment="1" applyProtection="1">
      <alignment vertical="top" wrapText="1"/>
      <protection hidden="1"/>
    </xf>
    <xf numFmtId="0" fontId="1" fillId="0" borderId="0" xfId="301" applyAlignment="1" applyProtection="1">
      <protection hidden="1"/>
    </xf>
    <xf numFmtId="0" fontId="61" fillId="0" borderId="0" xfId="301" applyFont="1" applyAlignment="1" applyProtection="1">
      <alignment vertical="center"/>
      <protection hidden="1"/>
    </xf>
    <xf numFmtId="0" fontId="34" fillId="0" borderId="0" xfId="301" applyFont="1" applyFill="1" applyBorder="1" applyAlignment="1" applyProtection="1">
      <alignment vertical="top" wrapText="1"/>
      <protection hidden="1"/>
    </xf>
    <xf numFmtId="0" fontId="49" fillId="0" borderId="25" xfId="17" applyFont="1" applyFill="1" applyBorder="1" applyAlignment="1" applyProtection="1">
      <alignment vertical="top" wrapText="1"/>
      <protection hidden="1"/>
    </xf>
    <xf numFmtId="0" fontId="37" fillId="0" borderId="25" xfId="0" applyFont="1" applyBorder="1" applyAlignment="1" applyProtection="1">
      <alignment vertical="top" wrapText="1"/>
      <protection hidden="1"/>
    </xf>
    <xf numFmtId="0" fontId="37" fillId="0" borderId="0" xfId="0" applyFont="1" applyAlignment="1" applyProtection="1">
      <alignment wrapText="1"/>
      <protection hidden="1"/>
    </xf>
    <xf numFmtId="0" fontId="37" fillId="0" borderId="25" xfId="0" applyFont="1" applyBorder="1" applyProtection="1">
      <protection hidden="1"/>
    </xf>
    <xf numFmtId="0" fontId="34" fillId="0" borderId="25" xfId="0" applyFont="1" applyBorder="1" applyProtection="1">
      <protection hidden="1"/>
    </xf>
    <xf numFmtId="0" fontId="34" fillId="0" borderId="0" xfId="0" applyFont="1" applyAlignment="1" applyProtection="1">
      <alignment horizontal="left" vertical="top" wrapText="1"/>
      <protection hidden="1"/>
    </xf>
    <xf numFmtId="0" fontId="37" fillId="0" borderId="25" xfId="0" applyFont="1" applyBorder="1" applyAlignment="1" applyProtection="1">
      <alignment wrapText="1"/>
      <protection hidden="1"/>
    </xf>
    <xf numFmtId="0" fontId="37" fillId="0" borderId="0" xfId="0" applyFont="1" applyBorder="1" applyAlignment="1" applyProtection="1">
      <alignment wrapText="1"/>
      <protection hidden="1"/>
    </xf>
    <xf numFmtId="0" fontId="37" fillId="0" borderId="0" xfId="0" applyFont="1" applyAlignment="1" applyProtection="1">
      <alignment horizontal="left" vertical="top"/>
      <protection hidden="1"/>
    </xf>
    <xf numFmtId="0" fontId="34" fillId="0" borderId="0" xfId="0" applyFont="1" applyProtection="1">
      <protection hidden="1"/>
    </xf>
    <xf numFmtId="0" fontId="49" fillId="0" borderId="0" xfId="17" applyFont="1" applyAlignment="1" applyProtection="1">
      <protection hidden="1"/>
    </xf>
    <xf numFmtId="0" fontId="62" fillId="0" borderId="25" xfId="0" applyFont="1" applyBorder="1" applyAlignment="1" applyProtection="1">
      <alignment wrapText="1"/>
      <protection hidden="1"/>
    </xf>
    <xf numFmtId="0" fontId="61" fillId="0" borderId="0" xfId="301" applyFont="1" applyAlignment="1" applyProtection="1">
      <alignment horizontal="left" vertical="center" wrapText="1"/>
      <protection hidden="1"/>
    </xf>
    <xf numFmtId="0" fontId="39" fillId="0" borderId="0" xfId="0" applyFont="1" applyBorder="1" applyAlignment="1" applyProtection="1">
      <protection hidden="1"/>
    </xf>
    <xf numFmtId="0" fontId="0" fillId="0" borderId="0" xfId="0" applyBorder="1" applyAlignment="1" applyProtection="1">
      <protection hidden="1"/>
    </xf>
    <xf numFmtId="0" fontId="0" fillId="0" borderId="0" xfId="0" applyBorder="1" applyProtection="1">
      <protection hidden="1"/>
    </xf>
    <xf numFmtId="0" fontId="5" fillId="0" borderId="0" xfId="1" applyFont="1" applyBorder="1" applyAlignment="1">
      <alignment horizontal="left" wrapText="1"/>
    </xf>
    <xf numFmtId="0" fontId="8" fillId="3" borderId="0" xfId="2" applyFont="1" applyFill="1" applyBorder="1" applyAlignment="1" applyProtection="1">
      <alignment horizontal="left" wrapText="1"/>
    </xf>
    <xf numFmtId="0" fontId="8" fillId="3" borderId="2" xfId="2" applyFont="1" applyFill="1" applyBorder="1" applyAlignment="1" applyProtection="1">
      <alignment horizontal="left" wrapText="1"/>
    </xf>
    <xf numFmtId="0" fontId="14" fillId="2" borderId="0" xfId="1" applyFont="1" applyFill="1" applyBorder="1" applyAlignment="1">
      <alignment horizontal="left" wrapText="1"/>
    </xf>
    <xf numFmtId="0" fontId="14" fillId="5" borderId="0" xfId="1" applyFont="1" applyFill="1" applyBorder="1" applyAlignment="1">
      <alignment horizontal="left" wrapText="1"/>
    </xf>
    <xf numFmtId="0" fontId="5" fillId="0" borderId="0" xfId="1" applyFont="1" applyBorder="1" applyAlignment="1">
      <alignment horizontal="left" vertical="top" wrapText="1"/>
    </xf>
    <xf numFmtId="0" fontId="5" fillId="0" borderId="0" xfId="1" applyFont="1" applyAlignment="1">
      <alignment horizontal="left" vertical="center" wrapText="1"/>
    </xf>
    <xf numFmtId="0" fontId="5" fillId="0" borderId="0" xfId="1" applyFont="1" applyBorder="1" applyAlignment="1">
      <alignment horizontal="left" vertical="center" wrapText="1"/>
    </xf>
    <xf numFmtId="0" fontId="15" fillId="0" borderId="0" xfId="1" applyNumberFormat="1" applyFont="1" applyFill="1" applyBorder="1" applyAlignment="1" applyProtection="1">
      <alignment horizontal="left" vertical="top" wrapText="1"/>
    </xf>
    <xf numFmtId="0" fontId="61" fillId="0" borderId="0" xfId="301" applyFont="1" applyAlignment="1" applyProtection="1">
      <alignment horizontal="left" vertical="center" wrapText="1"/>
      <protection hidden="1"/>
    </xf>
    <xf numFmtId="0" fontId="60" fillId="0" borderId="0" xfId="301" applyFont="1" applyAlignment="1" applyProtection="1">
      <alignment horizontal="left" vertical="center" wrapText="1"/>
      <protection hidden="1"/>
    </xf>
    <xf numFmtId="0" fontId="37" fillId="0" borderId="0" xfId="0" applyFont="1" applyAlignment="1" applyProtection="1">
      <alignment horizontal="left" vertical="top" wrapText="1"/>
      <protection hidden="1"/>
    </xf>
    <xf numFmtId="0" fontId="37" fillId="0" borderId="0" xfId="0" applyFont="1" applyBorder="1" applyAlignment="1" applyProtection="1">
      <alignment horizontal="left" vertical="top" wrapText="1"/>
      <protection hidden="1"/>
    </xf>
    <xf numFmtId="0" fontId="37" fillId="0" borderId="25" xfId="0" applyFont="1" applyBorder="1" applyAlignment="1" applyProtection="1">
      <alignment horizontal="left" vertical="top" wrapText="1"/>
      <protection hidden="1"/>
    </xf>
    <xf numFmtId="0" fontId="16" fillId="0" borderId="0" xfId="0" applyFont="1" applyBorder="1" applyAlignment="1" applyProtection="1">
      <alignment horizontal="left" vertical="top" wrapText="1"/>
      <protection hidden="1"/>
    </xf>
    <xf numFmtId="0" fontId="39" fillId="0" borderId="0" xfId="0" applyFont="1" applyBorder="1" applyAlignment="1" applyProtection="1">
      <alignment horizontal="center" wrapText="1"/>
      <protection hidden="1"/>
    </xf>
    <xf numFmtId="0" fontId="38" fillId="0" borderId="0" xfId="0" applyFont="1" applyBorder="1" applyAlignment="1" applyProtection="1">
      <alignment horizontal="center" wrapText="1"/>
      <protection hidden="1"/>
    </xf>
    <xf numFmtId="0" fontId="38" fillId="0" borderId="0" xfId="0" applyFont="1" applyBorder="1" applyAlignment="1" applyProtection="1">
      <alignment horizontal="center"/>
      <protection hidden="1"/>
    </xf>
    <xf numFmtId="0" fontId="45" fillId="0" borderId="28" xfId="0" applyFont="1" applyBorder="1" applyAlignment="1" applyProtection="1">
      <alignment horizontal="left" vertical="top"/>
      <protection hidden="1"/>
    </xf>
    <xf numFmtId="0" fontId="29" fillId="0" borderId="0" xfId="0" applyFont="1" applyBorder="1" applyAlignment="1">
      <alignment horizontal="center"/>
    </xf>
    <xf numFmtId="0" fontId="29" fillId="0" borderId="0" xfId="0" applyFont="1" applyAlignment="1">
      <alignment horizontal="center"/>
    </xf>
  </cellXfs>
  <cellStyles count="429">
    <cellStyle name="Comma 2" xfId="18"/>
    <cellStyle name="Comma 2 2" xfId="19"/>
    <cellStyle name="Comma 2 2 2" xfId="305"/>
    <cellStyle name="Comma 2 3" xfId="20"/>
    <cellStyle name="Comma 3" xfId="21"/>
    <cellStyle name="Comma 4" xfId="22"/>
    <cellStyle name="Comma 5" xfId="23"/>
    <cellStyle name="Hyperlink" xfId="17" builtinId="8"/>
    <cellStyle name="Hyperlink 2" xfId="3"/>
    <cellStyle name="Hyperlink 2 10" xfId="24"/>
    <cellStyle name="Hyperlink 2 100" xfId="25"/>
    <cellStyle name="Hyperlink 2 101" xfId="26"/>
    <cellStyle name="Hyperlink 2 102" xfId="27"/>
    <cellStyle name="Hyperlink 2 103" xfId="28"/>
    <cellStyle name="Hyperlink 2 104" xfId="29"/>
    <cellStyle name="Hyperlink 2 105" xfId="30"/>
    <cellStyle name="Hyperlink 2 106" xfId="31"/>
    <cellStyle name="Hyperlink 2 107" xfId="32"/>
    <cellStyle name="Hyperlink 2 108" xfId="33"/>
    <cellStyle name="Hyperlink 2 109" xfId="34"/>
    <cellStyle name="Hyperlink 2 11" xfId="35"/>
    <cellStyle name="Hyperlink 2 110" xfId="36"/>
    <cellStyle name="Hyperlink 2 111" xfId="37"/>
    <cellStyle name="Hyperlink 2 112" xfId="38"/>
    <cellStyle name="Hyperlink 2 113" xfId="39"/>
    <cellStyle name="Hyperlink 2 114" xfId="40"/>
    <cellStyle name="Hyperlink 2 115" xfId="41"/>
    <cellStyle name="Hyperlink 2 116" xfId="42"/>
    <cellStyle name="Hyperlink 2 117" xfId="43"/>
    <cellStyle name="Hyperlink 2 118" xfId="44"/>
    <cellStyle name="Hyperlink 2 119" xfId="45"/>
    <cellStyle name="Hyperlink 2 12" xfId="46"/>
    <cellStyle name="Hyperlink 2 120" xfId="47"/>
    <cellStyle name="Hyperlink 2 121" xfId="48"/>
    <cellStyle name="Hyperlink 2 122" xfId="49"/>
    <cellStyle name="Hyperlink 2 123" xfId="50"/>
    <cellStyle name="Hyperlink 2 124" xfId="51"/>
    <cellStyle name="Hyperlink 2 125" xfId="52"/>
    <cellStyle name="Hyperlink 2 126" xfId="53"/>
    <cellStyle name="Hyperlink 2 127" xfId="54"/>
    <cellStyle name="Hyperlink 2 128" xfId="55"/>
    <cellStyle name="Hyperlink 2 129" xfId="56"/>
    <cellStyle name="Hyperlink 2 13" xfId="57"/>
    <cellStyle name="Hyperlink 2 130" xfId="58"/>
    <cellStyle name="Hyperlink 2 131" xfId="59"/>
    <cellStyle name="Hyperlink 2 132" xfId="60"/>
    <cellStyle name="Hyperlink 2 133" xfId="61"/>
    <cellStyle name="Hyperlink 2 134" xfId="62"/>
    <cellStyle name="Hyperlink 2 135" xfId="63"/>
    <cellStyle name="Hyperlink 2 136" xfId="64"/>
    <cellStyle name="Hyperlink 2 137" xfId="65"/>
    <cellStyle name="Hyperlink 2 138" xfId="66"/>
    <cellStyle name="Hyperlink 2 139" xfId="67"/>
    <cellStyle name="Hyperlink 2 14" xfId="68"/>
    <cellStyle name="Hyperlink 2 140" xfId="69"/>
    <cellStyle name="Hyperlink 2 141" xfId="70"/>
    <cellStyle name="Hyperlink 2 142" xfId="71"/>
    <cellStyle name="Hyperlink 2 143" xfId="72"/>
    <cellStyle name="Hyperlink 2 144" xfId="73"/>
    <cellStyle name="Hyperlink 2 145" xfId="74"/>
    <cellStyle name="Hyperlink 2 146" xfId="75"/>
    <cellStyle name="Hyperlink 2 147" xfId="76"/>
    <cellStyle name="Hyperlink 2 148" xfId="77"/>
    <cellStyle name="Hyperlink 2 149" xfId="306"/>
    <cellStyle name="Hyperlink 2 149 2" xfId="304"/>
    <cellStyle name="Hyperlink 2 15" xfId="78"/>
    <cellStyle name="Hyperlink 2 150" xfId="307"/>
    <cellStyle name="Hyperlink 2 16" xfId="79"/>
    <cellStyle name="Hyperlink 2 17" xfId="80"/>
    <cellStyle name="Hyperlink 2 18" xfId="81"/>
    <cellStyle name="Hyperlink 2 19" xfId="82"/>
    <cellStyle name="Hyperlink 2 2" xfId="2"/>
    <cellStyle name="Hyperlink 2 2 2" xfId="308"/>
    <cellStyle name="Hyperlink 2 20" xfId="83"/>
    <cellStyle name="Hyperlink 2 21" xfId="84"/>
    <cellStyle name="Hyperlink 2 22" xfId="85"/>
    <cellStyle name="Hyperlink 2 23" xfId="86"/>
    <cellStyle name="Hyperlink 2 24" xfId="87"/>
    <cellStyle name="Hyperlink 2 25" xfId="88"/>
    <cellStyle name="Hyperlink 2 26" xfId="89"/>
    <cellStyle name="Hyperlink 2 27" xfId="90"/>
    <cellStyle name="Hyperlink 2 28" xfId="91"/>
    <cellStyle name="Hyperlink 2 29" xfId="92"/>
    <cellStyle name="Hyperlink 2 3" xfId="93"/>
    <cellStyle name="Hyperlink 2 30" xfId="94"/>
    <cellStyle name="Hyperlink 2 31" xfId="95"/>
    <cellStyle name="Hyperlink 2 32" xfId="96"/>
    <cellStyle name="Hyperlink 2 33" xfId="97"/>
    <cellStyle name="Hyperlink 2 34" xfId="98"/>
    <cellStyle name="Hyperlink 2 35" xfId="99"/>
    <cellStyle name="Hyperlink 2 36" xfId="100"/>
    <cellStyle name="Hyperlink 2 37" xfId="101"/>
    <cellStyle name="Hyperlink 2 38" xfId="102"/>
    <cellStyle name="Hyperlink 2 39" xfId="103"/>
    <cellStyle name="Hyperlink 2 4" xfId="104"/>
    <cellStyle name="Hyperlink 2 40" xfId="105"/>
    <cellStyle name="Hyperlink 2 41" xfId="106"/>
    <cellStyle name="Hyperlink 2 42" xfId="107"/>
    <cellStyle name="Hyperlink 2 43" xfId="108"/>
    <cellStyle name="Hyperlink 2 44" xfId="109"/>
    <cellStyle name="Hyperlink 2 45" xfId="110"/>
    <cellStyle name="Hyperlink 2 46" xfId="111"/>
    <cellStyle name="Hyperlink 2 47" xfId="112"/>
    <cellStyle name="Hyperlink 2 48" xfId="113"/>
    <cellStyle name="Hyperlink 2 49" xfId="114"/>
    <cellStyle name="Hyperlink 2 5" xfId="115"/>
    <cellStyle name="Hyperlink 2 50" xfId="116"/>
    <cellStyle name="Hyperlink 2 51" xfId="117"/>
    <cellStyle name="Hyperlink 2 52" xfId="118"/>
    <cellStyle name="Hyperlink 2 53" xfId="119"/>
    <cellStyle name="Hyperlink 2 54" xfId="120"/>
    <cellStyle name="Hyperlink 2 55" xfId="121"/>
    <cellStyle name="Hyperlink 2 56" xfId="122"/>
    <cellStyle name="Hyperlink 2 57" xfId="123"/>
    <cellStyle name="Hyperlink 2 58" xfId="124"/>
    <cellStyle name="Hyperlink 2 59" xfId="125"/>
    <cellStyle name="Hyperlink 2 6" xfId="126"/>
    <cellStyle name="Hyperlink 2 60" xfId="127"/>
    <cellStyle name="Hyperlink 2 61" xfId="128"/>
    <cellStyle name="Hyperlink 2 62" xfId="129"/>
    <cellStyle name="Hyperlink 2 63" xfId="130"/>
    <cellStyle name="Hyperlink 2 64" xfId="131"/>
    <cellStyle name="Hyperlink 2 65" xfId="132"/>
    <cellStyle name="Hyperlink 2 66" xfId="133"/>
    <cellStyle name="Hyperlink 2 67" xfId="134"/>
    <cellStyle name="Hyperlink 2 68" xfId="135"/>
    <cellStyle name="Hyperlink 2 69" xfId="136"/>
    <cellStyle name="Hyperlink 2 7" xfId="137"/>
    <cellStyle name="Hyperlink 2 70" xfId="138"/>
    <cellStyle name="Hyperlink 2 71" xfId="139"/>
    <cellStyle name="Hyperlink 2 72" xfId="140"/>
    <cellStyle name="Hyperlink 2 73" xfId="141"/>
    <cellStyle name="Hyperlink 2 74" xfId="142"/>
    <cellStyle name="Hyperlink 2 75" xfId="143"/>
    <cellStyle name="Hyperlink 2 76" xfId="144"/>
    <cellStyle name="Hyperlink 2 77" xfId="145"/>
    <cellStyle name="Hyperlink 2 78" xfId="146"/>
    <cellStyle name="Hyperlink 2 79" xfId="147"/>
    <cellStyle name="Hyperlink 2 8" xfId="148"/>
    <cellStyle name="Hyperlink 2 80" xfId="149"/>
    <cellStyle name="Hyperlink 2 81" xfId="150"/>
    <cellStyle name="Hyperlink 2 82" xfId="151"/>
    <cellStyle name="Hyperlink 2 83" xfId="152"/>
    <cellStyle name="Hyperlink 2 84" xfId="153"/>
    <cellStyle name="Hyperlink 2 85" xfId="154"/>
    <cellStyle name="Hyperlink 2 86" xfId="155"/>
    <cellStyle name="Hyperlink 2 87" xfId="156"/>
    <cellStyle name="Hyperlink 2 88" xfId="157"/>
    <cellStyle name="Hyperlink 2 89" xfId="158"/>
    <cellStyle name="Hyperlink 2 9" xfId="159"/>
    <cellStyle name="Hyperlink 2 90" xfId="160"/>
    <cellStyle name="Hyperlink 2 91" xfId="161"/>
    <cellStyle name="Hyperlink 2 92" xfId="162"/>
    <cellStyle name="Hyperlink 2 93" xfId="163"/>
    <cellStyle name="Hyperlink 2 94" xfId="164"/>
    <cellStyle name="Hyperlink 2 95" xfId="165"/>
    <cellStyle name="Hyperlink 2 96" xfId="166"/>
    <cellStyle name="Hyperlink 2 97" xfId="167"/>
    <cellStyle name="Hyperlink 2 98" xfId="168"/>
    <cellStyle name="Hyperlink 2 99" xfId="169"/>
    <cellStyle name="Hyperlink 3" xfId="4"/>
    <cellStyle name="Hyperlink 3 10" xfId="170"/>
    <cellStyle name="Hyperlink 3 11" xfId="171"/>
    <cellStyle name="Hyperlink 3 12" xfId="172"/>
    <cellStyle name="Hyperlink 3 13" xfId="173"/>
    <cellStyle name="Hyperlink 3 14" xfId="174"/>
    <cellStyle name="Hyperlink 3 15" xfId="175"/>
    <cellStyle name="Hyperlink 3 16" xfId="176"/>
    <cellStyle name="Hyperlink 3 17" xfId="177"/>
    <cellStyle name="Hyperlink 3 18" xfId="178"/>
    <cellStyle name="Hyperlink 3 19" xfId="179"/>
    <cellStyle name="Hyperlink 3 2" xfId="5"/>
    <cellStyle name="Hyperlink 3 20" xfId="180"/>
    <cellStyle name="Hyperlink 3 21" xfId="181"/>
    <cellStyle name="Hyperlink 3 22" xfId="182"/>
    <cellStyle name="Hyperlink 3 23" xfId="183"/>
    <cellStyle name="Hyperlink 3 24" xfId="184"/>
    <cellStyle name="Hyperlink 3 25" xfId="185"/>
    <cellStyle name="Hyperlink 3 26" xfId="186"/>
    <cellStyle name="Hyperlink 3 27" xfId="187"/>
    <cellStyle name="Hyperlink 3 28" xfId="188"/>
    <cellStyle name="Hyperlink 3 29" xfId="189"/>
    <cellStyle name="Hyperlink 3 3" xfId="6"/>
    <cellStyle name="Hyperlink 3 30" xfId="190"/>
    <cellStyle name="Hyperlink 3 31" xfId="191"/>
    <cellStyle name="Hyperlink 3 32" xfId="192"/>
    <cellStyle name="Hyperlink 3 33" xfId="193"/>
    <cellStyle name="Hyperlink 3 34" xfId="194"/>
    <cellStyle name="Hyperlink 3 35" xfId="195"/>
    <cellStyle name="Hyperlink 3 36" xfId="196"/>
    <cellStyle name="Hyperlink 3 37" xfId="197"/>
    <cellStyle name="Hyperlink 3 38" xfId="198"/>
    <cellStyle name="Hyperlink 3 39" xfId="199"/>
    <cellStyle name="Hyperlink 3 4" xfId="200"/>
    <cellStyle name="Hyperlink 3 40" xfId="201"/>
    <cellStyle name="Hyperlink 3 41" xfId="202"/>
    <cellStyle name="Hyperlink 3 42" xfId="203"/>
    <cellStyle name="Hyperlink 3 43" xfId="204"/>
    <cellStyle name="Hyperlink 3 44" xfId="205"/>
    <cellStyle name="Hyperlink 3 45" xfId="206"/>
    <cellStyle name="Hyperlink 3 46" xfId="207"/>
    <cellStyle name="Hyperlink 3 47" xfId="208"/>
    <cellStyle name="Hyperlink 3 48" xfId="209"/>
    <cellStyle name="Hyperlink 3 49" xfId="210"/>
    <cellStyle name="Hyperlink 3 5" xfId="211"/>
    <cellStyle name="Hyperlink 3 50" xfId="212"/>
    <cellStyle name="Hyperlink 3 51" xfId="213"/>
    <cellStyle name="Hyperlink 3 52" xfId="214"/>
    <cellStyle name="Hyperlink 3 53" xfId="215"/>
    <cellStyle name="Hyperlink 3 54" xfId="216"/>
    <cellStyle name="Hyperlink 3 55" xfId="217"/>
    <cellStyle name="Hyperlink 3 56" xfId="218"/>
    <cellStyle name="Hyperlink 3 57" xfId="219"/>
    <cellStyle name="Hyperlink 3 58" xfId="220"/>
    <cellStyle name="Hyperlink 3 59" xfId="221"/>
    <cellStyle name="Hyperlink 3 6" xfId="222"/>
    <cellStyle name="Hyperlink 3 60" xfId="223"/>
    <cellStyle name="Hyperlink 3 61" xfId="224"/>
    <cellStyle name="Hyperlink 3 62" xfId="225"/>
    <cellStyle name="Hyperlink 3 7" xfId="226"/>
    <cellStyle name="Hyperlink 3 8" xfId="227"/>
    <cellStyle name="Hyperlink 3 9" xfId="228"/>
    <cellStyle name="Hyperlink 4" xfId="7"/>
    <cellStyle name="Hyperlink 4 2" xfId="309"/>
    <cellStyle name="Hyperlink 4 2 2" xfId="310"/>
    <cellStyle name="Hyperlink 5" xfId="229"/>
    <cellStyle name="Hyperlink 6" xfId="303"/>
    <cellStyle name="Hyperlink 7" xfId="428"/>
    <cellStyle name="Normal" xfId="0" builtinId="0"/>
    <cellStyle name="Normal 10" xfId="230"/>
    <cellStyle name="Normal 10 2" xfId="311"/>
    <cellStyle name="Normal 10 2 2" xfId="312"/>
    <cellStyle name="Normal 10 3" xfId="313"/>
    <cellStyle name="Normal 10 3 2" xfId="314"/>
    <cellStyle name="Normal 10 3 3" xfId="315"/>
    <cellStyle name="Normal 10 4" xfId="316"/>
    <cellStyle name="Normal 11" xfId="231"/>
    <cellStyle name="Normal 11 2" xfId="317"/>
    <cellStyle name="Normal 11 3" xfId="318"/>
    <cellStyle name="Normal 12" xfId="232"/>
    <cellStyle name="Normal 12 2" xfId="319"/>
    <cellStyle name="Normal 13" xfId="233"/>
    <cellStyle name="Normal 13 2" xfId="320"/>
    <cellStyle name="Normal 14" xfId="234"/>
    <cellStyle name="Normal 14 2" xfId="321"/>
    <cellStyle name="Normal 14 2 2" xfId="322"/>
    <cellStyle name="Normal 14 3" xfId="323"/>
    <cellStyle name="Normal 15" xfId="235"/>
    <cellStyle name="Normal 15 2" xfId="324"/>
    <cellStyle name="Normal 15 3" xfId="325"/>
    <cellStyle name="Normal 15 4" xfId="326"/>
    <cellStyle name="Normal 16" xfId="327"/>
    <cellStyle name="Normal 17" xfId="328"/>
    <cellStyle name="Normal 18" xfId="301"/>
    <cellStyle name="Normal 19" xfId="302"/>
    <cellStyle name="Normal 2" xfId="8"/>
    <cellStyle name="Normal 2 10" xfId="236"/>
    <cellStyle name="Normal 2 11" xfId="237"/>
    <cellStyle name="Normal 2 12" xfId="238"/>
    <cellStyle name="Normal 2 13" xfId="239"/>
    <cellStyle name="Normal 2 14" xfId="240"/>
    <cellStyle name="Normal 2 15" xfId="241"/>
    <cellStyle name="Normal 2 16" xfId="242"/>
    <cellStyle name="Normal 2 17" xfId="243"/>
    <cellStyle name="Normal 2 18" xfId="244"/>
    <cellStyle name="Normal 2 19" xfId="245"/>
    <cellStyle name="Normal 2 2" xfId="1"/>
    <cellStyle name="Normal 2 2 10" xfId="329"/>
    <cellStyle name="Normal 2 2 11" xfId="330"/>
    <cellStyle name="Normal 2 2 2" xfId="9"/>
    <cellStyle name="Normal 2 2 2 2" xfId="246"/>
    <cellStyle name="Normal 2 2 2 2 2" xfId="331"/>
    <cellStyle name="Normal 2 2 2 3" xfId="247"/>
    <cellStyle name="Normal 2 2 3" xfId="248"/>
    <cellStyle name="Normal 2 2 3 2" xfId="332"/>
    <cellStyle name="Normal 2 2 3 2 2" xfId="333"/>
    <cellStyle name="Normal 2 2 3 3" xfId="334"/>
    <cellStyle name="Normal 2 2 3 3 2" xfId="335"/>
    <cellStyle name="Normal 2 2 3 4" xfId="336"/>
    <cellStyle name="Normal 2 2 3 4 2" xfId="337"/>
    <cellStyle name="Normal 2 2 3 5" xfId="338"/>
    <cellStyle name="Normal 2 2 3 6" xfId="339"/>
    <cellStyle name="Normal 2 2 3 7" xfId="340"/>
    <cellStyle name="Normal 2 2 4" xfId="249"/>
    <cellStyle name="Normal 2 2 4 2" xfId="341"/>
    <cellStyle name="Normal 2 2 4 2 2" xfId="342"/>
    <cellStyle name="Normal 2 2 4 3" xfId="343"/>
    <cellStyle name="Normal 2 2 4 3 2" xfId="344"/>
    <cellStyle name="Normal 2 2 4 4" xfId="345"/>
    <cellStyle name="Normal 2 2 4 5" xfId="346"/>
    <cellStyle name="Normal 2 2 4 6" xfId="347"/>
    <cellStyle name="Normal 2 2 5" xfId="250"/>
    <cellStyle name="Normal 2 2 5 2" xfId="348"/>
    <cellStyle name="Normal 2 2 6" xfId="349"/>
    <cellStyle name="Normal 2 2 6 2" xfId="350"/>
    <cellStyle name="Normal 2 2 7" xfId="351"/>
    <cellStyle name="Normal 2 2 7 2" xfId="352"/>
    <cellStyle name="Normal 2 2 8" xfId="353"/>
    <cellStyle name="Normal 2 2 8 2" xfId="354"/>
    <cellStyle name="Normal 2 2 9" xfId="355"/>
    <cellStyle name="Normal 2 20" xfId="251"/>
    <cellStyle name="Normal 2 21" xfId="252"/>
    <cellStyle name="Normal 2 22" xfId="253"/>
    <cellStyle name="Normal 2 23" xfId="254"/>
    <cellStyle name="Normal 2 24" xfId="255"/>
    <cellStyle name="Normal 2 25" xfId="256"/>
    <cellStyle name="Normal 2 26" xfId="426"/>
    <cellStyle name="Normal 2 3" xfId="10"/>
    <cellStyle name="Normal 2 3 2" xfId="257"/>
    <cellStyle name="Normal 2 3 2 2" xfId="300"/>
    <cellStyle name="Normal 2 3 3" xfId="258"/>
    <cellStyle name="Normal 2 3 3 2" xfId="356"/>
    <cellStyle name="Normal 2 3 4" xfId="357"/>
    <cellStyle name="Normal 2 3 4 2" xfId="358"/>
    <cellStyle name="Normal 2 3 5" xfId="359"/>
    <cellStyle name="Normal 2 3 5 2" xfId="360"/>
    <cellStyle name="Normal 2 3 6" xfId="361"/>
    <cellStyle name="Normal 2 3 7" xfId="362"/>
    <cellStyle name="Normal 2 3 8" xfId="363"/>
    <cellStyle name="Normal 2 4" xfId="11"/>
    <cellStyle name="Normal 2 4 2" xfId="259"/>
    <cellStyle name="Normal 2 4 3" xfId="260"/>
    <cellStyle name="Normal 2 5" xfId="261"/>
    <cellStyle name="Normal 2 5 2" xfId="262"/>
    <cellStyle name="Normal 2 6" xfId="263"/>
    <cellStyle name="Normal 2 7" xfId="264"/>
    <cellStyle name="Normal 2 8" xfId="265"/>
    <cellStyle name="Normal 2 9" xfId="266"/>
    <cellStyle name="Normal 20" xfId="364"/>
    <cellStyle name="Normal 21" xfId="425"/>
    <cellStyle name="Normal 22" xfId="267"/>
    <cellStyle name="Normal 25" xfId="268"/>
    <cellStyle name="Normal 3" xfId="12"/>
    <cellStyle name="Normal 3 10" xfId="269"/>
    <cellStyle name="Normal 3 11" xfId="270"/>
    <cellStyle name="Normal 3 12" xfId="271"/>
    <cellStyle name="Normal 3 13" xfId="272"/>
    <cellStyle name="Normal 3 14" xfId="273"/>
    <cellStyle name="Normal 3 15" xfId="274"/>
    <cellStyle name="Normal 3 16" xfId="275"/>
    <cellStyle name="Normal 3 16 2" xfId="365"/>
    <cellStyle name="Normal 3 16 2 2" xfId="366"/>
    <cellStyle name="Normal 3 16 3" xfId="367"/>
    <cellStyle name="Normal 3 16 4" xfId="368"/>
    <cellStyle name="Normal 3 17" xfId="276"/>
    <cellStyle name="Normal 3 18" xfId="369"/>
    <cellStyle name="Normal 3 18 2" xfId="370"/>
    <cellStyle name="Normal 3 19" xfId="371"/>
    <cellStyle name="Normal 3 19 2" xfId="372"/>
    <cellStyle name="Normal 3 2" xfId="13"/>
    <cellStyle name="Normal 3 2 2" xfId="373"/>
    <cellStyle name="Normal 3 3" xfId="277"/>
    <cellStyle name="Normal 3 4" xfId="278"/>
    <cellStyle name="Normal 3 5" xfId="279"/>
    <cellStyle name="Normal 3 6" xfId="280"/>
    <cellStyle name="Normal 3 7" xfId="281"/>
    <cellStyle name="Normal 3 8" xfId="282"/>
    <cellStyle name="Normal 3 9" xfId="283"/>
    <cellStyle name="Normal 4" xfId="14"/>
    <cellStyle name="Normal 4 2" xfId="15"/>
    <cellStyle name="Normal 4 2 2" xfId="374"/>
    <cellStyle name="Normal 4 2 2 2" xfId="375"/>
    <cellStyle name="Normal 4 2 3" xfId="376"/>
    <cellStyle name="Normal 4 2 4" xfId="377"/>
    <cellStyle name="Normal 4 2 4 2" xfId="378"/>
    <cellStyle name="Normal 4 2 5" xfId="379"/>
    <cellStyle name="Normal 4 2 5 2" xfId="380"/>
    <cellStyle name="Normal 4 2 6" xfId="381"/>
    <cellStyle name="Normal 4 2 7" xfId="382"/>
    <cellStyle name="Normal 4 3" xfId="284"/>
    <cellStyle name="Normal 4 3 2" xfId="383"/>
    <cellStyle name="Normal 4 3 2 2" xfId="384"/>
    <cellStyle name="Normal 4 3 3" xfId="385"/>
    <cellStyle name="Normal 4 3 3 2" xfId="386"/>
    <cellStyle name="Normal 4 3 4" xfId="387"/>
    <cellStyle name="Normal 4 3 5" xfId="388"/>
    <cellStyle name="Normal 4 3 6" xfId="389"/>
    <cellStyle name="Normal 4 4" xfId="285"/>
    <cellStyle name="Normal 4 4 2" xfId="390"/>
    <cellStyle name="Normal 4 5" xfId="391"/>
    <cellStyle name="Normal 5" xfId="286"/>
    <cellStyle name="Normal 5 2" xfId="287"/>
    <cellStyle name="Normal 5 2 2" xfId="392"/>
    <cellStyle name="Normal 5 2 3" xfId="393"/>
    <cellStyle name="Normal 5 3" xfId="288"/>
    <cellStyle name="Normal 5 3 2" xfId="394"/>
    <cellStyle name="Normal 5 4" xfId="289"/>
    <cellStyle name="Normal 5 4 2" xfId="395"/>
    <cellStyle name="Normal 5 5" xfId="396"/>
    <cellStyle name="Normal 6" xfId="290"/>
    <cellStyle name="Normal 6 2" xfId="291"/>
    <cellStyle name="Normal 6 2 2" xfId="397"/>
    <cellStyle name="Normal 6 2 3" xfId="398"/>
    <cellStyle name="Normal 6 3" xfId="292"/>
    <cellStyle name="Normal 6 3 2" xfId="399"/>
    <cellStyle name="Normal 6 4" xfId="293"/>
    <cellStyle name="Normal 6 4 2" xfId="400"/>
    <cellStyle name="Normal 6 5" xfId="401"/>
    <cellStyle name="Normal 6 5 2" xfId="402"/>
    <cellStyle name="Normal 6 6" xfId="403"/>
    <cellStyle name="Normal 6 6 2" xfId="404"/>
    <cellStyle name="Normal 6 7" xfId="405"/>
    <cellStyle name="Normal 6 8" xfId="406"/>
    <cellStyle name="Normal 7" xfId="294"/>
    <cellStyle name="Normal 7 2" xfId="407"/>
    <cellStyle name="Normal 7 3" xfId="408"/>
    <cellStyle name="Normal 7 3 2" xfId="409"/>
    <cellStyle name="Normal 7 4" xfId="410"/>
    <cellStyle name="Normal 7 4 2" xfId="411"/>
    <cellStyle name="Normal 7 5" xfId="412"/>
    <cellStyle name="Normal 7 5 2" xfId="413"/>
    <cellStyle name="Normal 7 6" xfId="414"/>
    <cellStyle name="Normal 7 6 2" xfId="415"/>
    <cellStyle name="Normal 7 7" xfId="416"/>
    <cellStyle name="Normal 7 8" xfId="417"/>
    <cellStyle name="Normal 7 9" xfId="418"/>
    <cellStyle name="Normal 8" xfId="295"/>
    <cellStyle name="Normal 9" xfId="296"/>
    <cellStyle name="Note 2" xfId="427"/>
    <cellStyle name="Percent 2" xfId="16"/>
    <cellStyle name="Percent 2 2" xfId="297"/>
    <cellStyle name="Percent 2 3" xfId="298"/>
    <cellStyle name="Percent 3" xfId="299"/>
    <cellStyle name="Percent 3 2" xfId="419"/>
    <cellStyle name="Percent 4" xfId="420"/>
    <cellStyle name="Percent 5" xfId="421"/>
    <cellStyle name="Percent 5 2" xfId="422"/>
    <cellStyle name="Percent 6" xfId="423"/>
    <cellStyle name="Row_Headings" xfId="424"/>
  </cellStyles>
  <dxfs count="10">
    <dxf>
      <font>
        <condense val="0"/>
        <extend val="0"/>
        <color rgb="FF006100"/>
      </font>
      <fill>
        <patternFill>
          <bgColor rgb="FFC6EFCE"/>
        </patternFill>
      </fill>
    </dxf>
    <dxf>
      <font>
        <condense val="0"/>
        <extend val="0"/>
        <color rgb="FF9C0006"/>
      </font>
    </dxf>
    <dxf>
      <border>
        <bottom style="thin">
          <color rgb="FF000080"/>
        </bottom>
        <vertical/>
        <horizontal/>
      </border>
    </dxf>
    <dxf>
      <border>
        <bottom style="thin">
          <color rgb="FF000080"/>
        </bottom>
        <vertical/>
        <horizontal/>
      </border>
    </dxf>
    <dxf>
      <font>
        <b/>
        <i val="0"/>
        <condense val="0"/>
        <extend val="0"/>
        <color indexed="17"/>
      </font>
      <fill>
        <patternFill>
          <bgColor indexed="9"/>
        </patternFill>
      </fill>
    </dxf>
    <dxf>
      <font>
        <b/>
        <i val="0"/>
        <condense val="0"/>
        <extend val="0"/>
        <color indexed="9"/>
      </font>
      <fill>
        <patternFill>
          <bgColor indexed="10"/>
        </patternFill>
      </fill>
    </dxf>
    <dxf>
      <font>
        <b/>
        <i val="0"/>
        <condense val="0"/>
        <extend val="0"/>
        <color indexed="9"/>
      </font>
      <fill>
        <patternFill>
          <bgColor indexed="17"/>
        </patternFill>
      </fill>
    </dxf>
    <dxf>
      <font>
        <b/>
        <i val="0"/>
        <condense val="0"/>
        <extend val="0"/>
        <color indexed="17"/>
      </font>
      <fill>
        <patternFill>
          <bgColor indexed="9"/>
        </patternFill>
      </fill>
    </dxf>
    <dxf>
      <font>
        <b/>
        <i val="0"/>
        <condense val="0"/>
        <extend val="0"/>
        <color indexed="9"/>
      </font>
      <fill>
        <patternFill>
          <bgColor indexed="10"/>
        </patternFill>
      </fill>
    </dxf>
    <dxf>
      <font>
        <b/>
        <i val="0"/>
        <condense val="0"/>
        <extend val="0"/>
        <color indexed="9"/>
      </font>
      <fill>
        <patternFill>
          <bgColor indexed="17"/>
        </patternFill>
      </fill>
    </dxf>
  </dxfs>
  <tableStyles count="0" defaultTableStyle="TableStyleMedium2" defaultPivotStyle="PivotStyleLight16"/>
  <colors>
    <mruColors>
      <color rgb="FF000080"/>
      <color rgb="FF000000"/>
      <color rgb="FF00007F"/>
      <color rgb="FF3182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444927455760082E-2"/>
          <c:y val="0.19039186535249544"/>
          <c:w val="0.92958589073851261"/>
          <c:h val="0.62218747132132968"/>
        </c:manualLayout>
      </c:layout>
      <c:lineChart>
        <c:grouping val="standard"/>
        <c:varyColors val="0"/>
        <c:ser>
          <c:idx val="0"/>
          <c:order val="0"/>
          <c:tx>
            <c:strRef>
              <c:f>Controls!$I$58</c:f>
              <c:strCache>
                <c:ptCount val="1"/>
                <c:pt idx="0">
                  <c:v>Betsi Cadwaladr UHB</c:v>
                </c:pt>
              </c:strCache>
            </c:strRef>
          </c:tx>
          <c:spPr>
            <a:ln w="25400">
              <a:solidFill>
                <a:srgbClr val="3182BD"/>
              </a:solidFill>
            </a:ln>
          </c:spPr>
          <c:marker>
            <c:symbol val="none"/>
          </c:marker>
          <c:errBars>
            <c:errDir val="y"/>
            <c:errBarType val="both"/>
            <c:errValType val="cust"/>
            <c:noEndCap val="0"/>
            <c:plus>
              <c:numRef>
                <c:f>Controls!$J$67:$J$76</c:f>
                <c:numCache>
                  <c:formatCode>General</c:formatCode>
                  <c:ptCount val="10"/>
                  <c:pt idx="0">
                    <c:v>1.468390000000003</c:v>
                  </c:pt>
                  <c:pt idx="1">
                    <c:v>1.5899200000000029</c:v>
                  </c:pt>
                  <c:pt idx="2">
                    <c:v>1.6372100000000032</c:v>
                  </c:pt>
                  <c:pt idx="3">
                    <c:v>1.4194100000000027</c:v>
                  </c:pt>
                  <c:pt idx="4">
                    <c:v>1.1551300000000033</c:v>
                  </c:pt>
                  <c:pt idx="5">
                    <c:v>1.1193400000000011</c:v>
                  </c:pt>
                  <c:pt idx="6">
                    <c:v>1.1192199999999985</c:v>
                  </c:pt>
                  <c:pt idx="7">
                    <c:v>1.1361600000000003</c:v>
                  </c:pt>
                  <c:pt idx="8">
                    <c:v>1.1415399999999991</c:v>
                  </c:pt>
                  <c:pt idx="9">
                    <c:v>1.1433999999999997</c:v>
                  </c:pt>
                </c:numCache>
              </c:numRef>
            </c:plus>
            <c:minus>
              <c:numRef>
                <c:f>Controls!$K$67:$K$76</c:f>
                <c:numCache>
                  <c:formatCode>General</c:formatCode>
                  <c:ptCount val="10"/>
                  <c:pt idx="0">
                    <c:v>1.4683999999999955</c:v>
                  </c:pt>
                  <c:pt idx="1">
                    <c:v>1.5899200000000029</c:v>
                  </c:pt>
                  <c:pt idx="2">
                    <c:v>1.6372099999999996</c:v>
                  </c:pt>
                  <c:pt idx="3">
                    <c:v>1.4193999999999996</c:v>
                  </c:pt>
                  <c:pt idx="4">
                    <c:v>1.1551199999999966</c:v>
                  </c:pt>
                  <c:pt idx="5">
                    <c:v>1.1193499999999972</c:v>
                  </c:pt>
                  <c:pt idx="6">
                    <c:v>1.1192199999999985</c:v>
                  </c:pt>
                  <c:pt idx="7">
                    <c:v>1.1361699999999999</c:v>
                  </c:pt>
                  <c:pt idx="8">
                    <c:v>1.1415400000000027</c:v>
                  </c:pt>
                  <c:pt idx="9">
                    <c:v>1.1433900000000001</c:v>
                  </c:pt>
                </c:numCache>
              </c:numRef>
            </c:minus>
          </c:errBars>
          <c:cat>
            <c:strRef>
              <c:f>[0]!Years</c:f>
              <c:strCache>
                <c:ptCount val="10"/>
                <c:pt idx="0">
                  <c:v>2003/04-2004/05</c:v>
                </c:pt>
                <c:pt idx="1">
                  <c:v>2004/05-2005/06</c:v>
                </c:pt>
                <c:pt idx="2">
                  <c:v>2005/06-2007</c:v>
                </c:pt>
                <c:pt idx="3">
                  <c:v>2007-2008</c:v>
                </c:pt>
                <c:pt idx="4">
                  <c:v>2008-2009</c:v>
                </c:pt>
                <c:pt idx="5">
                  <c:v>2009-2010</c:v>
                </c:pt>
                <c:pt idx="6">
                  <c:v>2010-2011</c:v>
                </c:pt>
                <c:pt idx="7">
                  <c:v>2011-2012</c:v>
                </c:pt>
                <c:pt idx="8">
                  <c:v>2012-2013</c:v>
                </c:pt>
                <c:pt idx="9">
                  <c:v>2013-2014</c:v>
                </c:pt>
              </c:strCache>
            </c:strRef>
          </c:cat>
          <c:val>
            <c:numRef>
              <c:f>[0]!LA_Standardised</c:f>
              <c:numCache>
                <c:formatCode>0.00</c:formatCode>
                <c:ptCount val="10"/>
                <c:pt idx="0">
                  <c:v>26.945439999999998</c:v>
                </c:pt>
                <c:pt idx="1">
                  <c:v>26.32647</c:v>
                </c:pt>
                <c:pt idx="2">
                  <c:v>24.978829999999999</c:v>
                </c:pt>
                <c:pt idx="3">
                  <c:v>23.69265</c:v>
                </c:pt>
                <c:pt idx="4">
                  <c:v>23.697689999999998</c:v>
                </c:pt>
                <c:pt idx="5">
                  <c:v>23.29148</c:v>
                </c:pt>
                <c:pt idx="6">
                  <c:v>22.676449999999999</c:v>
                </c:pt>
                <c:pt idx="7">
                  <c:v>22.972940000000001</c:v>
                </c:pt>
                <c:pt idx="8">
                  <c:v>21.404490000000003</c:v>
                </c:pt>
                <c:pt idx="9">
                  <c:v>20.588989999999999</c:v>
                </c:pt>
              </c:numCache>
            </c:numRef>
          </c:val>
          <c:smooth val="0"/>
          <c:extLst>
            <c:ext xmlns:c16="http://schemas.microsoft.com/office/drawing/2014/chart" uri="{C3380CC4-5D6E-409C-BE32-E72D297353CC}">
              <c16:uniqueId val="{00000000-6358-41A4-82D3-F4DDA478A2A9}"/>
            </c:ext>
          </c:extLst>
        </c:ser>
        <c:ser>
          <c:idx val="1"/>
          <c:order val="1"/>
          <c:tx>
            <c:strRef>
              <c:f>Controls!$H$17</c:f>
              <c:strCache>
                <c:ptCount val="1"/>
                <c:pt idx="0">
                  <c:v>Wales</c:v>
                </c:pt>
              </c:strCache>
            </c:strRef>
          </c:tx>
          <c:spPr>
            <a:ln w="25400">
              <a:solidFill>
                <a:srgbClr val="FF0000"/>
              </a:solidFill>
            </a:ln>
          </c:spPr>
          <c:marker>
            <c:symbol val="none"/>
          </c:marker>
          <c:cat>
            <c:strRef>
              <c:f>[0]!Years</c:f>
              <c:strCache>
                <c:ptCount val="10"/>
                <c:pt idx="0">
                  <c:v>2003/04-2004/05</c:v>
                </c:pt>
                <c:pt idx="1">
                  <c:v>2004/05-2005/06</c:v>
                </c:pt>
                <c:pt idx="2">
                  <c:v>2005/06-2007</c:v>
                </c:pt>
                <c:pt idx="3">
                  <c:v>2007-2008</c:v>
                </c:pt>
                <c:pt idx="4">
                  <c:v>2008-2009</c:v>
                </c:pt>
                <c:pt idx="5">
                  <c:v>2009-2010</c:v>
                </c:pt>
                <c:pt idx="6">
                  <c:v>2010-2011</c:v>
                </c:pt>
                <c:pt idx="7">
                  <c:v>2011-2012</c:v>
                </c:pt>
                <c:pt idx="8">
                  <c:v>2012-2013</c:v>
                </c:pt>
                <c:pt idx="9">
                  <c:v>2013-2014</c:v>
                </c:pt>
              </c:strCache>
            </c:strRef>
          </c:cat>
          <c:val>
            <c:numRef>
              <c:f>[0]!Wales_Standardised</c:f>
              <c:numCache>
                <c:formatCode>0.00</c:formatCode>
                <c:ptCount val="10"/>
                <c:pt idx="0">
                  <c:v>26.738699999999998</c:v>
                </c:pt>
                <c:pt idx="1">
                  <c:v>26.334259999999997</c:v>
                </c:pt>
                <c:pt idx="2">
                  <c:v>24.545970000000001</c:v>
                </c:pt>
                <c:pt idx="3">
                  <c:v>23.659520000000001</c:v>
                </c:pt>
                <c:pt idx="4">
                  <c:v>23.61917</c:v>
                </c:pt>
                <c:pt idx="5">
                  <c:v>23.419999999999998</c:v>
                </c:pt>
                <c:pt idx="6">
                  <c:v>22.834570000000003</c:v>
                </c:pt>
                <c:pt idx="7">
                  <c:v>22.600370000000002</c:v>
                </c:pt>
                <c:pt idx="8">
                  <c:v>21.9223</c:v>
                </c:pt>
                <c:pt idx="9">
                  <c:v>20.873190000000001</c:v>
                </c:pt>
              </c:numCache>
            </c:numRef>
          </c:val>
          <c:smooth val="0"/>
          <c:extLst>
            <c:ext xmlns:c16="http://schemas.microsoft.com/office/drawing/2014/chart" uri="{C3380CC4-5D6E-409C-BE32-E72D297353CC}">
              <c16:uniqueId val="{00000001-6358-41A4-82D3-F4DDA478A2A9}"/>
            </c:ext>
          </c:extLst>
        </c:ser>
        <c:dLbls>
          <c:showLegendKey val="0"/>
          <c:showVal val="0"/>
          <c:showCatName val="0"/>
          <c:showSerName val="0"/>
          <c:showPercent val="0"/>
          <c:showBubbleSize val="0"/>
        </c:dLbls>
        <c:smooth val="0"/>
        <c:axId val="155869184"/>
        <c:axId val="155870720"/>
      </c:lineChart>
      <c:catAx>
        <c:axId val="155869184"/>
        <c:scaling>
          <c:orientation val="minMax"/>
        </c:scaling>
        <c:delete val="0"/>
        <c:axPos val="b"/>
        <c:numFmt formatCode="General" sourceLinked="0"/>
        <c:majorTickMark val="none"/>
        <c:minorTickMark val="none"/>
        <c:tickLblPos val="nextTo"/>
        <c:txPr>
          <a:bodyPr rot="-5400000" vert="horz"/>
          <a:lstStyle/>
          <a:p>
            <a:pPr>
              <a:defRPr sz="900"/>
            </a:pPr>
            <a:endParaRPr lang="en-US"/>
          </a:p>
        </c:txPr>
        <c:crossAx val="155870720"/>
        <c:crosses val="autoZero"/>
        <c:auto val="1"/>
        <c:lblAlgn val="ctr"/>
        <c:lblOffset val="100"/>
        <c:tickLblSkip val="1"/>
        <c:noMultiLvlLbl val="0"/>
      </c:catAx>
      <c:valAx>
        <c:axId val="155870720"/>
        <c:scaling>
          <c:orientation val="minMax"/>
          <c:min val="0"/>
        </c:scaling>
        <c:delete val="0"/>
        <c:axPos val="l"/>
        <c:majorGridlines>
          <c:spPr>
            <a:ln>
              <a:solidFill>
                <a:schemeClr val="bg1">
                  <a:lumMod val="75000"/>
                </a:schemeClr>
              </a:solidFill>
            </a:ln>
          </c:spPr>
        </c:majorGridlines>
        <c:numFmt formatCode="General" sourceLinked="0"/>
        <c:majorTickMark val="none"/>
        <c:minorTickMark val="none"/>
        <c:tickLblPos val="nextTo"/>
        <c:crossAx val="155869184"/>
        <c:crosses val="autoZero"/>
        <c:crossBetween val="between"/>
      </c:valAx>
    </c:plotArea>
    <c:legend>
      <c:legendPos val="r"/>
      <c:layout>
        <c:manualLayout>
          <c:xMode val="edge"/>
          <c:yMode val="edge"/>
          <c:x val="0.48079079861111113"/>
          <c:y val="0.12912382455689542"/>
          <c:w val="0.50649298473388149"/>
          <c:h val="5.4097086776572913E-2"/>
        </c:manualLayout>
      </c:layout>
      <c:overlay val="0"/>
      <c:spPr>
        <a:solidFill>
          <a:sysClr val="window" lastClr="FFFFFF"/>
        </a:solidFill>
      </c:spPr>
    </c:legend>
    <c:plotVisOnly val="1"/>
    <c:dispBlanksAs val="gap"/>
    <c:showDLblsOverMax val="0"/>
  </c:chart>
  <c:spPr>
    <a:ln>
      <a:noFill/>
    </a:ln>
  </c:spPr>
  <c:txPr>
    <a:bodyPr/>
    <a:lstStyle/>
    <a:p>
      <a:pPr>
        <a:defRPr sz="900">
          <a:latin typeface="Verdana" pitchFamily="34" charset="0"/>
        </a:defRPr>
      </a:pPr>
      <a:endParaRPr lang="en-US"/>
    </a:p>
  </c:txPr>
  <c:printSettings>
    <c:headerFooter/>
    <c:pageMargins b="0.75000000000000677" l="0.70000000000000062" r="0.70000000000000062" t="0.75000000000000677" header="0.30000000000000032" footer="0.30000000000000032"/>
    <c:pageSetup/>
  </c:printSettings>
  <c:userShapes r:id="rId1"/>
</c:chartSpace>
</file>

<file path=xl/ctrlProps/ctrlProp1.xml><?xml version="1.0" encoding="utf-8"?>
<formControlPr xmlns="http://schemas.microsoft.com/office/spreadsheetml/2009/9/main" objectType="List" dx="16" fmlaLink="Controls!$B$53" fmlaRange="Controls!$B$41:$B$42" noThreeD="1" sel="1" val="0"/>
</file>

<file path=xl/ctrlProps/ctrlProp2.xml><?xml version="1.0" encoding="utf-8"?>
<formControlPr xmlns="http://schemas.microsoft.com/office/spreadsheetml/2009/9/main" objectType="List" dx="16" fmlaLink="Controls!$B$63" fmlaRange="Controls!$B$58:$B$60" noThreeD="1" sel="1" val="0"/>
</file>

<file path=xl/ctrlProps/ctrlProp3.xml><?xml version="1.0" encoding="utf-8"?>
<formControlPr xmlns="http://schemas.microsoft.com/office/spreadsheetml/2009/9/main" objectType="List" dx="16" fmlaLink="Controls!$B$36" fmlaRange="Controls!$B$6:$B$33" noThreeD="1" sel="1" val="0"/>
</file>

<file path=xl/ctrlProps/ctrlProp4.xml><?xml version="1.0" encoding="utf-8"?>
<formControlPr xmlns="http://schemas.microsoft.com/office/spreadsheetml/2009/9/main" objectType="List" dx="16" fmlaLink="Controls!$B$53" fmlaRange="Controls!$B$41:$B$50" noThreeD="1" sel="1" val="0"/>
</file>

<file path=xl/drawings/_rels/drawing1.xml.rels><?xml version="1.0" encoding="UTF-8" standalone="yes"?>
<Relationships xmlns="http://schemas.openxmlformats.org/package/2006/relationships"><Relationship Id="rId8" Type="http://schemas.openxmlformats.org/officeDocument/2006/relationships/hyperlink" Target="#'Interpretation Guide'!A1"/><Relationship Id="rId3" Type="http://schemas.openxmlformats.org/officeDocument/2006/relationships/hyperlink" Target="#'Indicator Guide'!A1"/><Relationship Id="rId7" Type="http://schemas.openxmlformats.org/officeDocument/2006/relationships/image" Target="../media/image4.jpeg"/><Relationship Id="rId2" Type="http://schemas.openxmlformats.org/officeDocument/2006/relationships/image" Target="../media/image1.jpeg"/><Relationship Id="rId1" Type="http://schemas.openxmlformats.org/officeDocument/2006/relationships/hyperlink" Target="#Output!A1"/><Relationship Id="rId6" Type="http://schemas.openxmlformats.org/officeDocument/2006/relationships/image" Target="../media/image3.jpeg"/><Relationship Id="rId5" Type="http://schemas.openxmlformats.org/officeDocument/2006/relationships/hyperlink" Target="#'Copy tables and charts'!A1"/><Relationship Id="rId10" Type="http://schemas.openxmlformats.org/officeDocument/2006/relationships/image" Target="../media/image6.jpeg"/><Relationship Id="rId4" Type="http://schemas.openxmlformats.org/officeDocument/2006/relationships/image" Target="../media/image2.jpeg"/><Relationship Id="rId9" Type="http://schemas.openxmlformats.org/officeDocument/2006/relationships/image" Target="../media/image5.jpeg"/></Relationships>
</file>

<file path=xl/drawings/_rels/drawing2.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image" Target="../media/image8.jpeg"/><Relationship Id="rId7" Type="http://schemas.openxmlformats.org/officeDocument/2006/relationships/image" Target="../media/image12.jpeg"/><Relationship Id="rId2" Type="http://schemas.openxmlformats.org/officeDocument/2006/relationships/image" Target="../media/image7.jpeg"/><Relationship Id="rId1" Type="http://schemas.openxmlformats.org/officeDocument/2006/relationships/hyperlink" Target="#Contents!A1"/><Relationship Id="rId6" Type="http://schemas.openxmlformats.org/officeDocument/2006/relationships/image" Target="../media/image11.jpeg"/><Relationship Id="rId5" Type="http://schemas.openxmlformats.org/officeDocument/2006/relationships/image" Target="../media/image10.jpeg"/><Relationship Id="rId4" Type="http://schemas.openxmlformats.org/officeDocument/2006/relationships/image" Target="../media/image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7" Type="http://schemas.openxmlformats.org/officeDocument/2006/relationships/image" Target="../media/image13.emf"/><Relationship Id="rId2" Type="http://schemas.openxmlformats.org/officeDocument/2006/relationships/hyperlink" Target="#Contents!A1"/><Relationship Id="rId1" Type="http://schemas.openxmlformats.org/officeDocument/2006/relationships/chart" Target="../charts/chart1.xml"/><Relationship Id="rId6" Type="http://schemas.openxmlformats.org/officeDocument/2006/relationships/image" Target="../media/image6.jpeg"/><Relationship Id="rId5" Type="http://schemas.openxmlformats.org/officeDocument/2006/relationships/image" Target="../media/image2.jpeg"/><Relationship Id="rId4" Type="http://schemas.openxmlformats.org/officeDocument/2006/relationships/hyperlink" Target="#'Indicator 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7.jpeg"/><Relationship Id="rId5" Type="http://schemas.openxmlformats.org/officeDocument/2006/relationships/hyperlink" Target="#Contents!A1"/><Relationship Id="rId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0.jpeg"/><Relationship Id="rId1" Type="http://schemas.openxmlformats.org/officeDocument/2006/relationships/image" Target="../media/image19.jpeg"/><Relationship Id="rId6" Type="http://schemas.openxmlformats.org/officeDocument/2006/relationships/image" Target="../media/image13.emf"/><Relationship Id="rId5" Type="http://schemas.openxmlformats.org/officeDocument/2006/relationships/image" Target="../media/image11.jpeg"/><Relationship Id="rId4" Type="http://schemas.openxmlformats.org/officeDocument/2006/relationships/image" Target="../media/image12.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emf"/><Relationship Id="rId1" Type="http://schemas.openxmlformats.org/officeDocument/2006/relationships/image" Target="../media/image22.emf"/><Relationship Id="rId6" Type="http://schemas.openxmlformats.org/officeDocument/2006/relationships/image" Target="../media/image4.jpeg"/><Relationship Id="rId5" Type="http://schemas.openxmlformats.org/officeDocument/2006/relationships/image" Target="../media/image7.jpeg"/><Relationship Id="rId4" Type="http://schemas.openxmlformats.org/officeDocument/2006/relationships/hyperlink" Target="#Contents!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8</xdr:col>
      <xdr:colOff>333375</xdr:colOff>
      <xdr:row>6</xdr:row>
      <xdr:rowOff>57149</xdr:rowOff>
    </xdr:from>
    <xdr:to>
      <xdr:col>11</xdr:col>
      <xdr:colOff>304575</xdr:colOff>
      <xdr:row>6</xdr:row>
      <xdr:rowOff>440281</xdr:rowOff>
    </xdr:to>
    <xdr:pic>
      <xdr:nvPicPr>
        <xdr:cNvPr id="3" name="Picture 2" descr="Table&amp;Chart.jpg">
          <a:hlinkClick xmlns:r="http://schemas.openxmlformats.org/officeDocument/2006/relationships" r:id="rId1" tooltip="Table and chart"/>
        </xdr:cNvPr>
        <xdr:cNvPicPr>
          <a:picLocks noChangeAspect="1"/>
        </xdr:cNvPicPr>
      </xdr:nvPicPr>
      <xdr:blipFill>
        <a:blip xmlns:r="http://schemas.openxmlformats.org/officeDocument/2006/relationships" r:embed="rId2" cstate="print"/>
        <a:stretch>
          <a:fillRect/>
        </a:stretch>
      </xdr:blipFill>
      <xdr:spPr>
        <a:xfrm>
          <a:off x="4657725" y="1676399"/>
          <a:ext cx="1800000" cy="383132"/>
        </a:xfrm>
        <a:prstGeom prst="rect">
          <a:avLst/>
        </a:prstGeom>
      </xdr:spPr>
    </xdr:pic>
    <xdr:clientData/>
  </xdr:twoCellAnchor>
  <xdr:twoCellAnchor editAs="oneCell">
    <xdr:from>
      <xdr:col>8</xdr:col>
      <xdr:colOff>333375</xdr:colOff>
      <xdr:row>6</xdr:row>
      <xdr:rowOff>565149</xdr:rowOff>
    </xdr:from>
    <xdr:to>
      <xdr:col>11</xdr:col>
      <xdr:colOff>304575</xdr:colOff>
      <xdr:row>7</xdr:row>
      <xdr:rowOff>376781</xdr:rowOff>
    </xdr:to>
    <xdr:pic>
      <xdr:nvPicPr>
        <xdr:cNvPr id="4" name="Picture 3" descr="TechnicalGuide.jpg">
          <a:hlinkClick xmlns:r="http://schemas.openxmlformats.org/officeDocument/2006/relationships" r:id="rId3" tooltip="Technical guide"/>
        </xdr:cNvPr>
        <xdr:cNvPicPr>
          <a:picLocks noChangeAspect="1"/>
        </xdr:cNvPicPr>
      </xdr:nvPicPr>
      <xdr:blipFill>
        <a:blip xmlns:r="http://schemas.openxmlformats.org/officeDocument/2006/relationships" r:embed="rId4" cstate="print"/>
        <a:stretch>
          <a:fillRect/>
        </a:stretch>
      </xdr:blipFill>
      <xdr:spPr>
        <a:xfrm>
          <a:off x="4657725" y="2184399"/>
          <a:ext cx="1800000" cy="383132"/>
        </a:xfrm>
        <a:prstGeom prst="rect">
          <a:avLst/>
        </a:prstGeom>
      </xdr:spPr>
    </xdr:pic>
    <xdr:clientData/>
  </xdr:twoCellAnchor>
  <xdr:twoCellAnchor editAs="oneCell">
    <xdr:from>
      <xdr:col>8</xdr:col>
      <xdr:colOff>333375</xdr:colOff>
      <xdr:row>10</xdr:row>
      <xdr:rowOff>57150</xdr:rowOff>
    </xdr:from>
    <xdr:to>
      <xdr:col>11</xdr:col>
      <xdr:colOff>304575</xdr:colOff>
      <xdr:row>12</xdr:row>
      <xdr:rowOff>59283</xdr:rowOff>
    </xdr:to>
    <xdr:pic>
      <xdr:nvPicPr>
        <xdr:cNvPr id="5" name="Picture 4" descr="CopyingTables&amp;Charts.jpg">
          <a:hlinkClick xmlns:r="http://schemas.openxmlformats.org/officeDocument/2006/relationships" r:id="rId5" tooltip="Copying tables and charts"/>
        </xdr:cNvPr>
        <xdr:cNvPicPr>
          <a:picLocks noChangeAspect="1"/>
        </xdr:cNvPicPr>
      </xdr:nvPicPr>
      <xdr:blipFill>
        <a:blip xmlns:r="http://schemas.openxmlformats.org/officeDocument/2006/relationships" r:embed="rId6" cstate="print"/>
        <a:stretch>
          <a:fillRect/>
        </a:stretch>
      </xdr:blipFill>
      <xdr:spPr>
        <a:xfrm>
          <a:off x="4657725" y="3200400"/>
          <a:ext cx="1800000" cy="383133"/>
        </a:xfrm>
        <a:prstGeom prst="rect">
          <a:avLst/>
        </a:prstGeom>
      </xdr:spPr>
    </xdr:pic>
    <xdr:clientData/>
  </xdr:twoCellAnchor>
  <xdr:twoCellAnchor editAs="oneCell">
    <xdr:from>
      <xdr:col>1</xdr:col>
      <xdr:colOff>66675</xdr:colOff>
      <xdr:row>4</xdr:row>
      <xdr:rowOff>114300</xdr:rowOff>
    </xdr:from>
    <xdr:to>
      <xdr:col>8</xdr:col>
      <xdr:colOff>71625</xdr:colOff>
      <xdr:row>14</xdr:row>
      <xdr:rowOff>66675</xdr:rowOff>
    </xdr:to>
    <xdr:pic>
      <xdr:nvPicPr>
        <xdr:cNvPr id="10" name="Picture 9" descr="WHS_large.jpg"/>
        <xdr:cNvPicPr>
          <a:picLocks noChangeAspect="1"/>
        </xdr:cNvPicPr>
      </xdr:nvPicPr>
      <xdr:blipFill>
        <a:blip xmlns:r="http://schemas.openxmlformats.org/officeDocument/2006/relationships" r:embed="rId7" cstate="screen"/>
        <a:stretch>
          <a:fillRect/>
        </a:stretch>
      </xdr:blipFill>
      <xdr:spPr>
        <a:xfrm>
          <a:off x="123825" y="1085850"/>
          <a:ext cx="4272150" cy="2886075"/>
        </a:xfrm>
        <a:prstGeom prst="rect">
          <a:avLst/>
        </a:prstGeom>
      </xdr:spPr>
    </xdr:pic>
    <xdr:clientData/>
  </xdr:twoCellAnchor>
  <xdr:twoCellAnchor>
    <xdr:from>
      <xdr:col>8</xdr:col>
      <xdr:colOff>228599</xdr:colOff>
      <xdr:row>4</xdr:row>
      <xdr:rowOff>180975</xdr:rowOff>
    </xdr:from>
    <xdr:to>
      <xdr:col>11</xdr:col>
      <xdr:colOff>352424</xdr:colOff>
      <xdr:row>5</xdr:row>
      <xdr:rowOff>447676</xdr:rowOff>
    </xdr:to>
    <xdr:sp macro="" textlink="">
      <xdr:nvSpPr>
        <xdr:cNvPr id="13" name="TextBox 12"/>
        <xdr:cNvSpPr txBox="1"/>
      </xdr:nvSpPr>
      <xdr:spPr>
        <a:xfrm>
          <a:off x="4552949" y="1152525"/>
          <a:ext cx="1952625" cy="4572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0">
              <a:solidFill>
                <a:srgbClr val="00007F"/>
              </a:solidFill>
              <a:latin typeface="Verdana" pitchFamily="34" charset="0"/>
              <a:ea typeface="Verdana" pitchFamily="34" charset="0"/>
              <a:cs typeface="Verdana" pitchFamily="34" charset="0"/>
            </a:rPr>
            <a:t>Please select</a:t>
          </a:r>
          <a:r>
            <a:rPr lang="en-GB" sz="1100" b="0" baseline="0">
              <a:solidFill>
                <a:srgbClr val="00007F"/>
              </a:solidFill>
              <a:latin typeface="Verdana" pitchFamily="34" charset="0"/>
              <a:ea typeface="Verdana" pitchFamily="34" charset="0"/>
              <a:cs typeface="Verdana" pitchFamily="34" charset="0"/>
            </a:rPr>
            <a:t> from the </a:t>
          </a:r>
        </a:p>
        <a:p>
          <a:r>
            <a:rPr lang="en-GB" sz="1100" b="0" baseline="0">
              <a:solidFill>
                <a:srgbClr val="00007F"/>
              </a:solidFill>
              <a:latin typeface="Verdana" pitchFamily="34" charset="0"/>
              <a:ea typeface="Verdana" pitchFamily="34" charset="0"/>
              <a:cs typeface="Verdana" pitchFamily="34" charset="0"/>
            </a:rPr>
            <a:t>following options:</a:t>
          </a:r>
          <a:endParaRPr lang="en-GB" sz="1100" b="0">
            <a:solidFill>
              <a:srgbClr val="00007F"/>
            </a:solidFill>
            <a:latin typeface="Verdana" pitchFamily="34" charset="0"/>
            <a:ea typeface="Verdana" pitchFamily="34" charset="0"/>
            <a:cs typeface="Verdana" pitchFamily="34" charset="0"/>
          </a:endParaRPr>
        </a:p>
      </xdr:txBody>
    </xdr:sp>
    <xdr:clientData/>
  </xdr:twoCellAnchor>
  <xdr:twoCellAnchor>
    <xdr:from>
      <xdr:col>5</xdr:col>
      <xdr:colOff>342900</xdr:colOff>
      <xdr:row>0</xdr:row>
      <xdr:rowOff>209549</xdr:rowOff>
    </xdr:from>
    <xdr:to>
      <xdr:col>12</xdr:col>
      <xdr:colOff>371475</xdr:colOff>
      <xdr:row>4</xdr:row>
      <xdr:rowOff>114300</xdr:rowOff>
    </xdr:to>
    <xdr:sp macro="" textlink="">
      <xdr:nvSpPr>
        <xdr:cNvPr id="14" name="TextBox 13"/>
        <xdr:cNvSpPr txBox="1"/>
      </xdr:nvSpPr>
      <xdr:spPr>
        <a:xfrm>
          <a:off x="2838450" y="209549"/>
          <a:ext cx="4295775" cy="8763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2000" b="1" baseline="0">
              <a:solidFill>
                <a:srgbClr val="00007F"/>
              </a:solidFill>
              <a:latin typeface="Verdana" pitchFamily="34" charset="0"/>
              <a:ea typeface="Verdana" pitchFamily="34" charset="0"/>
              <a:cs typeface="Verdana" pitchFamily="34" charset="0"/>
            </a:rPr>
            <a:t>Welsh Health Survey lifestyle trends 2015</a:t>
          </a:r>
        </a:p>
        <a:p>
          <a:endParaRPr lang="en-GB" sz="2200" b="1" baseline="0">
            <a:solidFill>
              <a:srgbClr val="00007F"/>
            </a:solidFill>
            <a:latin typeface="Verdana" pitchFamily="34" charset="0"/>
            <a:ea typeface="Verdana" pitchFamily="34" charset="0"/>
            <a:cs typeface="Verdana" pitchFamily="34" charset="0"/>
          </a:endParaRPr>
        </a:p>
      </xdr:txBody>
    </xdr:sp>
    <xdr:clientData/>
  </xdr:twoCellAnchor>
  <xdr:twoCellAnchor editAs="oneCell">
    <xdr:from>
      <xdr:col>8</xdr:col>
      <xdr:colOff>333375</xdr:colOff>
      <xdr:row>7</xdr:row>
      <xdr:rowOff>501649</xdr:rowOff>
    </xdr:from>
    <xdr:to>
      <xdr:col>11</xdr:col>
      <xdr:colOff>304575</xdr:colOff>
      <xdr:row>9</xdr:row>
      <xdr:rowOff>122782</xdr:rowOff>
    </xdr:to>
    <xdr:pic>
      <xdr:nvPicPr>
        <xdr:cNvPr id="9" name="Picture 8" descr="InterpretationGuide.jpg">
          <a:hlinkClick xmlns:r="http://schemas.openxmlformats.org/officeDocument/2006/relationships" r:id="rId8" tooltip="Interpretation guide"/>
        </xdr:cNvPr>
        <xdr:cNvPicPr>
          <a:picLocks noChangeAspect="1"/>
        </xdr:cNvPicPr>
      </xdr:nvPicPr>
      <xdr:blipFill>
        <a:blip xmlns:r="http://schemas.openxmlformats.org/officeDocument/2006/relationships" r:embed="rId9" cstate="print"/>
        <a:stretch>
          <a:fillRect/>
        </a:stretch>
      </xdr:blipFill>
      <xdr:spPr>
        <a:xfrm>
          <a:off x="4657725" y="2692399"/>
          <a:ext cx="1800000" cy="383133"/>
        </a:xfrm>
        <a:prstGeom prst="rect">
          <a:avLst/>
        </a:prstGeom>
      </xdr:spPr>
    </xdr:pic>
    <xdr:clientData/>
  </xdr:twoCellAnchor>
  <xdr:twoCellAnchor editAs="oneCell">
    <xdr:from>
      <xdr:col>0</xdr:col>
      <xdr:colOff>9525</xdr:colOff>
      <xdr:row>0</xdr:row>
      <xdr:rowOff>9525</xdr:rowOff>
    </xdr:from>
    <xdr:to>
      <xdr:col>5</xdr:col>
      <xdr:colOff>219075</xdr:colOff>
      <xdr:row>2</xdr:row>
      <xdr:rowOff>170392</xdr:rowOff>
    </xdr:to>
    <xdr:pic>
      <xdr:nvPicPr>
        <xdr:cNvPr id="11" name="Picture 10" descr="PHW Observatory RGB"/>
        <xdr:cNvPicPr>
          <a:picLocks noChangeAspect="1" noChangeArrowheads="1"/>
        </xdr:cNvPicPr>
      </xdr:nvPicPr>
      <xdr:blipFill>
        <a:blip xmlns:r="http://schemas.openxmlformats.org/officeDocument/2006/relationships" r:embed="rId10" cstate="print"/>
        <a:srcRect r="18710"/>
        <a:stretch>
          <a:fillRect/>
        </a:stretch>
      </xdr:blipFill>
      <xdr:spPr bwMode="auto">
        <a:xfrm>
          <a:off x="9525" y="9525"/>
          <a:ext cx="2705100" cy="751417"/>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51</xdr:row>
      <xdr:rowOff>47629</xdr:rowOff>
    </xdr:from>
    <xdr:to>
      <xdr:col>1</xdr:col>
      <xdr:colOff>227100</xdr:colOff>
      <xdr:row>52</xdr:row>
      <xdr:rowOff>140642</xdr:rowOff>
    </xdr:to>
    <xdr:pic>
      <xdr:nvPicPr>
        <xdr:cNvPr id="24" name="Picture 23" descr="BackToContents.jpg">
          <a:hlinkClick xmlns:r="http://schemas.openxmlformats.org/officeDocument/2006/relationships" r:id="rId1" tooltip="Contents page"/>
        </xdr:cNvPr>
        <xdr:cNvPicPr>
          <a:picLocks noChangeAspect="1"/>
        </xdr:cNvPicPr>
      </xdr:nvPicPr>
      <xdr:blipFill>
        <a:blip xmlns:r="http://schemas.openxmlformats.org/officeDocument/2006/relationships" r:embed="rId2" cstate="print"/>
        <a:stretch>
          <a:fillRect/>
        </a:stretch>
      </xdr:blipFill>
      <xdr:spPr>
        <a:xfrm>
          <a:off x="0" y="16916404"/>
          <a:ext cx="1332000" cy="283513"/>
        </a:xfrm>
        <a:prstGeom prst="rect">
          <a:avLst/>
        </a:prstGeom>
      </xdr:spPr>
    </xdr:pic>
    <xdr:clientData/>
  </xdr:twoCellAnchor>
  <xdr:twoCellAnchor editAs="oneCell">
    <xdr:from>
      <xdr:col>0</xdr:col>
      <xdr:colOff>0</xdr:colOff>
      <xdr:row>65</xdr:row>
      <xdr:rowOff>76200</xdr:rowOff>
    </xdr:from>
    <xdr:to>
      <xdr:col>1</xdr:col>
      <xdr:colOff>227100</xdr:colOff>
      <xdr:row>66</xdr:row>
      <xdr:rowOff>169213</xdr:rowOff>
    </xdr:to>
    <xdr:pic>
      <xdr:nvPicPr>
        <xdr:cNvPr id="25" name="Picture 24" descr="BackToContents.jpg">
          <a:hlinkClick xmlns:r="http://schemas.openxmlformats.org/officeDocument/2006/relationships" r:id="rId1" tooltip="Contents page"/>
        </xdr:cNvPr>
        <xdr:cNvPicPr>
          <a:picLocks noChangeAspect="1"/>
        </xdr:cNvPicPr>
      </xdr:nvPicPr>
      <xdr:blipFill>
        <a:blip xmlns:r="http://schemas.openxmlformats.org/officeDocument/2006/relationships" r:embed="rId2" cstate="print"/>
        <a:stretch>
          <a:fillRect/>
        </a:stretch>
      </xdr:blipFill>
      <xdr:spPr>
        <a:xfrm>
          <a:off x="0" y="21374100"/>
          <a:ext cx="1332000" cy="283513"/>
        </a:xfrm>
        <a:prstGeom prst="rect">
          <a:avLst/>
        </a:prstGeom>
      </xdr:spPr>
    </xdr:pic>
    <xdr:clientData/>
  </xdr:twoCellAnchor>
  <xdr:twoCellAnchor editAs="oneCell">
    <xdr:from>
      <xdr:col>0</xdr:col>
      <xdr:colOff>0</xdr:colOff>
      <xdr:row>80</xdr:row>
      <xdr:rowOff>66675</xdr:rowOff>
    </xdr:from>
    <xdr:to>
      <xdr:col>1</xdr:col>
      <xdr:colOff>227100</xdr:colOff>
      <xdr:row>81</xdr:row>
      <xdr:rowOff>159688</xdr:rowOff>
    </xdr:to>
    <xdr:pic>
      <xdr:nvPicPr>
        <xdr:cNvPr id="26" name="Picture 25" descr="BackToContents.jpg">
          <a:hlinkClick xmlns:r="http://schemas.openxmlformats.org/officeDocument/2006/relationships" r:id="rId1" tooltip="Contents page"/>
        </xdr:cNvPr>
        <xdr:cNvPicPr>
          <a:picLocks noChangeAspect="1"/>
        </xdr:cNvPicPr>
      </xdr:nvPicPr>
      <xdr:blipFill>
        <a:blip xmlns:r="http://schemas.openxmlformats.org/officeDocument/2006/relationships" r:embed="rId2" cstate="print"/>
        <a:stretch>
          <a:fillRect/>
        </a:stretch>
      </xdr:blipFill>
      <xdr:spPr>
        <a:xfrm>
          <a:off x="0" y="13982700"/>
          <a:ext cx="1332000" cy="283513"/>
        </a:xfrm>
        <a:prstGeom prst="rect">
          <a:avLst/>
        </a:prstGeom>
      </xdr:spPr>
    </xdr:pic>
    <xdr:clientData/>
  </xdr:twoCellAnchor>
  <xdr:twoCellAnchor editAs="oneCell">
    <xdr:from>
      <xdr:col>0</xdr:col>
      <xdr:colOff>0</xdr:colOff>
      <xdr:row>95</xdr:row>
      <xdr:rowOff>19050</xdr:rowOff>
    </xdr:from>
    <xdr:to>
      <xdr:col>1</xdr:col>
      <xdr:colOff>227100</xdr:colOff>
      <xdr:row>96</xdr:row>
      <xdr:rowOff>112063</xdr:rowOff>
    </xdr:to>
    <xdr:pic>
      <xdr:nvPicPr>
        <xdr:cNvPr id="27" name="Picture 26" descr="BackToContents.jpg">
          <a:hlinkClick xmlns:r="http://schemas.openxmlformats.org/officeDocument/2006/relationships" r:id="rId1" tooltip="Contents page"/>
        </xdr:cNvPr>
        <xdr:cNvPicPr>
          <a:picLocks noChangeAspect="1"/>
        </xdr:cNvPicPr>
      </xdr:nvPicPr>
      <xdr:blipFill>
        <a:blip xmlns:r="http://schemas.openxmlformats.org/officeDocument/2006/relationships" r:embed="rId2" cstate="print"/>
        <a:stretch>
          <a:fillRect/>
        </a:stretch>
      </xdr:blipFill>
      <xdr:spPr>
        <a:xfrm>
          <a:off x="0" y="19116675"/>
          <a:ext cx="1332000" cy="283513"/>
        </a:xfrm>
        <a:prstGeom prst="rect">
          <a:avLst/>
        </a:prstGeom>
      </xdr:spPr>
    </xdr:pic>
    <xdr:clientData/>
  </xdr:twoCellAnchor>
  <xdr:twoCellAnchor editAs="oneCell">
    <xdr:from>
      <xdr:col>0</xdr:col>
      <xdr:colOff>9525</xdr:colOff>
      <xdr:row>110</xdr:row>
      <xdr:rowOff>0</xdr:rowOff>
    </xdr:from>
    <xdr:to>
      <xdr:col>1</xdr:col>
      <xdr:colOff>236625</xdr:colOff>
      <xdr:row>111</xdr:row>
      <xdr:rowOff>93013</xdr:rowOff>
    </xdr:to>
    <xdr:pic>
      <xdr:nvPicPr>
        <xdr:cNvPr id="28" name="Picture 27" descr="BackToContents.jpg">
          <a:hlinkClick xmlns:r="http://schemas.openxmlformats.org/officeDocument/2006/relationships" r:id="rId1" tooltip="Contents page"/>
        </xdr:cNvPr>
        <xdr:cNvPicPr>
          <a:picLocks noChangeAspect="1"/>
        </xdr:cNvPicPr>
      </xdr:nvPicPr>
      <xdr:blipFill>
        <a:blip xmlns:r="http://schemas.openxmlformats.org/officeDocument/2006/relationships" r:embed="rId2" cstate="print"/>
        <a:stretch>
          <a:fillRect/>
        </a:stretch>
      </xdr:blipFill>
      <xdr:spPr>
        <a:xfrm>
          <a:off x="9525" y="25193625"/>
          <a:ext cx="1332000" cy="283513"/>
        </a:xfrm>
        <a:prstGeom prst="rect">
          <a:avLst/>
        </a:prstGeom>
      </xdr:spPr>
    </xdr:pic>
    <xdr:clientData/>
  </xdr:twoCellAnchor>
  <xdr:twoCellAnchor editAs="oneCell">
    <xdr:from>
      <xdr:col>0</xdr:col>
      <xdr:colOff>0</xdr:colOff>
      <xdr:row>124</xdr:row>
      <xdr:rowOff>9525</xdr:rowOff>
    </xdr:from>
    <xdr:to>
      <xdr:col>1</xdr:col>
      <xdr:colOff>227100</xdr:colOff>
      <xdr:row>125</xdr:row>
      <xdr:rowOff>102538</xdr:rowOff>
    </xdr:to>
    <xdr:pic>
      <xdr:nvPicPr>
        <xdr:cNvPr id="29" name="Picture 28" descr="BackToContents.jpg">
          <a:hlinkClick xmlns:r="http://schemas.openxmlformats.org/officeDocument/2006/relationships" r:id="rId1" tooltip="Contents page"/>
        </xdr:cNvPr>
        <xdr:cNvPicPr>
          <a:picLocks noChangeAspect="1"/>
        </xdr:cNvPicPr>
      </xdr:nvPicPr>
      <xdr:blipFill>
        <a:blip xmlns:r="http://schemas.openxmlformats.org/officeDocument/2006/relationships" r:embed="rId2" cstate="print"/>
        <a:stretch>
          <a:fillRect/>
        </a:stretch>
      </xdr:blipFill>
      <xdr:spPr>
        <a:xfrm>
          <a:off x="0" y="31041975"/>
          <a:ext cx="1332000" cy="283513"/>
        </a:xfrm>
        <a:prstGeom prst="rect">
          <a:avLst/>
        </a:prstGeom>
      </xdr:spPr>
    </xdr:pic>
    <xdr:clientData/>
  </xdr:twoCellAnchor>
  <xdr:twoCellAnchor editAs="oneCell">
    <xdr:from>
      <xdr:col>0</xdr:col>
      <xdr:colOff>0</xdr:colOff>
      <xdr:row>139</xdr:row>
      <xdr:rowOff>9525</xdr:rowOff>
    </xdr:from>
    <xdr:to>
      <xdr:col>1</xdr:col>
      <xdr:colOff>227100</xdr:colOff>
      <xdr:row>140</xdr:row>
      <xdr:rowOff>102538</xdr:rowOff>
    </xdr:to>
    <xdr:pic>
      <xdr:nvPicPr>
        <xdr:cNvPr id="30" name="Picture 29" descr="BackToContents.jpg">
          <a:hlinkClick xmlns:r="http://schemas.openxmlformats.org/officeDocument/2006/relationships" r:id="rId1" tooltip="Contents page"/>
        </xdr:cNvPr>
        <xdr:cNvPicPr>
          <a:picLocks noChangeAspect="1"/>
        </xdr:cNvPicPr>
      </xdr:nvPicPr>
      <xdr:blipFill>
        <a:blip xmlns:r="http://schemas.openxmlformats.org/officeDocument/2006/relationships" r:embed="rId2" cstate="print"/>
        <a:stretch>
          <a:fillRect/>
        </a:stretch>
      </xdr:blipFill>
      <xdr:spPr>
        <a:xfrm>
          <a:off x="0" y="48044100"/>
          <a:ext cx="1332000" cy="283513"/>
        </a:xfrm>
        <a:prstGeom prst="rect">
          <a:avLst/>
        </a:prstGeom>
      </xdr:spPr>
    </xdr:pic>
    <xdr:clientData/>
  </xdr:twoCellAnchor>
  <xdr:twoCellAnchor editAs="oneCell">
    <xdr:from>
      <xdr:col>0</xdr:col>
      <xdr:colOff>0</xdr:colOff>
      <xdr:row>154</xdr:row>
      <xdr:rowOff>19050</xdr:rowOff>
    </xdr:from>
    <xdr:to>
      <xdr:col>1</xdr:col>
      <xdr:colOff>227100</xdr:colOff>
      <xdr:row>155</xdr:row>
      <xdr:rowOff>112063</xdr:rowOff>
    </xdr:to>
    <xdr:pic>
      <xdr:nvPicPr>
        <xdr:cNvPr id="31" name="Picture 30" descr="BackToContents.jpg">
          <a:hlinkClick xmlns:r="http://schemas.openxmlformats.org/officeDocument/2006/relationships" r:id="rId1" tooltip="Contents page"/>
        </xdr:cNvPr>
        <xdr:cNvPicPr>
          <a:picLocks noChangeAspect="1"/>
        </xdr:cNvPicPr>
      </xdr:nvPicPr>
      <xdr:blipFill>
        <a:blip xmlns:r="http://schemas.openxmlformats.org/officeDocument/2006/relationships" r:embed="rId2" cstate="print"/>
        <a:stretch>
          <a:fillRect/>
        </a:stretch>
      </xdr:blipFill>
      <xdr:spPr>
        <a:xfrm>
          <a:off x="0" y="40547925"/>
          <a:ext cx="1332000" cy="283513"/>
        </a:xfrm>
        <a:prstGeom prst="rect">
          <a:avLst/>
        </a:prstGeom>
      </xdr:spPr>
    </xdr:pic>
    <xdr:clientData/>
  </xdr:twoCellAnchor>
  <xdr:twoCellAnchor editAs="oneCell">
    <xdr:from>
      <xdr:col>0</xdr:col>
      <xdr:colOff>9525</xdr:colOff>
      <xdr:row>169</xdr:row>
      <xdr:rowOff>28575</xdr:rowOff>
    </xdr:from>
    <xdr:to>
      <xdr:col>1</xdr:col>
      <xdr:colOff>236625</xdr:colOff>
      <xdr:row>170</xdr:row>
      <xdr:rowOff>121588</xdr:rowOff>
    </xdr:to>
    <xdr:pic>
      <xdr:nvPicPr>
        <xdr:cNvPr id="32" name="Picture 31" descr="BackToContents.jpg">
          <a:hlinkClick xmlns:r="http://schemas.openxmlformats.org/officeDocument/2006/relationships" r:id="rId1" tooltip="Contents page"/>
        </xdr:cNvPr>
        <xdr:cNvPicPr>
          <a:picLocks noChangeAspect="1"/>
        </xdr:cNvPicPr>
      </xdr:nvPicPr>
      <xdr:blipFill>
        <a:blip xmlns:r="http://schemas.openxmlformats.org/officeDocument/2006/relationships" r:embed="rId2" cstate="print"/>
        <a:stretch>
          <a:fillRect/>
        </a:stretch>
      </xdr:blipFill>
      <xdr:spPr>
        <a:xfrm>
          <a:off x="9525" y="45481875"/>
          <a:ext cx="1332000" cy="283513"/>
        </a:xfrm>
        <a:prstGeom prst="rect">
          <a:avLst/>
        </a:prstGeom>
      </xdr:spPr>
    </xdr:pic>
    <xdr:clientData/>
  </xdr:twoCellAnchor>
  <xdr:twoCellAnchor editAs="oneCell">
    <xdr:from>
      <xdr:col>0</xdr:col>
      <xdr:colOff>9525</xdr:colOff>
      <xdr:row>184</xdr:row>
      <xdr:rowOff>9525</xdr:rowOff>
    </xdr:from>
    <xdr:to>
      <xdr:col>1</xdr:col>
      <xdr:colOff>236625</xdr:colOff>
      <xdr:row>185</xdr:row>
      <xdr:rowOff>102538</xdr:rowOff>
    </xdr:to>
    <xdr:pic>
      <xdr:nvPicPr>
        <xdr:cNvPr id="33" name="Picture 32" descr="BackToContents.jpg">
          <a:hlinkClick xmlns:r="http://schemas.openxmlformats.org/officeDocument/2006/relationships" r:id="rId1" tooltip="Contents page"/>
        </xdr:cNvPr>
        <xdr:cNvPicPr>
          <a:picLocks noChangeAspect="1"/>
        </xdr:cNvPicPr>
      </xdr:nvPicPr>
      <xdr:blipFill>
        <a:blip xmlns:r="http://schemas.openxmlformats.org/officeDocument/2006/relationships" r:embed="rId2" cstate="print"/>
        <a:stretch>
          <a:fillRect/>
        </a:stretch>
      </xdr:blipFill>
      <xdr:spPr>
        <a:xfrm>
          <a:off x="9525" y="50377725"/>
          <a:ext cx="1332000" cy="283513"/>
        </a:xfrm>
        <a:prstGeom prst="rect">
          <a:avLst/>
        </a:prstGeom>
      </xdr:spPr>
    </xdr:pic>
    <xdr:clientData/>
  </xdr:twoCellAnchor>
  <xdr:twoCellAnchor editAs="oneCell">
    <xdr:from>
      <xdr:col>0</xdr:col>
      <xdr:colOff>66675</xdr:colOff>
      <xdr:row>53</xdr:row>
      <xdr:rowOff>180975</xdr:rowOff>
    </xdr:from>
    <xdr:to>
      <xdr:col>1</xdr:col>
      <xdr:colOff>506175</xdr:colOff>
      <xdr:row>60</xdr:row>
      <xdr:rowOff>227087</xdr:rowOff>
    </xdr:to>
    <xdr:pic>
      <xdr:nvPicPr>
        <xdr:cNvPr id="14" name="Picture 13" descr="PhysicalActivity.jpg"/>
        <xdr:cNvPicPr>
          <a:picLocks noChangeAspect="1"/>
        </xdr:cNvPicPr>
      </xdr:nvPicPr>
      <xdr:blipFill>
        <a:blip xmlns:r="http://schemas.openxmlformats.org/officeDocument/2006/relationships" r:embed="rId3" cstate="print"/>
        <a:stretch>
          <a:fillRect/>
        </a:stretch>
      </xdr:blipFill>
      <xdr:spPr>
        <a:xfrm>
          <a:off x="66675" y="5848350"/>
          <a:ext cx="1544400" cy="1532012"/>
        </a:xfrm>
        <a:prstGeom prst="rect">
          <a:avLst/>
        </a:prstGeom>
      </xdr:spPr>
    </xdr:pic>
    <xdr:clientData/>
  </xdr:twoCellAnchor>
  <xdr:twoCellAnchor editAs="oneCell">
    <xdr:from>
      <xdr:col>0</xdr:col>
      <xdr:colOff>47625</xdr:colOff>
      <xdr:row>68</xdr:row>
      <xdr:rowOff>57150</xdr:rowOff>
    </xdr:from>
    <xdr:to>
      <xdr:col>1</xdr:col>
      <xdr:colOff>487125</xdr:colOff>
      <xdr:row>74</xdr:row>
      <xdr:rowOff>246137</xdr:rowOff>
    </xdr:to>
    <xdr:pic>
      <xdr:nvPicPr>
        <xdr:cNvPr id="15" name="Picture 14" descr="PhysicalActivity.jpg"/>
        <xdr:cNvPicPr>
          <a:picLocks noChangeAspect="1"/>
        </xdr:cNvPicPr>
      </xdr:nvPicPr>
      <xdr:blipFill>
        <a:blip xmlns:r="http://schemas.openxmlformats.org/officeDocument/2006/relationships" r:embed="rId3" cstate="print"/>
        <a:stretch>
          <a:fillRect/>
        </a:stretch>
      </xdr:blipFill>
      <xdr:spPr>
        <a:xfrm>
          <a:off x="47625" y="10125075"/>
          <a:ext cx="1544400" cy="1532012"/>
        </a:xfrm>
        <a:prstGeom prst="rect">
          <a:avLst/>
        </a:prstGeom>
      </xdr:spPr>
    </xdr:pic>
    <xdr:clientData/>
  </xdr:twoCellAnchor>
  <xdr:twoCellAnchor editAs="oneCell">
    <xdr:from>
      <xdr:col>0</xdr:col>
      <xdr:colOff>0</xdr:colOff>
      <xdr:row>84</xdr:row>
      <xdr:rowOff>9525</xdr:rowOff>
    </xdr:from>
    <xdr:to>
      <xdr:col>1</xdr:col>
      <xdr:colOff>439500</xdr:colOff>
      <xdr:row>90</xdr:row>
      <xdr:rowOff>122312</xdr:rowOff>
    </xdr:to>
    <xdr:pic>
      <xdr:nvPicPr>
        <xdr:cNvPr id="16" name="Picture 15" descr="PhysicalActivity.jpg"/>
        <xdr:cNvPicPr>
          <a:picLocks noChangeAspect="1"/>
        </xdr:cNvPicPr>
      </xdr:nvPicPr>
      <xdr:blipFill>
        <a:blip xmlns:r="http://schemas.openxmlformats.org/officeDocument/2006/relationships" r:embed="rId3" cstate="print"/>
        <a:stretch>
          <a:fillRect/>
        </a:stretch>
      </xdr:blipFill>
      <xdr:spPr>
        <a:xfrm>
          <a:off x="0" y="14554200"/>
          <a:ext cx="1544400" cy="1532012"/>
        </a:xfrm>
        <a:prstGeom prst="rect">
          <a:avLst/>
        </a:prstGeom>
      </xdr:spPr>
    </xdr:pic>
    <xdr:clientData/>
  </xdr:twoCellAnchor>
  <xdr:twoCellAnchor editAs="oneCell">
    <xdr:from>
      <xdr:col>0</xdr:col>
      <xdr:colOff>19050</xdr:colOff>
      <xdr:row>98</xdr:row>
      <xdr:rowOff>76200</xdr:rowOff>
    </xdr:from>
    <xdr:to>
      <xdr:col>1</xdr:col>
      <xdr:colOff>483460</xdr:colOff>
      <xdr:row>99</xdr:row>
      <xdr:rowOff>1350</xdr:rowOff>
    </xdr:to>
    <xdr:pic>
      <xdr:nvPicPr>
        <xdr:cNvPr id="18" name="Picture 17" descr="Obesity.jpg"/>
        <xdr:cNvPicPr>
          <a:picLocks noChangeAspect="1"/>
        </xdr:cNvPicPr>
      </xdr:nvPicPr>
      <xdr:blipFill>
        <a:blip xmlns:r="http://schemas.openxmlformats.org/officeDocument/2006/relationships" r:embed="rId4" cstate="print"/>
        <a:stretch>
          <a:fillRect/>
        </a:stretch>
      </xdr:blipFill>
      <xdr:spPr>
        <a:xfrm>
          <a:off x="19050" y="19602450"/>
          <a:ext cx="1569310" cy="1544400"/>
        </a:xfrm>
        <a:prstGeom prst="rect">
          <a:avLst/>
        </a:prstGeom>
      </xdr:spPr>
    </xdr:pic>
    <xdr:clientData/>
  </xdr:twoCellAnchor>
  <xdr:twoCellAnchor editAs="oneCell">
    <xdr:from>
      <xdr:col>0</xdr:col>
      <xdr:colOff>19050</xdr:colOff>
      <xdr:row>113</xdr:row>
      <xdr:rowOff>28575</xdr:rowOff>
    </xdr:from>
    <xdr:to>
      <xdr:col>1</xdr:col>
      <xdr:colOff>483460</xdr:colOff>
      <xdr:row>115</xdr:row>
      <xdr:rowOff>39450</xdr:rowOff>
    </xdr:to>
    <xdr:pic>
      <xdr:nvPicPr>
        <xdr:cNvPr id="19" name="Picture 18" descr="Obesity.jpg"/>
        <xdr:cNvPicPr>
          <a:picLocks noChangeAspect="1"/>
        </xdr:cNvPicPr>
      </xdr:nvPicPr>
      <xdr:blipFill>
        <a:blip xmlns:r="http://schemas.openxmlformats.org/officeDocument/2006/relationships" r:embed="rId4" cstate="print"/>
        <a:stretch>
          <a:fillRect/>
        </a:stretch>
      </xdr:blipFill>
      <xdr:spPr>
        <a:xfrm>
          <a:off x="19050" y="25650825"/>
          <a:ext cx="1569310" cy="1544400"/>
        </a:xfrm>
        <a:prstGeom prst="rect">
          <a:avLst/>
        </a:prstGeom>
      </xdr:spPr>
    </xdr:pic>
    <xdr:clientData/>
  </xdr:twoCellAnchor>
  <xdr:twoCellAnchor editAs="oneCell">
    <xdr:from>
      <xdr:col>0</xdr:col>
      <xdr:colOff>0</xdr:colOff>
      <xdr:row>126</xdr:row>
      <xdr:rowOff>133351</xdr:rowOff>
    </xdr:from>
    <xdr:to>
      <xdr:col>1</xdr:col>
      <xdr:colOff>544416</xdr:colOff>
      <xdr:row>133</xdr:row>
      <xdr:rowOff>276225</xdr:rowOff>
    </xdr:to>
    <xdr:pic>
      <xdr:nvPicPr>
        <xdr:cNvPr id="35" name="Picture 34" descr="HealthyEating.jpg"/>
        <xdr:cNvPicPr>
          <a:picLocks noChangeAspect="1"/>
        </xdr:cNvPicPr>
      </xdr:nvPicPr>
      <xdr:blipFill>
        <a:blip xmlns:r="http://schemas.openxmlformats.org/officeDocument/2006/relationships" r:embed="rId5" cstate="print"/>
        <a:stretch>
          <a:fillRect/>
        </a:stretch>
      </xdr:blipFill>
      <xdr:spPr>
        <a:xfrm>
          <a:off x="0" y="31403926"/>
          <a:ext cx="1649316" cy="1619249"/>
        </a:xfrm>
        <a:prstGeom prst="rect">
          <a:avLst/>
        </a:prstGeom>
      </xdr:spPr>
    </xdr:pic>
    <xdr:clientData/>
  </xdr:twoCellAnchor>
  <xdr:twoCellAnchor editAs="oneCell">
    <xdr:from>
      <xdr:col>0</xdr:col>
      <xdr:colOff>66675</xdr:colOff>
      <xdr:row>142</xdr:row>
      <xdr:rowOff>76200</xdr:rowOff>
    </xdr:from>
    <xdr:to>
      <xdr:col>1</xdr:col>
      <xdr:colOff>504825</xdr:colOff>
      <xdr:row>148</xdr:row>
      <xdr:rowOff>283875</xdr:rowOff>
    </xdr:to>
    <xdr:pic>
      <xdr:nvPicPr>
        <xdr:cNvPr id="37" name="Picture 36" descr="Alcohol.jpg"/>
        <xdr:cNvPicPr>
          <a:picLocks noChangeAspect="1"/>
        </xdr:cNvPicPr>
      </xdr:nvPicPr>
      <xdr:blipFill>
        <a:blip xmlns:r="http://schemas.openxmlformats.org/officeDocument/2006/relationships" r:embed="rId6" cstate="print"/>
        <a:stretch>
          <a:fillRect/>
        </a:stretch>
      </xdr:blipFill>
      <xdr:spPr>
        <a:xfrm>
          <a:off x="66675" y="36061650"/>
          <a:ext cx="1543050" cy="1503075"/>
        </a:xfrm>
        <a:prstGeom prst="rect">
          <a:avLst/>
        </a:prstGeom>
      </xdr:spPr>
    </xdr:pic>
    <xdr:clientData/>
  </xdr:twoCellAnchor>
  <xdr:twoCellAnchor editAs="oneCell">
    <xdr:from>
      <xdr:col>0</xdr:col>
      <xdr:colOff>0</xdr:colOff>
      <xdr:row>157</xdr:row>
      <xdr:rowOff>0</xdr:rowOff>
    </xdr:from>
    <xdr:to>
      <xdr:col>1</xdr:col>
      <xdr:colOff>438150</xdr:colOff>
      <xdr:row>163</xdr:row>
      <xdr:rowOff>207675</xdr:rowOff>
    </xdr:to>
    <xdr:pic>
      <xdr:nvPicPr>
        <xdr:cNvPr id="38" name="Picture 37" descr="Alcohol.jpg"/>
        <xdr:cNvPicPr>
          <a:picLocks noChangeAspect="1"/>
        </xdr:cNvPicPr>
      </xdr:nvPicPr>
      <xdr:blipFill>
        <a:blip xmlns:r="http://schemas.openxmlformats.org/officeDocument/2006/relationships" r:embed="rId6" cstate="print"/>
        <a:stretch>
          <a:fillRect/>
        </a:stretch>
      </xdr:blipFill>
      <xdr:spPr>
        <a:xfrm>
          <a:off x="0" y="40957500"/>
          <a:ext cx="1543050" cy="1503075"/>
        </a:xfrm>
        <a:prstGeom prst="rect">
          <a:avLst/>
        </a:prstGeom>
      </xdr:spPr>
    </xdr:pic>
    <xdr:clientData/>
  </xdr:twoCellAnchor>
  <xdr:twoCellAnchor editAs="oneCell">
    <xdr:from>
      <xdr:col>0</xdr:col>
      <xdr:colOff>0</xdr:colOff>
      <xdr:row>172</xdr:row>
      <xdr:rowOff>0</xdr:rowOff>
    </xdr:from>
    <xdr:to>
      <xdr:col>1</xdr:col>
      <xdr:colOff>438150</xdr:colOff>
      <xdr:row>178</xdr:row>
      <xdr:rowOff>217200</xdr:rowOff>
    </xdr:to>
    <xdr:pic>
      <xdr:nvPicPr>
        <xdr:cNvPr id="39" name="Picture 38" descr="Alcohol.jpg"/>
        <xdr:cNvPicPr>
          <a:picLocks noChangeAspect="1"/>
        </xdr:cNvPicPr>
      </xdr:nvPicPr>
      <xdr:blipFill>
        <a:blip xmlns:r="http://schemas.openxmlformats.org/officeDocument/2006/relationships" r:embed="rId6" cstate="print"/>
        <a:stretch>
          <a:fillRect/>
        </a:stretch>
      </xdr:blipFill>
      <xdr:spPr>
        <a:xfrm>
          <a:off x="0" y="45881925"/>
          <a:ext cx="1543050" cy="1503075"/>
        </a:xfrm>
        <a:prstGeom prst="rect">
          <a:avLst/>
        </a:prstGeom>
      </xdr:spPr>
    </xdr:pic>
    <xdr:clientData/>
  </xdr:twoCellAnchor>
  <xdr:twoCellAnchor editAs="oneCell">
    <xdr:from>
      <xdr:col>0</xdr:col>
      <xdr:colOff>76200</xdr:colOff>
      <xdr:row>40</xdr:row>
      <xdr:rowOff>28575</xdr:rowOff>
    </xdr:from>
    <xdr:to>
      <xdr:col>1</xdr:col>
      <xdr:colOff>457199</xdr:colOff>
      <xdr:row>44</xdr:row>
      <xdr:rowOff>57149</xdr:rowOff>
    </xdr:to>
    <xdr:pic>
      <xdr:nvPicPr>
        <xdr:cNvPr id="40" name="Picture 39" descr="Smoking.jpg"/>
        <xdr:cNvPicPr>
          <a:picLocks noChangeAspect="1"/>
        </xdr:cNvPicPr>
      </xdr:nvPicPr>
      <xdr:blipFill>
        <a:blip xmlns:r="http://schemas.openxmlformats.org/officeDocument/2006/relationships" r:embed="rId7" cstate="print"/>
        <a:stretch>
          <a:fillRect/>
        </a:stretch>
      </xdr:blipFill>
      <xdr:spPr>
        <a:xfrm>
          <a:off x="76200" y="1628775"/>
          <a:ext cx="1485899" cy="1485899"/>
        </a:xfrm>
        <a:prstGeom prst="rect">
          <a:avLst/>
        </a:prstGeom>
      </xdr:spPr>
    </xdr:pic>
    <xdr:clientData/>
  </xdr:twoCellAnchor>
  <xdr:twoCellAnchor editAs="oneCell">
    <xdr:from>
      <xdr:col>4</xdr:col>
      <xdr:colOff>2228850</xdr:colOff>
      <xdr:row>0</xdr:row>
      <xdr:rowOff>133350</xdr:rowOff>
    </xdr:from>
    <xdr:to>
      <xdr:col>4</xdr:col>
      <xdr:colOff>4555268</xdr:colOff>
      <xdr:row>7</xdr:row>
      <xdr:rowOff>0</xdr:rowOff>
    </xdr:to>
    <xdr:pic>
      <xdr:nvPicPr>
        <xdr:cNvPr id="23" name="Picture 22" descr="WHS_large.jpg"/>
        <xdr:cNvPicPr>
          <a:picLocks noChangeAspect="1"/>
        </xdr:cNvPicPr>
      </xdr:nvPicPr>
      <xdr:blipFill>
        <a:blip xmlns:r="http://schemas.openxmlformats.org/officeDocument/2006/relationships" r:embed="rId8" cstate="print"/>
        <a:stretch>
          <a:fillRect/>
        </a:stretch>
      </xdr:blipFill>
      <xdr:spPr>
        <a:xfrm>
          <a:off x="5334000" y="133350"/>
          <a:ext cx="2326418" cy="1571625"/>
        </a:xfrm>
        <a:prstGeom prst="rect">
          <a:avLst/>
        </a:prstGeom>
      </xdr:spPr>
    </xdr:pic>
    <xdr:clientData/>
  </xdr:twoCellAnchor>
  <xdr:twoCellAnchor>
    <xdr:from>
      <xdr:col>0</xdr:col>
      <xdr:colOff>1438275</xdr:colOff>
      <xdr:row>1</xdr:row>
      <xdr:rowOff>19050</xdr:rowOff>
    </xdr:from>
    <xdr:to>
      <xdr:col>4</xdr:col>
      <xdr:colOff>2057400</xdr:colOff>
      <xdr:row>5</xdr:row>
      <xdr:rowOff>85725</xdr:rowOff>
    </xdr:to>
    <xdr:sp macro="" textlink="">
      <xdr:nvSpPr>
        <xdr:cNvPr id="34" name="TextBox 33"/>
        <xdr:cNvSpPr txBox="1"/>
      </xdr:nvSpPr>
      <xdr:spPr>
        <a:xfrm>
          <a:off x="1438275" y="295275"/>
          <a:ext cx="3619500" cy="1152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2200" b="1" baseline="0">
              <a:solidFill>
                <a:srgbClr val="00007F"/>
              </a:solidFill>
              <a:latin typeface="Verdana" pitchFamily="34" charset="0"/>
              <a:ea typeface="Verdana" pitchFamily="34" charset="0"/>
              <a:cs typeface="Verdana" pitchFamily="34" charset="0"/>
            </a:rPr>
            <a:t>Welsh Health Survey lifestyle trends 2015 </a:t>
          </a:r>
        </a:p>
        <a:p>
          <a:pPr algn="ctr"/>
          <a:endParaRPr lang="en-GB" sz="2200" b="1" baseline="0">
            <a:solidFill>
              <a:srgbClr val="00007F"/>
            </a:solidFill>
            <a:latin typeface="Verdana" pitchFamily="34" charset="0"/>
            <a:ea typeface="Verdana" pitchFamily="34" charset="0"/>
            <a:cs typeface="Verdana" pitchFamily="34" charset="0"/>
          </a:endParaRPr>
        </a:p>
      </xdr:txBody>
    </xdr:sp>
    <xdr:clientData/>
  </xdr:twoCellAnchor>
  <xdr:twoCellAnchor editAs="oneCell">
    <xdr:from>
      <xdr:col>0</xdr:col>
      <xdr:colOff>9525</xdr:colOff>
      <xdr:row>34</xdr:row>
      <xdr:rowOff>142875</xdr:rowOff>
    </xdr:from>
    <xdr:to>
      <xdr:col>1</xdr:col>
      <xdr:colOff>236625</xdr:colOff>
      <xdr:row>36</xdr:row>
      <xdr:rowOff>45388</xdr:rowOff>
    </xdr:to>
    <xdr:pic>
      <xdr:nvPicPr>
        <xdr:cNvPr id="36" name="Picture 35" descr="BackToContents.jpg">
          <a:hlinkClick xmlns:r="http://schemas.openxmlformats.org/officeDocument/2006/relationships" r:id="rId1" tooltip="Contents page"/>
        </xdr:cNvPr>
        <xdr:cNvPicPr>
          <a:picLocks noChangeAspect="1"/>
        </xdr:cNvPicPr>
      </xdr:nvPicPr>
      <xdr:blipFill>
        <a:blip xmlns:r="http://schemas.openxmlformats.org/officeDocument/2006/relationships" r:embed="rId2" cstate="print"/>
        <a:stretch>
          <a:fillRect/>
        </a:stretch>
      </xdr:blipFill>
      <xdr:spPr>
        <a:xfrm>
          <a:off x="9525" y="12458700"/>
          <a:ext cx="1332000" cy="283513"/>
        </a:xfrm>
        <a:prstGeom prst="rect">
          <a:avLst/>
        </a:prstGeom>
      </xdr:spPr>
    </xdr:pic>
    <xdr:clientData/>
  </xdr:twoCellAnchor>
  <xdr:twoCellAnchor>
    <xdr:from>
      <xdr:col>0</xdr:col>
      <xdr:colOff>0</xdr:colOff>
      <xdr:row>0</xdr:row>
      <xdr:rowOff>0</xdr:rowOff>
    </xdr:from>
    <xdr:to>
      <xdr:col>1</xdr:col>
      <xdr:colOff>180975</xdr:colOff>
      <xdr:row>1</xdr:row>
      <xdr:rowOff>247650</xdr:rowOff>
    </xdr:to>
    <xdr:sp macro="" textlink="">
      <xdr:nvSpPr>
        <xdr:cNvPr id="41" name="Rectangle 40"/>
        <xdr:cNvSpPr/>
      </xdr:nvSpPr>
      <xdr:spPr>
        <a:xfrm>
          <a:off x="0" y="0"/>
          <a:ext cx="1285875" cy="48577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oneCell">
    <xdr:from>
      <xdr:col>0</xdr:col>
      <xdr:colOff>76200</xdr:colOff>
      <xdr:row>0</xdr:row>
      <xdr:rowOff>47625</xdr:rowOff>
    </xdr:from>
    <xdr:to>
      <xdr:col>1</xdr:col>
      <xdr:colOff>303300</xdr:colOff>
      <xdr:row>1</xdr:row>
      <xdr:rowOff>93012</xdr:rowOff>
    </xdr:to>
    <xdr:pic>
      <xdr:nvPicPr>
        <xdr:cNvPr id="17" name="Picture 16" descr="BackToContents.jpg">
          <a:hlinkClick xmlns:r="http://schemas.openxmlformats.org/officeDocument/2006/relationships" r:id="rId1" tooltip="Contents page"/>
        </xdr:cNvPr>
        <xdr:cNvPicPr>
          <a:picLocks noChangeAspect="1"/>
        </xdr:cNvPicPr>
      </xdr:nvPicPr>
      <xdr:blipFill>
        <a:blip xmlns:r="http://schemas.openxmlformats.org/officeDocument/2006/relationships" r:embed="rId2" cstate="print"/>
        <a:stretch>
          <a:fillRect/>
        </a:stretch>
      </xdr:blipFill>
      <xdr:spPr>
        <a:xfrm>
          <a:off x="76200" y="47625"/>
          <a:ext cx="1332000" cy="2835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85724</xdr:colOff>
      <xdr:row>6</xdr:row>
      <xdr:rowOff>190500</xdr:rowOff>
    </xdr:from>
    <xdr:to>
      <xdr:col>11</xdr:col>
      <xdr:colOff>714374</xdr:colOff>
      <xdr:row>27</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695325</xdr:colOff>
      <xdr:row>3</xdr:row>
      <xdr:rowOff>171449</xdr:rowOff>
    </xdr:from>
    <xdr:to>
      <xdr:col>15</xdr:col>
      <xdr:colOff>323625</xdr:colOff>
      <xdr:row>6</xdr:row>
      <xdr:rowOff>116431</xdr:rowOff>
    </xdr:to>
    <xdr:pic>
      <xdr:nvPicPr>
        <xdr:cNvPr id="4" name="Picture 3" descr="BackToContents.jpg">
          <a:hlinkClick xmlns:r="http://schemas.openxmlformats.org/officeDocument/2006/relationships" r:id="rId2" tooltip="Contents page"/>
        </xdr:cNvPr>
        <xdr:cNvPicPr>
          <a:picLocks noChangeAspect="1"/>
        </xdr:cNvPicPr>
      </xdr:nvPicPr>
      <xdr:blipFill>
        <a:blip xmlns:r="http://schemas.openxmlformats.org/officeDocument/2006/relationships" r:embed="rId3" cstate="print"/>
        <a:stretch>
          <a:fillRect/>
        </a:stretch>
      </xdr:blipFill>
      <xdr:spPr>
        <a:xfrm>
          <a:off x="8915400" y="742949"/>
          <a:ext cx="1800000" cy="383132"/>
        </a:xfrm>
        <a:prstGeom prst="rect">
          <a:avLst/>
        </a:prstGeom>
      </xdr:spPr>
    </xdr:pic>
    <xdr:clientData/>
  </xdr:twoCellAnchor>
  <xdr:twoCellAnchor editAs="oneCell">
    <xdr:from>
      <xdr:col>12</xdr:col>
      <xdr:colOff>695325</xdr:colOff>
      <xdr:row>0</xdr:row>
      <xdr:rowOff>180974</xdr:rowOff>
    </xdr:from>
    <xdr:to>
      <xdr:col>15</xdr:col>
      <xdr:colOff>323625</xdr:colOff>
      <xdr:row>2</xdr:row>
      <xdr:rowOff>183106</xdr:rowOff>
    </xdr:to>
    <xdr:pic>
      <xdr:nvPicPr>
        <xdr:cNvPr id="5" name="Picture 4" descr="TechnicalGuide.jpg">
          <a:hlinkClick xmlns:r="http://schemas.openxmlformats.org/officeDocument/2006/relationships" r:id="rId4" tooltip="Technical guide"/>
        </xdr:cNvPr>
        <xdr:cNvPicPr>
          <a:picLocks noChangeAspect="1"/>
        </xdr:cNvPicPr>
      </xdr:nvPicPr>
      <xdr:blipFill>
        <a:blip xmlns:r="http://schemas.openxmlformats.org/officeDocument/2006/relationships" r:embed="rId5" cstate="print"/>
        <a:stretch>
          <a:fillRect/>
        </a:stretch>
      </xdr:blipFill>
      <xdr:spPr>
        <a:xfrm>
          <a:off x="8915400" y="180974"/>
          <a:ext cx="1800000" cy="383132"/>
        </a:xfrm>
        <a:prstGeom prst="rect">
          <a:avLst/>
        </a:prstGeom>
      </xdr:spPr>
    </xdr:pic>
    <xdr:clientData/>
  </xdr:twoCellAnchor>
  <xdr:twoCellAnchor editAs="oneCell">
    <xdr:from>
      <xdr:col>0</xdr:col>
      <xdr:colOff>9525</xdr:colOff>
      <xdr:row>0</xdr:row>
      <xdr:rowOff>9525</xdr:rowOff>
    </xdr:from>
    <xdr:to>
      <xdr:col>5</xdr:col>
      <xdr:colOff>685800</xdr:colOff>
      <xdr:row>3</xdr:row>
      <xdr:rowOff>189442</xdr:rowOff>
    </xdr:to>
    <xdr:pic>
      <xdr:nvPicPr>
        <xdr:cNvPr id="6" name="Picture 5" descr="PHW Observatory RGB"/>
        <xdr:cNvPicPr>
          <a:picLocks noChangeAspect="1" noChangeArrowheads="1"/>
        </xdr:cNvPicPr>
      </xdr:nvPicPr>
      <xdr:blipFill>
        <a:blip xmlns:r="http://schemas.openxmlformats.org/officeDocument/2006/relationships" r:embed="rId6" cstate="print"/>
        <a:srcRect r="18710"/>
        <a:stretch>
          <a:fillRect/>
        </a:stretch>
      </xdr:blipFill>
      <xdr:spPr bwMode="auto">
        <a:xfrm>
          <a:off x="9525" y="9525"/>
          <a:ext cx="2705100" cy="751417"/>
        </a:xfrm>
        <a:prstGeom prst="rect">
          <a:avLst/>
        </a:prstGeom>
        <a:noFill/>
        <a:ln w="9525">
          <a:noFill/>
          <a:miter lim="800000"/>
          <a:headEnd/>
          <a:tailEnd/>
        </a:ln>
      </xdr:spPr>
    </xdr:pic>
    <xdr:clientData/>
  </xdr:twoCellAnchor>
  <xdr:twoCellAnchor>
    <xdr:from>
      <xdr:col>5</xdr:col>
      <xdr:colOff>1204911</xdr:colOff>
      <xdr:row>0</xdr:row>
      <xdr:rowOff>114301</xdr:rowOff>
    </xdr:from>
    <xdr:to>
      <xdr:col>11</xdr:col>
      <xdr:colOff>200025</xdr:colOff>
      <xdr:row>4</xdr:row>
      <xdr:rowOff>104775</xdr:rowOff>
    </xdr:to>
    <xdr:sp macro="" textlink="">
      <xdr:nvSpPr>
        <xdr:cNvPr id="7" name="TextBox 6"/>
        <xdr:cNvSpPr txBox="1"/>
      </xdr:nvSpPr>
      <xdr:spPr>
        <a:xfrm>
          <a:off x="3233736" y="114301"/>
          <a:ext cx="4329114" cy="7524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2000" b="1" baseline="0">
              <a:solidFill>
                <a:srgbClr val="00007F"/>
              </a:solidFill>
              <a:latin typeface="Verdana" pitchFamily="34" charset="0"/>
              <a:ea typeface="Verdana" pitchFamily="34" charset="0"/>
              <a:cs typeface="Verdana" pitchFamily="34" charset="0"/>
            </a:rPr>
            <a:t>Welsh Health Survey lifestyle trends 2015</a:t>
          </a:r>
        </a:p>
        <a:p>
          <a:pPr algn="ctr"/>
          <a:endParaRPr lang="en-GB" sz="2000" b="1" baseline="0">
            <a:solidFill>
              <a:srgbClr val="00007F"/>
            </a:solidFill>
            <a:latin typeface="Verdana" pitchFamily="34" charset="0"/>
            <a:ea typeface="Verdana" pitchFamily="34" charset="0"/>
            <a:cs typeface="Verdana" pitchFamily="34" charset="0"/>
          </a:endParaRPr>
        </a:p>
        <a:p>
          <a:endParaRPr lang="en-GB" sz="2200" b="1" baseline="0">
            <a:solidFill>
              <a:srgbClr val="00007F"/>
            </a:solidFill>
            <a:latin typeface="Verdana" pitchFamily="34" charset="0"/>
            <a:ea typeface="Verdana" pitchFamily="34" charset="0"/>
            <a:cs typeface="Verdana"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60960</xdr:colOff>
          <xdr:row>6</xdr:row>
          <xdr:rowOff>266700</xdr:rowOff>
        </xdr:from>
        <xdr:to>
          <xdr:col>2</xdr:col>
          <xdr:colOff>259080</xdr:colOff>
          <xdr:row>9</xdr:row>
          <xdr:rowOff>7620</xdr:rowOff>
        </xdr:to>
        <xdr:sp macro="" textlink="">
          <xdr:nvSpPr>
            <xdr:cNvPr id="8194" name="List Box 2" hidden="1">
              <a:extLst>
                <a:ext uri="{63B3BB69-23CF-44E3-9099-C40C66FF867C}">
                  <a14:compatExt spid="_x0000_s81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xdr:row>
          <xdr:rowOff>114300</xdr:rowOff>
        </xdr:from>
        <xdr:to>
          <xdr:col>3</xdr:col>
          <xdr:colOff>91440</xdr:colOff>
          <xdr:row>15</xdr:row>
          <xdr:rowOff>137160</xdr:rowOff>
        </xdr:to>
        <xdr:sp macro="" textlink="">
          <xdr:nvSpPr>
            <xdr:cNvPr id="8195" name="List Box 3" hidden="1">
              <a:extLst>
                <a:ext uri="{63B3BB69-23CF-44E3-9099-C40C66FF867C}">
                  <a14:compatExt spid="_x0000_s81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xdr:row>
          <xdr:rowOff>99060</xdr:rowOff>
        </xdr:from>
        <xdr:to>
          <xdr:col>3</xdr:col>
          <xdr:colOff>91440</xdr:colOff>
          <xdr:row>34</xdr:row>
          <xdr:rowOff>22860</xdr:rowOff>
        </xdr:to>
        <xdr:sp macro="" textlink="">
          <xdr:nvSpPr>
            <xdr:cNvPr id="8196" name="List Box 4" hidden="1">
              <a:extLst>
                <a:ext uri="{63B3BB69-23CF-44E3-9099-C40C66FF867C}">
                  <a14:compatExt spid="_x0000_s81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xdr:row>
          <xdr:rowOff>0</xdr:rowOff>
        </xdr:from>
        <xdr:to>
          <xdr:col>3</xdr:col>
          <xdr:colOff>91440</xdr:colOff>
          <xdr:row>13</xdr:row>
          <xdr:rowOff>0</xdr:rowOff>
        </xdr:to>
        <xdr:sp macro="" textlink="">
          <xdr:nvSpPr>
            <xdr:cNvPr id="8197" name="List Box 5" hidden="1">
              <a:extLst>
                <a:ext uri="{63B3BB69-23CF-44E3-9099-C40C66FF867C}">
                  <a14:compatExt spid="_x0000_s8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xdr:row>
          <xdr:rowOff>15240</xdr:rowOff>
        </xdr:from>
        <xdr:to>
          <xdr:col>15</xdr:col>
          <xdr:colOff>365760</xdr:colOff>
          <xdr:row>16</xdr:row>
          <xdr:rowOff>144780</xdr:rowOff>
        </xdr:to>
        <xdr:pic>
          <xdr:nvPicPr>
            <xdr:cNvPr id="8198" name="Picture 6"/>
            <xdr:cNvPicPr>
              <a:picLocks noChangeAspect="1" noChangeArrowheads="1"/>
              <a:extLst>
                <a:ext uri="{84589F7E-364E-4C9E-8A38-B11213B215E9}">
                  <a14:cameraTool cellRange="Picture" spid="_x0000_s8199"/>
                </a:ext>
              </a:extLst>
            </xdr:cNvPicPr>
          </xdr:nvPicPr>
          <xdr:blipFill>
            <a:blip xmlns:r="http://schemas.openxmlformats.org/officeDocument/2006/relationships" r:embed="rId7"/>
            <a:srcRect/>
            <a:stretch>
              <a:fillRect/>
            </a:stretch>
          </xdr:blipFill>
          <xdr:spPr bwMode="auto">
            <a:xfrm>
              <a:off x="9044940" y="1371600"/>
              <a:ext cx="2019300" cy="18669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c:userShapes xmlns:c="http://schemas.openxmlformats.org/drawingml/2006/chart">
  <cdr:relSizeAnchor xmlns:cdr="http://schemas.openxmlformats.org/drawingml/2006/chartDrawing">
    <cdr:from>
      <cdr:x>0</cdr:x>
      <cdr:y>0</cdr:y>
    </cdr:from>
    <cdr:to>
      <cdr:x>0.99715</cdr:x>
      <cdr:y>0.09845</cdr:y>
    </cdr:to>
    <cdr:sp macro="" textlink="Controls!$I$59">
      <cdr:nvSpPr>
        <cdr:cNvPr id="3" name="TextBox 3"/>
        <cdr:cNvSpPr txBox="1"/>
      </cdr:nvSpPr>
      <cdr:spPr>
        <a:xfrm xmlns:a="http://schemas.openxmlformats.org/drawingml/2006/main">
          <a:off x="0" y="0"/>
          <a:ext cx="6107120" cy="402289"/>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fld id="{95ED19B6-05BB-4B2D-BDBA-EA25AF72B767}" type="TxLink">
            <a:rPr lang="en-US" sz="900" b="1" i="0" u="none" strike="noStrike">
              <a:solidFill>
                <a:srgbClr val="000000"/>
              </a:solidFill>
              <a:latin typeface="Verdana" pitchFamily="34" charset="0"/>
            </a:rPr>
            <a:pPr/>
            <a:t>Percentage of adults reporting to be a current smoker, age-standardised percentage, persons, Betsi Cadwaladr UHB and Wales, 2003/04-2014</a:t>
          </a:fld>
          <a:endParaRPr lang="en-GB" sz="900" b="1">
            <a:latin typeface="Verdana" pitchFamily="34" charset="0"/>
          </a:endParaRPr>
        </a:p>
      </cdr:txBody>
    </cdr:sp>
  </cdr:relSizeAnchor>
  <cdr:relSizeAnchor xmlns:cdr="http://schemas.openxmlformats.org/drawingml/2006/chartDrawing">
    <cdr:from>
      <cdr:x>0</cdr:x>
      <cdr:y>0.07099</cdr:y>
    </cdr:from>
    <cdr:to>
      <cdr:x>0.96712</cdr:x>
      <cdr:y>0.13317</cdr:y>
    </cdr:to>
    <cdr:sp macro="" textlink="">
      <cdr:nvSpPr>
        <cdr:cNvPr id="4" name="TextBox 3"/>
        <cdr:cNvSpPr txBox="1"/>
      </cdr:nvSpPr>
      <cdr:spPr>
        <a:xfrm xmlns:a="http://schemas.openxmlformats.org/drawingml/2006/main">
          <a:off x="0" y="290065"/>
          <a:ext cx="5570611" cy="254081"/>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b="0" i="0" u="none" strike="noStrike">
              <a:solidFill>
                <a:srgbClr val="000000"/>
              </a:solidFill>
              <a:latin typeface="Verdana" pitchFamily="34" charset="0"/>
            </a:rPr>
            <a:t>Produced by Public Health</a:t>
          </a:r>
          <a:r>
            <a:rPr lang="en-US" sz="800" b="0" i="0" u="none" strike="noStrike" baseline="0">
              <a:solidFill>
                <a:srgbClr val="000000"/>
              </a:solidFill>
              <a:latin typeface="Verdana" pitchFamily="34" charset="0"/>
            </a:rPr>
            <a:t> Wales Observatory, using Welsh Health Survey (WG)</a:t>
          </a:r>
          <a:endParaRPr lang="en-GB" sz="800" b="0">
            <a:latin typeface="Verdana" pitchFamily="34" charset="0"/>
          </a:endParaRPr>
        </a:p>
      </cdr:txBody>
    </cdr:sp>
  </cdr:relSizeAnchor>
  <cdr:relSizeAnchor xmlns:cdr="http://schemas.openxmlformats.org/drawingml/2006/chartDrawing">
    <cdr:from>
      <cdr:x>0.25851</cdr:x>
      <cdr:y>0.1252</cdr:y>
    </cdr:from>
    <cdr:to>
      <cdr:x>0.54277</cdr:x>
      <cdr:y>0.18339</cdr:y>
    </cdr:to>
    <cdr:grpSp>
      <cdr:nvGrpSpPr>
        <cdr:cNvPr id="5" name="Group 4"/>
        <cdr:cNvGrpSpPr/>
      </cdr:nvGrpSpPr>
      <cdr:grpSpPr>
        <a:xfrm xmlns:a="http://schemas.openxmlformats.org/drawingml/2006/main">
          <a:off x="1626108" y="493707"/>
          <a:ext cx="1788084" cy="229464"/>
          <a:chOff x="2607" y="1389"/>
          <a:chExt cx="1231471" cy="102033"/>
        </a:xfrm>
      </cdr:grpSpPr>
      <cdr:sp macro="" textlink="">
        <cdr:nvSpPr>
          <cdr:cNvPr id="6" name="TextBox 1"/>
          <cdr:cNvSpPr txBox="1"/>
        </cdr:nvSpPr>
        <cdr:spPr>
          <a:xfrm xmlns:a="http://schemas.openxmlformats.org/drawingml/2006/main">
            <a:off x="6697" y="1389"/>
            <a:ext cx="1227381" cy="102033"/>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900" b="0" i="0" u="none" strike="noStrike">
                <a:solidFill>
                  <a:srgbClr val="000000"/>
                </a:solidFill>
                <a:latin typeface="Verdana" pitchFamily="34" charset="0"/>
              </a:rPr>
              <a:t>95% confidence interval</a:t>
            </a:r>
            <a:endParaRPr lang="en-GB" sz="900" b="0">
              <a:latin typeface="Verdana" pitchFamily="34" charset="0"/>
            </a:endParaRPr>
          </a:p>
        </cdr:txBody>
      </cdr:sp>
      <cdr:grpSp>
        <cdr:nvGrpSpPr>
          <cdr:cNvPr id="7" name="Group 6"/>
          <cdr:cNvGrpSpPr/>
        </cdr:nvGrpSpPr>
        <cdr:grpSpPr>
          <a:xfrm xmlns:a="http://schemas.openxmlformats.org/drawingml/2006/main">
            <a:off x="2607" y="4374"/>
            <a:ext cx="47062" cy="96289"/>
            <a:chOff x="2222" y="9232"/>
            <a:chExt cx="54135" cy="224681"/>
          </a:xfrm>
        </cdr:grpSpPr>
        <cdr:cxnSp macro="">
          <cdr:nvCxnSpPr>
            <cdr:cNvPr id="8" name="Straight Connector 7"/>
            <cdr:cNvCxnSpPr/>
          </cdr:nvCxnSpPr>
          <cdr:spPr>
            <a:xfrm xmlns:a="http://schemas.openxmlformats.org/drawingml/2006/main">
              <a:off x="29289" y="12346"/>
              <a:ext cx="0" cy="217942"/>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cdr:cNvCxnSpPr/>
          </cdr:nvCxnSpPr>
          <cdr:spPr>
            <a:xfrm xmlns:a="http://schemas.openxmlformats.org/drawingml/2006/main">
              <a:off x="2222" y="9232"/>
              <a:ext cx="54134" cy="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0" name="Straight Connector 9"/>
            <cdr:cNvCxnSpPr/>
          </cdr:nvCxnSpPr>
          <cdr:spPr>
            <a:xfrm xmlns:a="http://schemas.openxmlformats.org/drawingml/2006/main">
              <a:off x="2222" y="233913"/>
              <a:ext cx="54135" cy="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grpSp>
  </cdr:relSizeAnchor>
</c:userShapes>
</file>

<file path=xl/drawings/drawing5.xml><?xml version="1.0" encoding="utf-8"?>
<xdr:wsDr xmlns:xdr="http://schemas.openxmlformats.org/drawingml/2006/spreadsheetDrawing" xmlns:a="http://schemas.openxmlformats.org/drawingml/2006/main">
  <xdr:twoCellAnchor editAs="oneCell">
    <xdr:from>
      <xdr:col>12</xdr:col>
      <xdr:colOff>38099</xdr:colOff>
      <xdr:row>1</xdr:row>
      <xdr:rowOff>0</xdr:rowOff>
    </xdr:from>
    <xdr:to>
      <xdr:col>19</xdr:col>
      <xdr:colOff>428624</xdr:colOff>
      <xdr:row>23</xdr:row>
      <xdr:rowOff>94236</xdr:rowOff>
    </xdr:to>
    <xdr:pic>
      <xdr:nvPicPr>
        <xdr:cNvPr id="3" name="Picture 5"/>
        <xdr:cNvPicPr>
          <a:picLocks noChangeAspect="1" noChangeArrowheads="1"/>
        </xdr:cNvPicPr>
      </xdr:nvPicPr>
      <xdr:blipFill>
        <a:blip xmlns:r="http://schemas.openxmlformats.org/officeDocument/2006/relationships" r:embed="rId1" cstate="print"/>
        <a:srcRect l="48381" t="6167" r="21660" b="37144"/>
        <a:stretch>
          <a:fillRect/>
        </a:stretch>
      </xdr:blipFill>
      <xdr:spPr bwMode="auto">
        <a:xfrm>
          <a:off x="7353299" y="161925"/>
          <a:ext cx="4657725" cy="3418461"/>
        </a:xfrm>
        <a:prstGeom prst="rect">
          <a:avLst/>
        </a:prstGeom>
        <a:noFill/>
        <a:ln w="1">
          <a:noFill/>
          <a:miter lim="800000"/>
          <a:headEnd/>
          <a:tailEnd type="none" w="med" len="med"/>
        </a:ln>
        <a:effectLst/>
      </xdr:spPr>
    </xdr:pic>
    <xdr:clientData/>
  </xdr:twoCellAnchor>
  <xdr:twoCellAnchor editAs="oneCell">
    <xdr:from>
      <xdr:col>0</xdr:col>
      <xdr:colOff>19052</xdr:colOff>
      <xdr:row>25</xdr:row>
      <xdr:rowOff>95250</xdr:rowOff>
    </xdr:from>
    <xdr:to>
      <xdr:col>7</xdr:col>
      <xdr:colOff>600076</xdr:colOff>
      <xdr:row>38</xdr:row>
      <xdr:rowOff>112623</xdr:rowOff>
    </xdr:to>
    <xdr:pic>
      <xdr:nvPicPr>
        <xdr:cNvPr id="4" name="Picture 7"/>
        <xdr:cNvPicPr>
          <a:picLocks noChangeAspect="1" noChangeArrowheads="1"/>
        </xdr:cNvPicPr>
      </xdr:nvPicPr>
      <xdr:blipFill>
        <a:blip xmlns:r="http://schemas.openxmlformats.org/officeDocument/2006/relationships" r:embed="rId2" cstate="print"/>
        <a:srcRect l="48288" t="24688" r="25288" b="45446"/>
        <a:stretch>
          <a:fillRect/>
        </a:stretch>
      </xdr:blipFill>
      <xdr:spPr bwMode="auto">
        <a:xfrm>
          <a:off x="19052" y="4067175"/>
          <a:ext cx="4848224" cy="2122398"/>
        </a:xfrm>
        <a:prstGeom prst="rect">
          <a:avLst/>
        </a:prstGeom>
        <a:noFill/>
        <a:ln w="1">
          <a:noFill/>
          <a:miter lim="800000"/>
          <a:headEnd/>
          <a:tailEnd type="none" w="med" len="med"/>
        </a:ln>
        <a:effectLst/>
      </xdr:spPr>
    </xdr:pic>
    <xdr:clientData/>
  </xdr:twoCellAnchor>
  <xdr:twoCellAnchor editAs="oneCell">
    <xdr:from>
      <xdr:col>9</xdr:col>
      <xdr:colOff>23533</xdr:colOff>
      <xdr:row>25</xdr:row>
      <xdr:rowOff>78442</xdr:rowOff>
    </xdr:from>
    <xdr:to>
      <xdr:col>11</xdr:col>
      <xdr:colOff>400051</xdr:colOff>
      <xdr:row>39</xdr:row>
      <xdr:rowOff>85725</xdr:rowOff>
    </xdr:to>
    <xdr:pic>
      <xdr:nvPicPr>
        <xdr:cNvPr id="5" name="Picture 8"/>
        <xdr:cNvPicPr>
          <a:picLocks noChangeAspect="1" noChangeArrowheads="1"/>
        </xdr:cNvPicPr>
      </xdr:nvPicPr>
      <xdr:blipFill>
        <a:blip xmlns:r="http://schemas.openxmlformats.org/officeDocument/2006/relationships" r:embed="rId3" cstate="print"/>
        <a:srcRect l="48224" t="7884" r="45427" b="68825"/>
        <a:stretch>
          <a:fillRect/>
        </a:stretch>
      </xdr:blipFill>
      <xdr:spPr bwMode="auto">
        <a:xfrm>
          <a:off x="5509933" y="4050367"/>
          <a:ext cx="1595718" cy="2274233"/>
        </a:xfrm>
        <a:prstGeom prst="rect">
          <a:avLst/>
        </a:prstGeom>
        <a:noFill/>
        <a:ln w="1">
          <a:noFill/>
          <a:miter lim="800000"/>
          <a:headEnd/>
          <a:tailEnd type="none" w="med" len="med"/>
        </a:ln>
        <a:effectLst/>
      </xdr:spPr>
    </xdr:pic>
    <xdr:clientData/>
  </xdr:twoCellAnchor>
  <xdr:twoCellAnchor editAs="oneCell">
    <xdr:from>
      <xdr:col>11</xdr:col>
      <xdr:colOff>561976</xdr:colOff>
      <xdr:row>25</xdr:row>
      <xdr:rowOff>47626</xdr:rowOff>
    </xdr:from>
    <xdr:to>
      <xdr:col>17</xdr:col>
      <xdr:colOff>275902</xdr:colOff>
      <xdr:row>39</xdr:row>
      <xdr:rowOff>47626</xdr:rowOff>
    </xdr:to>
    <xdr:pic>
      <xdr:nvPicPr>
        <xdr:cNvPr id="6" name="Picture 9"/>
        <xdr:cNvPicPr>
          <a:picLocks noChangeAspect="1" noChangeArrowheads="1"/>
        </xdr:cNvPicPr>
      </xdr:nvPicPr>
      <xdr:blipFill>
        <a:blip xmlns:r="http://schemas.openxmlformats.org/officeDocument/2006/relationships" r:embed="rId4" cstate="print"/>
        <a:srcRect l="53184" t="10213" r="26985" b="55283"/>
        <a:stretch>
          <a:fillRect/>
        </a:stretch>
      </xdr:blipFill>
      <xdr:spPr bwMode="auto">
        <a:xfrm>
          <a:off x="7267576" y="4019551"/>
          <a:ext cx="3371526" cy="2266950"/>
        </a:xfrm>
        <a:prstGeom prst="rect">
          <a:avLst/>
        </a:prstGeom>
        <a:noFill/>
        <a:ln w="1">
          <a:noFill/>
          <a:miter lim="800000"/>
          <a:headEnd/>
          <a:tailEnd type="none" w="med" len="med"/>
        </a:ln>
        <a:effectLst/>
      </xdr:spPr>
    </xdr:pic>
    <xdr:clientData/>
  </xdr:twoCellAnchor>
  <xdr:twoCellAnchor>
    <xdr:from>
      <xdr:col>0</xdr:col>
      <xdr:colOff>9525</xdr:colOff>
      <xdr:row>0</xdr:row>
      <xdr:rowOff>0</xdr:rowOff>
    </xdr:from>
    <xdr:to>
      <xdr:col>2</xdr:col>
      <xdr:colOff>266700</xdr:colOff>
      <xdr:row>3</xdr:row>
      <xdr:rowOff>0</xdr:rowOff>
    </xdr:to>
    <xdr:sp macro="" textlink="">
      <xdr:nvSpPr>
        <xdr:cNvPr id="8" name="Rectangle 7"/>
        <xdr:cNvSpPr/>
      </xdr:nvSpPr>
      <xdr:spPr>
        <a:xfrm>
          <a:off x="9525" y="0"/>
          <a:ext cx="1476375" cy="48577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oneCell">
    <xdr:from>
      <xdr:col>0</xdr:col>
      <xdr:colOff>66675</xdr:colOff>
      <xdr:row>0</xdr:row>
      <xdr:rowOff>76199</xdr:rowOff>
    </xdr:from>
    <xdr:to>
      <xdr:col>3</xdr:col>
      <xdr:colOff>37875</xdr:colOff>
      <xdr:row>2</xdr:row>
      <xdr:rowOff>130349</xdr:rowOff>
    </xdr:to>
    <xdr:pic>
      <xdr:nvPicPr>
        <xdr:cNvPr id="7" name="Picture 6" descr="BackToContents.jpg">
          <a:hlinkClick xmlns:r="http://schemas.openxmlformats.org/officeDocument/2006/relationships" r:id="rId5" tooltip="Contents page"/>
        </xdr:cNvPr>
        <xdr:cNvPicPr>
          <a:picLocks/>
        </xdr:cNvPicPr>
      </xdr:nvPicPr>
      <xdr:blipFill>
        <a:blip xmlns:r="http://schemas.openxmlformats.org/officeDocument/2006/relationships" r:embed="rId6" cstate="print"/>
        <a:stretch>
          <a:fillRect/>
        </a:stretch>
      </xdr:blipFill>
      <xdr:spPr>
        <a:xfrm>
          <a:off x="66675" y="76199"/>
          <a:ext cx="1800000" cy="378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28572</xdr:colOff>
      <xdr:row>1</xdr:row>
      <xdr:rowOff>28576</xdr:rowOff>
    </xdr:from>
    <xdr:to>
      <xdr:col>1</xdr:col>
      <xdr:colOff>1527394</xdr:colOff>
      <xdr:row>1</xdr:row>
      <xdr:rowOff>1515376</xdr:rowOff>
    </xdr:to>
    <xdr:pic>
      <xdr:nvPicPr>
        <xdr:cNvPr id="4" name="Picture 3" descr="PhysicalActivity.jpg"/>
        <xdr:cNvPicPr>
          <a:picLocks noChangeAspect="1"/>
        </xdr:cNvPicPr>
      </xdr:nvPicPr>
      <xdr:blipFill>
        <a:blip xmlns:r="http://schemas.openxmlformats.org/officeDocument/2006/relationships" r:embed="rId1" cstate="print"/>
        <a:stretch>
          <a:fillRect/>
        </a:stretch>
      </xdr:blipFill>
      <xdr:spPr>
        <a:xfrm>
          <a:off x="638172" y="1733551"/>
          <a:ext cx="1498822" cy="1486800"/>
        </a:xfrm>
        <a:prstGeom prst="rect">
          <a:avLst/>
        </a:prstGeom>
      </xdr:spPr>
    </xdr:pic>
    <xdr:clientData/>
  </xdr:twoCellAnchor>
  <xdr:twoCellAnchor editAs="oneCell">
    <xdr:from>
      <xdr:col>1</xdr:col>
      <xdr:colOff>28575</xdr:colOff>
      <xdr:row>2</xdr:row>
      <xdr:rowOff>28575</xdr:rowOff>
    </xdr:from>
    <xdr:to>
      <xdr:col>1</xdr:col>
      <xdr:colOff>1527397</xdr:colOff>
      <xdr:row>2</xdr:row>
      <xdr:rowOff>1515375</xdr:rowOff>
    </xdr:to>
    <xdr:pic>
      <xdr:nvPicPr>
        <xdr:cNvPr id="5" name="Picture 4" descr="PhysicalActivity.jpg"/>
        <xdr:cNvPicPr>
          <a:picLocks noChangeAspect="1"/>
        </xdr:cNvPicPr>
      </xdr:nvPicPr>
      <xdr:blipFill>
        <a:blip xmlns:r="http://schemas.openxmlformats.org/officeDocument/2006/relationships" r:embed="rId1" cstate="print"/>
        <a:stretch>
          <a:fillRect/>
        </a:stretch>
      </xdr:blipFill>
      <xdr:spPr>
        <a:xfrm>
          <a:off x="638175" y="3381375"/>
          <a:ext cx="1498822" cy="1486800"/>
        </a:xfrm>
        <a:prstGeom prst="rect">
          <a:avLst/>
        </a:prstGeom>
      </xdr:spPr>
    </xdr:pic>
    <xdr:clientData/>
  </xdr:twoCellAnchor>
  <xdr:twoCellAnchor editAs="oneCell">
    <xdr:from>
      <xdr:col>1</xdr:col>
      <xdr:colOff>28575</xdr:colOff>
      <xdr:row>3</xdr:row>
      <xdr:rowOff>28575</xdr:rowOff>
    </xdr:from>
    <xdr:to>
      <xdr:col>1</xdr:col>
      <xdr:colOff>1527397</xdr:colOff>
      <xdr:row>3</xdr:row>
      <xdr:rowOff>1515375</xdr:rowOff>
    </xdr:to>
    <xdr:pic>
      <xdr:nvPicPr>
        <xdr:cNvPr id="6" name="Picture 5" descr="PhysicalActivity.jpg"/>
        <xdr:cNvPicPr>
          <a:picLocks noChangeAspect="1"/>
        </xdr:cNvPicPr>
      </xdr:nvPicPr>
      <xdr:blipFill>
        <a:blip xmlns:r="http://schemas.openxmlformats.org/officeDocument/2006/relationships" r:embed="rId1" cstate="print"/>
        <a:stretch>
          <a:fillRect/>
        </a:stretch>
      </xdr:blipFill>
      <xdr:spPr>
        <a:xfrm>
          <a:off x="638175" y="5029200"/>
          <a:ext cx="1498822" cy="1486800"/>
        </a:xfrm>
        <a:prstGeom prst="rect">
          <a:avLst/>
        </a:prstGeom>
      </xdr:spPr>
    </xdr:pic>
    <xdr:clientData/>
  </xdr:twoCellAnchor>
  <xdr:twoCellAnchor editAs="oneCell">
    <xdr:from>
      <xdr:col>1</xdr:col>
      <xdr:colOff>9526</xdr:colOff>
      <xdr:row>4</xdr:row>
      <xdr:rowOff>19050</xdr:rowOff>
    </xdr:from>
    <xdr:to>
      <xdr:col>1</xdr:col>
      <xdr:colOff>1520307</xdr:colOff>
      <xdr:row>4</xdr:row>
      <xdr:rowOff>1505850</xdr:rowOff>
    </xdr:to>
    <xdr:pic>
      <xdr:nvPicPr>
        <xdr:cNvPr id="7" name="Picture 6" descr="Obesity.jpg"/>
        <xdr:cNvPicPr>
          <a:picLocks noChangeAspect="1"/>
        </xdr:cNvPicPr>
      </xdr:nvPicPr>
      <xdr:blipFill>
        <a:blip xmlns:r="http://schemas.openxmlformats.org/officeDocument/2006/relationships" r:embed="rId2" cstate="print"/>
        <a:stretch>
          <a:fillRect/>
        </a:stretch>
      </xdr:blipFill>
      <xdr:spPr>
        <a:xfrm>
          <a:off x="619126" y="6667500"/>
          <a:ext cx="1510781" cy="1486800"/>
        </a:xfrm>
        <a:prstGeom prst="rect">
          <a:avLst/>
        </a:prstGeom>
      </xdr:spPr>
    </xdr:pic>
    <xdr:clientData/>
  </xdr:twoCellAnchor>
  <xdr:twoCellAnchor editAs="oneCell">
    <xdr:from>
      <xdr:col>1</xdr:col>
      <xdr:colOff>9525</xdr:colOff>
      <xdr:row>5</xdr:row>
      <xdr:rowOff>19050</xdr:rowOff>
    </xdr:from>
    <xdr:to>
      <xdr:col>1</xdr:col>
      <xdr:colOff>1520306</xdr:colOff>
      <xdr:row>5</xdr:row>
      <xdr:rowOff>1505850</xdr:rowOff>
    </xdr:to>
    <xdr:pic>
      <xdr:nvPicPr>
        <xdr:cNvPr id="8" name="Picture 7" descr="Obesity.jpg"/>
        <xdr:cNvPicPr>
          <a:picLocks noChangeAspect="1"/>
        </xdr:cNvPicPr>
      </xdr:nvPicPr>
      <xdr:blipFill>
        <a:blip xmlns:r="http://schemas.openxmlformats.org/officeDocument/2006/relationships" r:embed="rId2" cstate="print"/>
        <a:stretch>
          <a:fillRect/>
        </a:stretch>
      </xdr:blipFill>
      <xdr:spPr>
        <a:xfrm>
          <a:off x="619125" y="8315325"/>
          <a:ext cx="1510781" cy="1486800"/>
        </a:xfrm>
        <a:prstGeom prst="rect">
          <a:avLst/>
        </a:prstGeom>
      </xdr:spPr>
    </xdr:pic>
    <xdr:clientData/>
  </xdr:twoCellAnchor>
  <xdr:twoCellAnchor editAs="oneCell">
    <xdr:from>
      <xdr:col>1</xdr:col>
      <xdr:colOff>9526</xdr:colOff>
      <xdr:row>6</xdr:row>
      <xdr:rowOff>0</xdr:rowOff>
    </xdr:from>
    <xdr:to>
      <xdr:col>1</xdr:col>
      <xdr:colOff>1571626</xdr:colOff>
      <xdr:row>6</xdr:row>
      <xdr:rowOff>1586100</xdr:rowOff>
    </xdr:to>
    <xdr:pic>
      <xdr:nvPicPr>
        <xdr:cNvPr id="9" name="Picture 8" descr="HealthyEating.jpg"/>
        <xdr:cNvPicPr>
          <a:picLocks/>
        </xdr:cNvPicPr>
      </xdr:nvPicPr>
      <xdr:blipFill>
        <a:blip xmlns:r="http://schemas.openxmlformats.org/officeDocument/2006/relationships" r:embed="rId3" cstate="print"/>
        <a:stretch>
          <a:fillRect/>
        </a:stretch>
      </xdr:blipFill>
      <xdr:spPr>
        <a:xfrm>
          <a:off x="619126" y="9944100"/>
          <a:ext cx="1562100" cy="1586100"/>
        </a:xfrm>
        <a:prstGeom prst="rect">
          <a:avLst/>
        </a:prstGeom>
      </xdr:spPr>
    </xdr:pic>
    <xdr:clientData/>
  </xdr:twoCellAnchor>
  <xdr:twoCellAnchor editAs="oneCell">
    <xdr:from>
      <xdr:col>1</xdr:col>
      <xdr:colOff>9524</xdr:colOff>
      <xdr:row>0</xdr:row>
      <xdr:rowOff>19050</xdr:rowOff>
    </xdr:from>
    <xdr:to>
      <xdr:col>1</xdr:col>
      <xdr:colOff>1543050</xdr:colOff>
      <xdr:row>0</xdr:row>
      <xdr:rowOff>1540594</xdr:rowOff>
    </xdr:to>
    <xdr:pic>
      <xdr:nvPicPr>
        <xdr:cNvPr id="13" name="Picture 12" descr="Smoking.jpg"/>
        <xdr:cNvPicPr>
          <a:picLocks/>
        </xdr:cNvPicPr>
      </xdr:nvPicPr>
      <xdr:blipFill>
        <a:blip xmlns:r="http://schemas.openxmlformats.org/officeDocument/2006/relationships" r:embed="rId4" cstate="print"/>
        <a:stretch>
          <a:fillRect/>
        </a:stretch>
      </xdr:blipFill>
      <xdr:spPr>
        <a:xfrm>
          <a:off x="619124" y="19050"/>
          <a:ext cx="1533526" cy="1521544"/>
        </a:xfrm>
        <a:prstGeom prst="rect">
          <a:avLst/>
        </a:prstGeom>
      </xdr:spPr>
    </xdr:pic>
    <xdr:clientData/>
  </xdr:twoCellAnchor>
  <xdr:twoCellAnchor editAs="oneCell">
    <xdr:from>
      <xdr:col>1</xdr:col>
      <xdr:colOff>19050</xdr:colOff>
      <xdr:row>7</xdr:row>
      <xdr:rowOff>19050</xdr:rowOff>
    </xdr:from>
    <xdr:to>
      <xdr:col>1</xdr:col>
      <xdr:colOff>1571625</xdr:colOff>
      <xdr:row>7</xdr:row>
      <xdr:rowOff>1522125</xdr:rowOff>
    </xdr:to>
    <xdr:pic>
      <xdr:nvPicPr>
        <xdr:cNvPr id="14" name="Picture 13" descr="Alcohol.jpg"/>
        <xdr:cNvPicPr>
          <a:picLocks noChangeAspect="1"/>
        </xdr:cNvPicPr>
      </xdr:nvPicPr>
      <xdr:blipFill>
        <a:blip xmlns:r="http://schemas.openxmlformats.org/officeDocument/2006/relationships" r:embed="rId5" cstate="print"/>
        <a:stretch>
          <a:fillRect/>
        </a:stretch>
      </xdr:blipFill>
      <xdr:spPr>
        <a:xfrm>
          <a:off x="628650" y="11696700"/>
          <a:ext cx="1552575" cy="1503075"/>
        </a:xfrm>
        <a:prstGeom prst="rect">
          <a:avLst/>
        </a:prstGeom>
      </xdr:spPr>
    </xdr:pic>
    <xdr:clientData/>
  </xdr:twoCellAnchor>
  <xdr:twoCellAnchor editAs="oneCell">
    <xdr:from>
      <xdr:col>1</xdr:col>
      <xdr:colOff>19050</xdr:colOff>
      <xdr:row>8</xdr:row>
      <xdr:rowOff>19050</xdr:rowOff>
    </xdr:from>
    <xdr:to>
      <xdr:col>1</xdr:col>
      <xdr:colOff>1562100</xdr:colOff>
      <xdr:row>8</xdr:row>
      <xdr:rowOff>1522125</xdr:rowOff>
    </xdr:to>
    <xdr:pic>
      <xdr:nvPicPr>
        <xdr:cNvPr id="15" name="Picture 14" descr="Alcohol.jpg"/>
        <xdr:cNvPicPr>
          <a:picLocks noChangeAspect="1"/>
        </xdr:cNvPicPr>
      </xdr:nvPicPr>
      <xdr:blipFill>
        <a:blip xmlns:r="http://schemas.openxmlformats.org/officeDocument/2006/relationships" r:embed="rId5" cstate="print"/>
        <a:stretch>
          <a:fillRect/>
        </a:stretch>
      </xdr:blipFill>
      <xdr:spPr>
        <a:xfrm>
          <a:off x="628650" y="13344525"/>
          <a:ext cx="1543050" cy="1503075"/>
        </a:xfrm>
        <a:prstGeom prst="rect">
          <a:avLst/>
        </a:prstGeom>
      </xdr:spPr>
    </xdr:pic>
    <xdr:clientData/>
  </xdr:twoCellAnchor>
  <xdr:twoCellAnchor editAs="oneCell">
    <xdr:from>
      <xdr:col>1</xdr:col>
      <xdr:colOff>19050</xdr:colOff>
      <xdr:row>9</xdr:row>
      <xdr:rowOff>19050</xdr:rowOff>
    </xdr:from>
    <xdr:to>
      <xdr:col>1</xdr:col>
      <xdr:colOff>1562100</xdr:colOff>
      <xdr:row>9</xdr:row>
      <xdr:rowOff>1522125</xdr:rowOff>
    </xdr:to>
    <xdr:pic>
      <xdr:nvPicPr>
        <xdr:cNvPr id="16" name="Picture 15" descr="Alcohol.jpg"/>
        <xdr:cNvPicPr>
          <a:picLocks noChangeAspect="1"/>
        </xdr:cNvPicPr>
      </xdr:nvPicPr>
      <xdr:blipFill>
        <a:blip xmlns:r="http://schemas.openxmlformats.org/officeDocument/2006/relationships" r:embed="rId5" cstate="print"/>
        <a:stretch>
          <a:fillRect/>
        </a:stretch>
      </xdr:blipFill>
      <xdr:spPr>
        <a:xfrm>
          <a:off x="628650" y="14992350"/>
          <a:ext cx="1543050" cy="15030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121920</xdr:colOff>
          <xdr:row>0</xdr:row>
          <xdr:rowOff>0</xdr:rowOff>
        </xdr:from>
        <xdr:to>
          <xdr:col>8</xdr:col>
          <xdr:colOff>152400</xdr:colOff>
          <xdr:row>1</xdr:row>
          <xdr:rowOff>7620</xdr:rowOff>
        </xdr:to>
        <xdr:pic>
          <xdr:nvPicPr>
            <xdr:cNvPr id="14339" name="Picture 3"/>
            <xdr:cNvPicPr>
              <a:picLocks noChangeAspect="1" noChangeArrowheads="1"/>
              <a:extLst>
                <a:ext uri="{84589F7E-364E-4C9E-8A38-B11213B215E9}">
                  <a14:cameraTool cellRange="Picture" spid="_x0000_s14340"/>
                </a:ext>
              </a:extLst>
            </xdr:cNvPicPr>
          </xdr:nvPicPr>
          <xdr:blipFill>
            <a:blip xmlns:r="http://schemas.openxmlformats.org/officeDocument/2006/relationships" r:embed="rId6"/>
            <a:srcRect/>
            <a:stretch>
              <a:fillRect/>
            </a:stretch>
          </xdr:blipFill>
          <xdr:spPr bwMode="auto">
            <a:xfrm>
              <a:off x="5433060" y="0"/>
              <a:ext cx="1653540" cy="170688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5</xdr:col>
      <xdr:colOff>350044</xdr:colOff>
      <xdr:row>22</xdr:row>
      <xdr:rowOff>180976</xdr:rowOff>
    </xdr:from>
    <xdr:to>
      <xdr:col>14</xdr:col>
      <xdr:colOff>159544</xdr:colOff>
      <xdr:row>32</xdr:row>
      <xdr:rowOff>138896</xdr:rowOff>
    </xdr:to>
    <xdr:pic>
      <xdr:nvPicPr>
        <xdr:cNvPr id="16388"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3398044" y="4371976"/>
          <a:ext cx="5295900" cy="1862920"/>
        </a:xfrm>
        <a:prstGeom prst="rect">
          <a:avLst/>
        </a:prstGeom>
        <a:noFill/>
      </xdr:spPr>
    </xdr:pic>
    <xdr:clientData/>
  </xdr:twoCellAnchor>
  <xdr:twoCellAnchor editAs="oneCell">
    <xdr:from>
      <xdr:col>2</xdr:col>
      <xdr:colOff>200024</xdr:colOff>
      <xdr:row>3</xdr:row>
      <xdr:rowOff>104774</xdr:rowOff>
    </xdr:from>
    <xdr:to>
      <xdr:col>5</xdr:col>
      <xdr:colOff>146059</xdr:colOff>
      <xdr:row>33</xdr:row>
      <xdr:rowOff>47625</xdr:rowOff>
    </xdr:to>
    <xdr:pic>
      <xdr:nvPicPr>
        <xdr:cNvPr id="16390" name="Picture 6"/>
        <xdr:cNvPicPr>
          <a:picLocks noChangeAspect="1" noChangeArrowheads="1"/>
        </xdr:cNvPicPr>
      </xdr:nvPicPr>
      <xdr:blipFill>
        <a:blip xmlns:r="http://schemas.openxmlformats.org/officeDocument/2006/relationships" r:embed="rId2" cstate="print"/>
        <a:srcRect/>
        <a:stretch>
          <a:fillRect/>
        </a:stretch>
      </xdr:blipFill>
      <xdr:spPr bwMode="auto">
        <a:xfrm>
          <a:off x="1419224" y="676274"/>
          <a:ext cx="1774835" cy="5657851"/>
        </a:xfrm>
        <a:prstGeom prst="rect">
          <a:avLst/>
        </a:prstGeom>
        <a:noFill/>
      </xdr:spPr>
    </xdr:pic>
    <xdr:clientData/>
  </xdr:twoCellAnchor>
  <xdr:twoCellAnchor>
    <xdr:from>
      <xdr:col>0</xdr:col>
      <xdr:colOff>47624</xdr:colOff>
      <xdr:row>12</xdr:row>
      <xdr:rowOff>38100</xdr:rowOff>
    </xdr:from>
    <xdr:to>
      <xdr:col>1</xdr:col>
      <xdr:colOff>552449</xdr:colOff>
      <xdr:row>14</xdr:row>
      <xdr:rowOff>171450</xdr:rowOff>
    </xdr:to>
    <xdr:sp macro="" textlink="">
      <xdr:nvSpPr>
        <xdr:cNvPr id="12" name="TextBox 11"/>
        <xdr:cNvSpPr txBox="1"/>
      </xdr:nvSpPr>
      <xdr:spPr>
        <a:xfrm>
          <a:off x="47624" y="2324100"/>
          <a:ext cx="1114425" cy="5143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800">
              <a:latin typeface="Verdana" pitchFamily="34" charset="0"/>
              <a:ea typeface="Verdana" pitchFamily="34" charset="0"/>
              <a:cs typeface="Verdana" pitchFamily="34" charset="0"/>
            </a:rPr>
            <a:t>Selection boxes for indicator, sex and area</a:t>
          </a:r>
        </a:p>
      </xdr:txBody>
    </xdr:sp>
    <xdr:clientData/>
  </xdr:twoCellAnchor>
  <xdr:twoCellAnchor>
    <xdr:from>
      <xdr:col>1</xdr:col>
      <xdr:colOff>552449</xdr:colOff>
      <xdr:row>9</xdr:row>
      <xdr:rowOff>47627</xdr:rowOff>
    </xdr:from>
    <xdr:to>
      <xdr:col>2</xdr:col>
      <xdr:colOff>285750</xdr:colOff>
      <xdr:row>13</xdr:row>
      <xdr:rowOff>104775</xdr:rowOff>
    </xdr:to>
    <xdr:cxnSp macro="">
      <xdr:nvCxnSpPr>
        <xdr:cNvPr id="14" name="Straight Arrow Connector 13"/>
        <xdr:cNvCxnSpPr>
          <a:stCxn id="12" idx="3"/>
        </xdr:cNvCxnSpPr>
      </xdr:nvCxnSpPr>
      <xdr:spPr>
        <a:xfrm flipV="1">
          <a:off x="1162049" y="1762127"/>
          <a:ext cx="342901" cy="819148"/>
        </a:xfrm>
        <a:prstGeom prst="straightConnector1">
          <a:avLst/>
        </a:prstGeom>
        <a:ln>
          <a:solidFill>
            <a:srgbClr val="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552449</xdr:colOff>
      <xdr:row>13</xdr:row>
      <xdr:rowOff>95251</xdr:rowOff>
    </xdr:from>
    <xdr:to>
      <xdr:col>2</xdr:col>
      <xdr:colOff>257175</xdr:colOff>
      <xdr:row>13</xdr:row>
      <xdr:rowOff>104775</xdr:rowOff>
    </xdr:to>
    <xdr:cxnSp macro="">
      <xdr:nvCxnSpPr>
        <xdr:cNvPr id="16" name="Straight Arrow Connector 15"/>
        <xdr:cNvCxnSpPr>
          <a:stCxn id="12" idx="3"/>
        </xdr:cNvCxnSpPr>
      </xdr:nvCxnSpPr>
      <xdr:spPr>
        <a:xfrm flipV="1">
          <a:off x="1162049" y="2571751"/>
          <a:ext cx="314326" cy="9524"/>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552449</xdr:colOff>
      <xdr:row>13</xdr:row>
      <xdr:rowOff>104775</xdr:rowOff>
    </xdr:from>
    <xdr:to>
      <xdr:col>2</xdr:col>
      <xdr:colOff>257175</xdr:colOff>
      <xdr:row>15</xdr:row>
      <xdr:rowOff>66675</xdr:rowOff>
    </xdr:to>
    <xdr:cxnSp macro="">
      <xdr:nvCxnSpPr>
        <xdr:cNvPr id="17" name="Straight Arrow Connector 16"/>
        <xdr:cNvCxnSpPr>
          <a:stCxn id="12" idx="3"/>
        </xdr:cNvCxnSpPr>
      </xdr:nvCxnSpPr>
      <xdr:spPr>
        <a:xfrm>
          <a:off x="1162049" y="2581275"/>
          <a:ext cx="314326" cy="342900"/>
        </a:xfrm>
        <a:prstGeom prst="straightConnector1">
          <a:avLst/>
        </a:prstGeom>
        <a:ln>
          <a:solidFill>
            <a:srgbClr val="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114300</xdr:colOff>
      <xdr:row>0</xdr:row>
      <xdr:rowOff>47625</xdr:rowOff>
    </xdr:from>
    <xdr:to>
      <xdr:col>14</xdr:col>
      <xdr:colOff>123825</xdr:colOff>
      <xdr:row>2</xdr:row>
      <xdr:rowOff>114300</xdr:rowOff>
    </xdr:to>
    <xdr:sp macro="" textlink="">
      <xdr:nvSpPr>
        <xdr:cNvPr id="20" name="TextBox 19"/>
        <xdr:cNvSpPr txBox="1"/>
      </xdr:nvSpPr>
      <xdr:spPr>
        <a:xfrm>
          <a:off x="3162300" y="47625"/>
          <a:ext cx="5495925"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2000" b="1">
              <a:solidFill>
                <a:srgbClr val="000080"/>
              </a:solidFill>
              <a:latin typeface="Verdana" pitchFamily="34" charset="0"/>
              <a:ea typeface="Verdana" pitchFamily="34" charset="0"/>
              <a:cs typeface="Verdana" pitchFamily="34" charset="0"/>
            </a:rPr>
            <a:t>Interpretation guide</a:t>
          </a:r>
        </a:p>
      </xdr:txBody>
    </xdr:sp>
    <xdr:clientData/>
  </xdr:twoCellAnchor>
  <xdr:twoCellAnchor>
    <xdr:from>
      <xdr:col>14</xdr:col>
      <xdr:colOff>190501</xdr:colOff>
      <xdr:row>7</xdr:row>
      <xdr:rowOff>95251</xdr:rowOff>
    </xdr:from>
    <xdr:to>
      <xdr:col>15</xdr:col>
      <xdr:colOff>381001</xdr:colOff>
      <xdr:row>8</xdr:row>
      <xdr:rowOff>123825</xdr:rowOff>
    </xdr:to>
    <xdr:sp macro="" textlink="">
      <xdr:nvSpPr>
        <xdr:cNvPr id="21" name="TextBox 20"/>
        <xdr:cNvSpPr txBox="1"/>
      </xdr:nvSpPr>
      <xdr:spPr>
        <a:xfrm>
          <a:off x="8724901" y="1428751"/>
          <a:ext cx="800100" cy="2190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800">
              <a:latin typeface="Verdana" pitchFamily="34" charset="0"/>
              <a:ea typeface="Verdana" pitchFamily="34" charset="0"/>
              <a:cs typeface="Verdana" pitchFamily="34" charset="0"/>
            </a:rPr>
            <a:t>Wales trend</a:t>
          </a:r>
        </a:p>
      </xdr:txBody>
    </xdr:sp>
    <xdr:clientData/>
  </xdr:twoCellAnchor>
  <xdr:twoCellAnchor>
    <xdr:from>
      <xdr:col>14</xdr:col>
      <xdr:colOff>228600</xdr:colOff>
      <xdr:row>14</xdr:row>
      <xdr:rowOff>38101</xdr:rowOff>
    </xdr:from>
    <xdr:to>
      <xdr:col>18</xdr:col>
      <xdr:colOff>342900</xdr:colOff>
      <xdr:row>18</xdr:row>
      <xdr:rowOff>19051</xdr:rowOff>
    </xdr:to>
    <xdr:sp macro="" textlink="">
      <xdr:nvSpPr>
        <xdr:cNvPr id="39" name="TextBox 38"/>
        <xdr:cNvSpPr txBox="1"/>
      </xdr:nvSpPr>
      <xdr:spPr>
        <a:xfrm>
          <a:off x="8763000" y="2705101"/>
          <a:ext cx="2552700" cy="7429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800">
              <a:solidFill>
                <a:schemeClr val="dk1"/>
              </a:solidFill>
              <a:latin typeface="Verdana" pitchFamily="34" charset="0"/>
              <a:ea typeface="Verdana" pitchFamily="34" charset="0"/>
              <a:cs typeface="Verdana" pitchFamily="34" charset="0"/>
            </a:rPr>
            <a:t>95% confidence</a:t>
          </a:r>
          <a:r>
            <a:rPr lang="en-GB" sz="800" baseline="0">
              <a:solidFill>
                <a:schemeClr val="dk1"/>
              </a:solidFill>
              <a:latin typeface="Verdana" pitchFamily="34" charset="0"/>
              <a:ea typeface="Verdana" pitchFamily="34" charset="0"/>
              <a:cs typeface="Verdana" pitchFamily="34" charset="0"/>
            </a:rPr>
            <a:t> intervals indicate the natural variation and sampling error present in the Welsh Health Survey data. They indicate that we are 95% confident that the true values lie within the confidence intervals</a:t>
          </a:r>
          <a:endParaRPr lang="en-GB" sz="800">
            <a:latin typeface="Verdana" pitchFamily="34" charset="0"/>
            <a:ea typeface="Verdana" pitchFamily="34" charset="0"/>
            <a:cs typeface="Verdana" pitchFamily="34" charset="0"/>
          </a:endParaRPr>
        </a:p>
      </xdr:txBody>
    </xdr:sp>
    <xdr:clientData/>
  </xdr:twoCellAnchor>
  <xdr:twoCellAnchor>
    <xdr:from>
      <xdr:col>14</xdr:col>
      <xdr:colOff>209550</xdr:colOff>
      <xdr:row>26</xdr:row>
      <xdr:rowOff>133350</xdr:rowOff>
    </xdr:from>
    <xdr:to>
      <xdr:col>18</xdr:col>
      <xdr:colOff>295275</xdr:colOff>
      <xdr:row>34</xdr:row>
      <xdr:rowOff>95250</xdr:rowOff>
    </xdr:to>
    <xdr:sp macro="" textlink="">
      <xdr:nvSpPr>
        <xdr:cNvPr id="43" name="TextBox 42"/>
        <xdr:cNvSpPr txBox="1"/>
      </xdr:nvSpPr>
      <xdr:spPr>
        <a:xfrm>
          <a:off x="8743950" y="5086350"/>
          <a:ext cx="2524125" cy="14859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800">
              <a:latin typeface="Verdana" pitchFamily="34" charset="0"/>
              <a:ea typeface="Verdana" pitchFamily="34" charset="0"/>
              <a:cs typeface="Verdana" pitchFamily="34" charset="0"/>
            </a:rPr>
            <a:t>The</a:t>
          </a:r>
          <a:r>
            <a:rPr lang="en-GB" sz="800" baseline="0">
              <a:latin typeface="Verdana" pitchFamily="34" charset="0"/>
              <a:ea typeface="Verdana" pitchFamily="34" charset="0"/>
              <a:cs typeface="Verdana" pitchFamily="34" charset="0"/>
            </a:rPr>
            <a:t> o</a:t>
          </a:r>
          <a:r>
            <a:rPr lang="en-GB" sz="800">
              <a:latin typeface="Verdana" pitchFamily="34" charset="0"/>
              <a:ea typeface="Verdana" pitchFamily="34" charset="0"/>
              <a:cs typeface="Verdana" pitchFamily="34" charset="0"/>
            </a:rPr>
            <a:t>bserved (crude)</a:t>
          </a:r>
          <a:r>
            <a:rPr lang="en-GB" sz="800" baseline="0">
              <a:latin typeface="Verdana" pitchFamily="34" charset="0"/>
              <a:ea typeface="Verdana" pitchFamily="34" charset="0"/>
              <a:cs typeface="Verdana" pitchFamily="34" charset="0"/>
            </a:rPr>
            <a:t> </a:t>
          </a:r>
          <a:r>
            <a:rPr lang="en-GB" sz="800">
              <a:latin typeface="Verdana" pitchFamily="34" charset="0"/>
              <a:ea typeface="Verdana" pitchFamily="34" charset="0"/>
              <a:cs typeface="Verdana" pitchFamily="34" charset="0"/>
            </a:rPr>
            <a:t>value is calculated as reported</a:t>
          </a:r>
          <a:r>
            <a:rPr lang="en-GB" sz="800" baseline="0">
              <a:latin typeface="Verdana" pitchFamily="34" charset="0"/>
              <a:ea typeface="Verdana" pitchFamily="34" charset="0"/>
              <a:cs typeface="Verdana" pitchFamily="34" charset="0"/>
            </a:rPr>
            <a:t> by the survey respondents. The age-standardised value is calculated using a theoretical standard population accounting for the effect of age.</a:t>
          </a:r>
        </a:p>
        <a:p>
          <a:r>
            <a:rPr lang="en-GB" sz="800" baseline="0">
              <a:latin typeface="Verdana" pitchFamily="34" charset="0"/>
              <a:ea typeface="Verdana" pitchFamily="34" charset="0"/>
              <a:cs typeface="Verdana" pitchFamily="34" charset="0"/>
            </a:rPr>
            <a:t>For example, exercising 5+ days a week may become less common with age and so populations with younger age profiles may have better outcomes than populations with older age profiles. Age-standardisation adjusts for these differences</a:t>
          </a:r>
          <a:endParaRPr lang="en-GB" sz="800">
            <a:latin typeface="Verdana" pitchFamily="34" charset="0"/>
            <a:ea typeface="Verdana" pitchFamily="34" charset="0"/>
            <a:cs typeface="Verdana" pitchFamily="34" charset="0"/>
          </a:endParaRPr>
        </a:p>
      </xdr:txBody>
    </xdr:sp>
    <xdr:clientData/>
  </xdr:twoCellAnchor>
  <xdr:twoCellAnchor>
    <xdr:from>
      <xdr:col>14</xdr:col>
      <xdr:colOff>199282</xdr:colOff>
      <xdr:row>11</xdr:row>
      <xdr:rowOff>95251</xdr:rowOff>
    </xdr:from>
    <xdr:to>
      <xdr:col>16</xdr:col>
      <xdr:colOff>0</xdr:colOff>
      <xdr:row>12</xdr:row>
      <xdr:rowOff>123825</xdr:rowOff>
    </xdr:to>
    <xdr:sp macro="" textlink="">
      <xdr:nvSpPr>
        <xdr:cNvPr id="35" name="TextBox 34"/>
        <xdr:cNvSpPr txBox="1"/>
      </xdr:nvSpPr>
      <xdr:spPr>
        <a:xfrm>
          <a:off x="8733682" y="2190751"/>
          <a:ext cx="1019918" cy="2190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800">
              <a:latin typeface="Verdana" pitchFamily="34" charset="0"/>
              <a:ea typeface="Verdana" pitchFamily="34" charset="0"/>
              <a:cs typeface="Verdana" pitchFamily="34" charset="0"/>
            </a:rPr>
            <a:t>Local area trend</a:t>
          </a:r>
        </a:p>
      </xdr:txBody>
    </xdr:sp>
    <xdr:clientData/>
  </xdr:twoCellAnchor>
  <xdr:twoCellAnchor>
    <xdr:from>
      <xdr:col>12</xdr:col>
      <xdr:colOff>600076</xdr:colOff>
      <xdr:row>29</xdr:row>
      <xdr:rowOff>9526</xdr:rowOff>
    </xdr:from>
    <xdr:to>
      <xdr:col>14</xdr:col>
      <xdr:colOff>209550</xdr:colOff>
      <xdr:row>30</xdr:row>
      <xdr:rowOff>114300</xdr:rowOff>
    </xdr:to>
    <xdr:cxnSp macro="">
      <xdr:nvCxnSpPr>
        <xdr:cNvPr id="73" name="Straight Arrow Connector 72"/>
        <xdr:cNvCxnSpPr>
          <a:stCxn id="43" idx="1"/>
        </xdr:cNvCxnSpPr>
      </xdr:nvCxnSpPr>
      <xdr:spPr>
        <a:xfrm flipH="1" flipV="1">
          <a:off x="7915276" y="5534026"/>
          <a:ext cx="828674" cy="295274"/>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419100</xdr:colOff>
      <xdr:row>29</xdr:row>
      <xdr:rowOff>142875</xdr:rowOff>
    </xdr:from>
    <xdr:to>
      <xdr:col>14</xdr:col>
      <xdr:colOff>209550</xdr:colOff>
      <xdr:row>30</xdr:row>
      <xdr:rowOff>114300</xdr:rowOff>
    </xdr:to>
    <xdr:cxnSp macro="">
      <xdr:nvCxnSpPr>
        <xdr:cNvPr id="75" name="Straight Arrow Connector 74"/>
        <xdr:cNvCxnSpPr>
          <a:stCxn id="43" idx="1"/>
        </xdr:cNvCxnSpPr>
      </xdr:nvCxnSpPr>
      <xdr:spPr>
        <a:xfrm flipH="1" flipV="1">
          <a:off x="7124700" y="5667375"/>
          <a:ext cx="1619250" cy="16192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247650</xdr:colOff>
      <xdr:row>3</xdr:row>
      <xdr:rowOff>142875</xdr:rowOff>
    </xdr:from>
    <xdr:to>
      <xdr:col>14</xdr:col>
      <xdr:colOff>114300</xdr:colOff>
      <xdr:row>22</xdr:row>
      <xdr:rowOff>97616</xdr:rowOff>
    </xdr:to>
    <xdr:pic>
      <xdr:nvPicPr>
        <xdr:cNvPr id="15361"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3295650" y="714375"/>
          <a:ext cx="5353050" cy="3574241"/>
        </a:xfrm>
        <a:prstGeom prst="rect">
          <a:avLst/>
        </a:prstGeom>
        <a:noFill/>
      </xdr:spPr>
    </xdr:pic>
    <xdr:clientData/>
  </xdr:twoCellAnchor>
  <xdr:twoCellAnchor>
    <xdr:from>
      <xdr:col>9</xdr:col>
      <xdr:colOff>285750</xdr:colOff>
      <xdr:row>10</xdr:row>
      <xdr:rowOff>2</xdr:rowOff>
    </xdr:from>
    <xdr:to>
      <xdr:col>14</xdr:col>
      <xdr:colOff>228600</xdr:colOff>
      <xdr:row>16</xdr:row>
      <xdr:rowOff>28576</xdr:rowOff>
    </xdr:to>
    <xdr:cxnSp macro="">
      <xdr:nvCxnSpPr>
        <xdr:cNvPr id="41" name="Straight Arrow Connector 40"/>
        <xdr:cNvCxnSpPr>
          <a:stCxn id="39" idx="1"/>
        </xdr:cNvCxnSpPr>
      </xdr:nvCxnSpPr>
      <xdr:spPr>
        <a:xfrm flipH="1" flipV="1">
          <a:off x="5772150" y="1905002"/>
          <a:ext cx="2990850" cy="1171574"/>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19050</xdr:colOff>
      <xdr:row>10</xdr:row>
      <xdr:rowOff>114300</xdr:rowOff>
    </xdr:from>
    <xdr:to>
      <xdr:col>14</xdr:col>
      <xdr:colOff>199282</xdr:colOff>
      <xdr:row>12</xdr:row>
      <xdr:rowOff>14288</xdr:rowOff>
    </xdr:to>
    <xdr:cxnSp macro="">
      <xdr:nvCxnSpPr>
        <xdr:cNvPr id="36" name="Straight Arrow Connector 35"/>
        <xdr:cNvCxnSpPr>
          <a:stCxn id="35" idx="1"/>
        </xdr:cNvCxnSpPr>
      </xdr:nvCxnSpPr>
      <xdr:spPr>
        <a:xfrm flipH="1" flipV="1">
          <a:off x="7943850" y="2019300"/>
          <a:ext cx="789832" cy="2809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571501</xdr:colOff>
      <xdr:row>8</xdr:row>
      <xdr:rowOff>14288</xdr:rowOff>
    </xdr:from>
    <xdr:to>
      <xdr:col>14</xdr:col>
      <xdr:colOff>190501</xdr:colOff>
      <xdr:row>9</xdr:row>
      <xdr:rowOff>95250</xdr:rowOff>
    </xdr:to>
    <xdr:cxnSp macro="">
      <xdr:nvCxnSpPr>
        <xdr:cNvPr id="29" name="Straight Arrow Connector 28"/>
        <xdr:cNvCxnSpPr>
          <a:stCxn id="21" idx="1"/>
        </xdr:cNvCxnSpPr>
      </xdr:nvCxnSpPr>
      <xdr:spPr>
        <a:xfrm flipH="1">
          <a:off x="7886701" y="1538288"/>
          <a:ext cx="838200" cy="271462"/>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0</xdr:row>
      <xdr:rowOff>0</xdr:rowOff>
    </xdr:from>
    <xdr:to>
      <xdr:col>1</xdr:col>
      <xdr:colOff>333375</xdr:colOff>
      <xdr:row>3</xdr:row>
      <xdr:rowOff>171450</xdr:rowOff>
    </xdr:to>
    <xdr:sp macro="" textlink="">
      <xdr:nvSpPr>
        <xdr:cNvPr id="22" name="Rectangle 21"/>
        <xdr:cNvSpPr/>
      </xdr:nvSpPr>
      <xdr:spPr>
        <a:xfrm>
          <a:off x="9525" y="0"/>
          <a:ext cx="933450" cy="7429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oneCell">
    <xdr:from>
      <xdr:col>0</xdr:col>
      <xdr:colOff>95362</xdr:colOff>
      <xdr:row>0</xdr:row>
      <xdr:rowOff>76200</xdr:rowOff>
    </xdr:from>
    <xdr:to>
      <xdr:col>3</xdr:col>
      <xdr:colOff>66562</xdr:colOff>
      <xdr:row>2</xdr:row>
      <xdr:rowOff>78332</xdr:rowOff>
    </xdr:to>
    <xdr:pic>
      <xdr:nvPicPr>
        <xdr:cNvPr id="6" name="Picture 5" descr="BackToContents.jpg">
          <a:hlinkClick xmlns:r="http://schemas.openxmlformats.org/officeDocument/2006/relationships" r:id="rId4" tooltip="Contents page"/>
        </xdr:cNvPr>
        <xdr:cNvPicPr>
          <a:picLocks noChangeAspect="1"/>
        </xdr:cNvPicPr>
      </xdr:nvPicPr>
      <xdr:blipFill>
        <a:blip xmlns:r="http://schemas.openxmlformats.org/officeDocument/2006/relationships" r:embed="rId5" cstate="print"/>
        <a:stretch>
          <a:fillRect/>
        </a:stretch>
      </xdr:blipFill>
      <xdr:spPr>
        <a:xfrm>
          <a:off x="95362" y="76200"/>
          <a:ext cx="1800000" cy="383132"/>
        </a:xfrm>
        <a:prstGeom prst="rect">
          <a:avLst/>
        </a:prstGeom>
      </xdr:spPr>
    </xdr:pic>
    <xdr:clientData/>
  </xdr:twoCellAnchor>
  <xdr:twoCellAnchor editAs="oneCell">
    <xdr:from>
      <xdr:col>15</xdr:col>
      <xdr:colOff>590550</xdr:colOff>
      <xdr:row>0</xdr:row>
      <xdr:rowOff>66676</xdr:rowOff>
    </xdr:from>
    <xdr:to>
      <xdr:col>19</xdr:col>
      <xdr:colOff>238125</xdr:colOff>
      <xdr:row>7</xdr:row>
      <xdr:rowOff>142368</xdr:rowOff>
    </xdr:to>
    <xdr:pic>
      <xdr:nvPicPr>
        <xdr:cNvPr id="23" name="Picture 22" descr="WHS_large.jpg"/>
        <xdr:cNvPicPr>
          <a:picLocks noChangeAspect="1"/>
        </xdr:cNvPicPr>
      </xdr:nvPicPr>
      <xdr:blipFill>
        <a:blip xmlns:r="http://schemas.openxmlformats.org/officeDocument/2006/relationships" r:embed="rId6" cstate="print"/>
        <a:stretch>
          <a:fillRect/>
        </a:stretch>
      </xdr:blipFill>
      <xdr:spPr>
        <a:xfrm>
          <a:off x="9734550" y="66676"/>
          <a:ext cx="2085975" cy="140919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file:///\\epobclstr.nhswales.wales.nhs\Observatory\Health%20Intelligence\Method\Quality%20Assurance\20090309_ExcelQuality_HC_v0a.doc" TargetMode="External"/><Relationship Id="rId1" Type="http://schemas.openxmlformats.org/officeDocument/2006/relationships/hyperlink" Target="http://nww2.nphs.wales.nhs.uk:8080/LKMSDocs.nsf/Main%20Frameset?OpenFrameSet&amp;Frame=Right&amp;Src=%2FLKMSDocs.nsf%2FCategoryPublicpage%3FOpenPage%26ExpandView%26RestrictToCategory%3DGuide%26AutoFramed"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file:///C:\Users\io120106\AppData\Local\Microsoft\Windows\Temporary%20Internet%20Files\Content.Outlook\Obesity%202014\Trend%20by%20sex\Old\20140109_BMI25+trendBySexWHSdata__HC_v0b.xlsx"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www2.nphs.wales.nhs.uk:8080/PubHObservatoryProjDocs.nsf/85c50756737f79ac80256f2700534ea3/65ed28d06e1f44fd80257d73002a4e75/$FILE/AlcoholAndHealthInWales_TechnicalGuide_v2a.pdf" TargetMode="External"/><Relationship Id="rId13" Type="http://schemas.openxmlformats.org/officeDocument/2006/relationships/drawing" Target="../drawings/drawing2.xml"/><Relationship Id="rId3" Type="http://schemas.openxmlformats.org/officeDocument/2006/relationships/hyperlink" Target="http://aje.oxfordjournals.org/content/161/4/389.full" TargetMode="External"/><Relationship Id="rId7" Type="http://schemas.openxmlformats.org/officeDocument/2006/relationships/hyperlink" Target="http://www.nutritionj.com/content/7/1/18" TargetMode="External"/><Relationship Id="rId12" Type="http://schemas.openxmlformats.org/officeDocument/2006/relationships/printerSettings" Target="../printerSettings/printerSettings3.bin"/><Relationship Id="rId2" Type="http://schemas.openxmlformats.org/officeDocument/2006/relationships/hyperlink" Target="http://aje.oxfordjournals.org/content/161/4/389.full" TargetMode="External"/><Relationship Id="rId1" Type="http://schemas.openxmlformats.org/officeDocument/2006/relationships/hyperlink" Target="http://www.ncbi.nlm.nih.gov/pmc/articles/PMC1313724/" TargetMode="External"/><Relationship Id="rId6" Type="http://schemas.openxmlformats.org/officeDocument/2006/relationships/hyperlink" Target="http://onlinelibrary.wiley.com/doi/10.1111/j.1467-789X.2007.00347.x/abstract" TargetMode="External"/><Relationship Id="rId11" Type="http://schemas.openxmlformats.org/officeDocument/2006/relationships/hyperlink" Target="http://gov.wales/statistics-and-research/welsh-health-survey/?lang=en" TargetMode="External"/><Relationship Id="rId5" Type="http://schemas.openxmlformats.org/officeDocument/2006/relationships/hyperlink" Target="http://onlinelibrary.wiley.com/doi/10.1111/j.1467-789X.2007.00347.x/abstract" TargetMode="External"/><Relationship Id="rId10" Type="http://schemas.openxmlformats.org/officeDocument/2006/relationships/hyperlink" Target="http://gov.wales/docs/statistics/2012/120919technicalreporten.pdf" TargetMode="External"/><Relationship Id="rId4" Type="http://schemas.openxmlformats.org/officeDocument/2006/relationships/hyperlink" Target="http://aje.oxfordjournals.org/content/161/4/389.full" TargetMode="External"/><Relationship Id="rId9" Type="http://schemas.openxmlformats.org/officeDocument/2006/relationships/hyperlink" Target="http://wales.gov.uk/docs/statistics/2012/120116healthqualityen.pdf"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7"/>
  <sheetViews>
    <sheetView showGridLines="0" workbookViewId="0">
      <selection activeCell="E23" sqref="E23:F23"/>
    </sheetView>
  </sheetViews>
  <sheetFormatPr defaultColWidth="9.109375" defaultRowHeight="12.6"/>
  <cols>
    <col min="1" max="1" width="17.44140625" style="2" customWidth="1"/>
    <col min="2" max="2" width="64.88671875" style="2" customWidth="1"/>
    <col min="3" max="3" width="15.6640625" style="2" bestFit="1" customWidth="1"/>
    <col min="4" max="4" width="2" style="7" customWidth="1"/>
    <col min="5" max="5" width="14.5546875" style="2" customWidth="1"/>
    <col min="6" max="6" width="47" style="2" customWidth="1"/>
    <col min="7" max="7" width="16" style="2" customWidth="1"/>
    <col min="8" max="8" width="45" style="2" customWidth="1"/>
    <col min="9" max="9" width="12.6640625" style="2" customWidth="1"/>
    <col min="10" max="10" width="2" style="2" customWidth="1"/>
    <col min="11" max="11" width="11.44140625" style="2" customWidth="1"/>
    <col min="12" max="12" width="37.109375" style="2" customWidth="1"/>
    <col min="13" max="16384" width="9.109375" style="2"/>
  </cols>
  <sheetData>
    <row r="1" spans="1:14" ht="17.399999999999999">
      <c r="A1" s="6" t="s">
        <v>3</v>
      </c>
    </row>
    <row r="3" spans="1:14" ht="16.2">
      <c r="A3" s="8" t="s">
        <v>4</v>
      </c>
    </row>
    <row r="5" spans="1:14" s="12" customFormat="1" ht="12.75" customHeight="1">
      <c r="A5" s="9" t="s">
        <v>5</v>
      </c>
      <c r="B5" s="9" t="s">
        <v>6</v>
      </c>
      <c r="C5" s="10" t="s">
        <v>7</v>
      </c>
      <c r="D5" s="11"/>
      <c r="E5" s="9" t="s">
        <v>8</v>
      </c>
      <c r="F5" s="10" t="s">
        <v>9</v>
      </c>
      <c r="G5" s="2"/>
      <c r="H5" s="2"/>
      <c r="I5" s="2"/>
      <c r="J5" s="2"/>
      <c r="K5" s="2"/>
      <c r="L5" s="2"/>
    </row>
    <row r="6" spans="1:14" s="12" customFormat="1" ht="15.75" customHeight="1">
      <c r="A6" s="13">
        <v>42184</v>
      </c>
      <c r="B6" s="14" t="s">
        <v>385</v>
      </c>
      <c r="C6" s="15" t="s">
        <v>386</v>
      </c>
      <c r="D6" s="16"/>
      <c r="E6" s="15" t="s">
        <v>387</v>
      </c>
      <c r="F6" s="17" t="s">
        <v>390</v>
      </c>
      <c r="G6" s="2"/>
      <c r="H6" s="2"/>
      <c r="I6" s="2"/>
      <c r="J6" s="2"/>
      <c r="K6" s="2"/>
      <c r="L6" s="2"/>
    </row>
    <row r="7" spans="1:14" s="12" customFormat="1" ht="15.75" customHeight="1">
      <c r="A7" s="18"/>
      <c r="B7" s="19"/>
      <c r="C7" s="20"/>
      <c r="D7" s="16"/>
      <c r="E7" s="20"/>
      <c r="F7" s="17" t="s">
        <v>391</v>
      </c>
      <c r="G7" s="2"/>
      <c r="H7" s="2"/>
      <c r="I7" s="2"/>
      <c r="J7" s="2"/>
      <c r="K7" s="2"/>
      <c r="L7" s="2"/>
    </row>
    <row r="8" spans="1:14" s="12" customFormat="1" ht="15.75" customHeight="1">
      <c r="A8" s="21"/>
      <c r="B8" s="22"/>
      <c r="C8" s="23"/>
      <c r="D8" s="16"/>
      <c r="E8" s="24"/>
      <c r="F8" s="17"/>
      <c r="G8" s="2"/>
      <c r="H8" s="2"/>
      <c r="I8" s="2"/>
      <c r="J8" s="2"/>
      <c r="K8" s="2"/>
      <c r="L8" s="2"/>
    </row>
    <row r="9" spans="1:14" s="12" customFormat="1" ht="20.25" customHeight="1">
      <c r="A9" s="25"/>
      <c r="B9" s="26"/>
      <c r="C9" s="27"/>
      <c r="D9" s="28"/>
      <c r="E9" s="29"/>
      <c r="F9" s="30"/>
      <c r="G9" s="2"/>
      <c r="H9" s="2"/>
      <c r="I9" s="2"/>
      <c r="J9" s="2"/>
      <c r="K9" s="2"/>
      <c r="L9" s="2"/>
    </row>
    <row r="10" spans="1:14" s="40" customFormat="1" ht="16.2">
      <c r="A10" s="31" t="s">
        <v>10</v>
      </c>
      <c r="B10" s="32"/>
      <c r="C10" s="33"/>
      <c r="D10" s="34"/>
      <c r="E10" s="35" t="s">
        <v>11</v>
      </c>
      <c r="F10" s="36"/>
      <c r="G10" s="37"/>
      <c r="H10" s="38"/>
      <c r="I10" s="38"/>
      <c r="J10" s="38"/>
      <c r="K10" s="38"/>
      <c r="L10" s="38"/>
      <c r="M10" s="39"/>
      <c r="N10" s="39"/>
    </row>
    <row r="11" spans="1:14" s="40" customFormat="1" ht="16.2">
      <c r="A11" s="35"/>
      <c r="B11" s="41"/>
      <c r="C11" s="33"/>
      <c r="D11" s="34"/>
      <c r="E11" s="35" t="s">
        <v>12</v>
      </c>
      <c r="F11" s="42"/>
      <c r="G11" s="37"/>
      <c r="H11" s="38"/>
      <c r="I11" s="38"/>
      <c r="J11" s="38"/>
      <c r="K11" s="38"/>
      <c r="L11" s="38"/>
      <c r="M11" s="39"/>
      <c r="N11" s="39"/>
    </row>
    <row r="12" spans="1:14" s="12" customFormat="1" ht="14.25" customHeight="1">
      <c r="A12" s="43" t="s">
        <v>13</v>
      </c>
      <c r="B12" s="44" t="s">
        <v>14</v>
      </c>
      <c r="C12" s="45"/>
      <c r="D12" s="46"/>
      <c r="E12" s="458" t="str">
        <f>HYPERLINK("\\epobclstr.nhswales.wales.nhs\Observatory\Health Intelligence\Method\Presenting data\20090202_GuidelinesForPresentingData_HCGD_v2a.doc", "Charts (3); tables (4); maps (5); implementation guide (6)")</f>
        <v>Charts (3); tables (4); maps (5); implementation guide (6)</v>
      </c>
      <c r="F12" s="459"/>
      <c r="G12" s="2"/>
      <c r="H12" s="2"/>
      <c r="I12" s="2"/>
      <c r="J12" s="2"/>
      <c r="K12" s="2"/>
      <c r="L12" s="2"/>
    </row>
    <row r="13" spans="1:14" s="12" customFormat="1" ht="14.25" customHeight="1">
      <c r="A13" s="43" t="s">
        <v>15</v>
      </c>
      <c r="B13" s="44" t="s">
        <v>16</v>
      </c>
      <c r="C13" s="45"/>
      <c r="D13" s="46"/>
      <c r="E13" s="47"/>
      <c r="F13" s="48"/>
      <c r="G13" s="49"/>
      <c r="H13" s="2"/>
      <c r="I13" s="2"/>
      <c r="J13" s="2"/>
      <c r="K13" s="2"/>
      <c r="L13" s="2"/>
    </row>
    <row r="14" spans="1:14" s="12" customFormat="1" ht="14.25" customHeight="1">
      <c r="A14" s="43" t="s">
        <v>17</v>
      </c>
      <c r="B14" s="44" t="s">
        <v>18</v>
      </c>
      <c r="C14" s="45"/>
      <c r="D14" s="46"/>
      <c r="E14" s="35" t="s">
        <v>19</v>
      </c>
      <c r="F14" s="48"/>
      <c r="G14" s="2"/>
      <c r="H14" s="2"/>
      <c r="I14" s="2"/>
      <c r="J14" s="2"/>
      <c r="K14" s="2"/>
      <c r="L14" s="2"/>
    </row>
    <row r="15" spans="1:14" s="12" customFormat="1" ht="14.25" customHeight="1">
      <c r="A15" s="43" t="s">
        <v>20</v>
      </c>
      <c r="B15" s="44" t="s">
        <v>21</v>
      </c>
      <c r="C15" s="45"/>
      <c r="D15" s="46"/>
      <c r="E15" s="50" t="str">
        <f>HYPERLINK("\\epobclstr.nhswales.wales.nhs\Observatory\Health Intelligence\Method\Quality Assurance\20100408_ReadmeFormatting_HC_v0a.ppt", "Readme")</f>
        <v>Readme</v>
      </c>
      <c r="F15" s="48"/>
      <c r="G15" s="2"/>
      <c r="H15" s="2"/>
      <c r="I15" s="2"/>
      <c r="J15" s="2"/>
      <c r="K15" s="2"/>
      <c r="L15" s="2"/>
    </row>
    <row r="16" spans="1:14" s="12" customFormat="1" ht="14.25" customHeight="1">
      <c r="A16" s="43" t="s">
        <v>22</v>
      </c>
      <c r="B16" s="51" t="s">
        <v>23</v>
      </c>
      <c r="C16" s="45"/>
      <c r="D16" s="46"/>
      <c r="E16" s="52" t="str">
        <f>HYPERLINK("\\epobclstr\Observatory\Health Intelligence\Method\Quality Assurance\20100331_HeaderFooter_HC_v0a.ppt", "Header and footers")</f>
        <v>Header and footers</v>
      </c>
      <c r="F16" s="48"/>
      <c r="G16" s="2"/>
      <c r="H16" s="2"/>
      <c r="I16" s="2"/>
      <c r="J16" s="2"/>
      <c r="K16" s="2"/>
      <c r="L16" s="2"/>
    </row>
    <row r="17" spans="1:12" s="58" customFormat="1" ht="16.2">
      <c r="A17" s="53"/>
      <c r="B17" s="54"/>
      <c r="C17" s="54"/>
      <c r="D17" s="55"/>
      <c r="E17" s="56"/>
      <c r="F17" s="57"/>
      <c r="G17" s="2"/>
      <c r="H17" s="2"/>
      <c r="I17" s="2"/>
      <c r="J17" s="2"/>
      <c r="K17" s="2"/>
      <c r="L17" s="2"/>
    </row>
    <row r="18" spans="1:12" s="58" customFormat="1" ht="16.2">
      <c r="A18" s="59"/>
      <c r="B18" s="7"/>
      <c r="C18" s="7"/>
      <c r="D18" s="7"/>
      <c r="E18" s="16"/>
      <c r="F18" s="16"/>
      <c r="G18" s="60"/>
      <c r="H18" s="60"/>
      <c r="I18" s="60"/>
      <c r="J18" s="60"/>
      <c r="K18" s="60"/>
      <c r="L18" s="60"/>
    </row>
    <row r="19" spans="1:12" s="12" customFormat="1" ht="16.2">
      <c r="A19" s="61" t="s">
        <v>24</v>
      </c>
      <c r="B19" s="46"/>
      <c r="C19" s="62"/>
      <c r="D19" s="62"/>
      <c r="E19" s="62"/>
      <c r="F19" s="62"/>
      <c r="G19" s="2"/>
      <c r="H19" s="2"/>
      <c r="I19" s="2"/>
      <c r="J19" s="2"/>
      <c r="K19" s="2"/>
      <c r="L19" s="2"/>
    </row>
    <row r="20" spans="1:12" s="12" customFormat="1">
      <c r="A20" s="63"/>
      <c r="B20" s="46"/>
      <c r="C20" s="62"/>
      <c r="D20" s="62"/>
      <c r="E20" s="62"/>
      <c r="F20" s="62"/>
      <c r="G20" s="2"/>
      <c r="H20" s="2"/>
      <c r="I20" s="2"/>
      <c r="J20" s="2"/>
      <c r="K20" s="2"/>
      <c r="L20" s="2"/>
    </row>
    <row r="21" spans="1:12" s="12" customFormat="1" ht="25.2">
      <c r="A21" s="64" t="s">
        <v>25</v>
      </c>
      <c r="B21" s="64"/>
      <c r="C21" s="65" t="s">
        <v>26</v>
      </c>
      <c r="D21" s="62"/>
      <c r="E21" s="460" t="s">
        <v>27</v>
      </c>
      <c r="F21" s="461"/>
      <c r="G21" s="2"/>
      <c r="H21" s="2"/>
      <c r="I21" s="2"/>
      <c r="J21" s="2"/>
      <c r="K21" s="2"/>
      <c r="L21" s="2"/>
    </row>
    <row r="22" spans="1:12" s="12" customFormat="1">
      <c r="A22" s="63"/>
      <c r="B22" s="46"/>
      <c r="C22" s="62"/>
      <c r="D22" s="62"/>
      <c r="E22" s="62"/>
      <c r="F22" s="62"/>
      <c r="G22" s="2"/>
      <c r="H22" s="2"/>
      <c r="I22" s="2"/>
      <c r="J22" s="2"/>
      <c r="K22" s="2"/>
      <c r="L22" s="2"/>
    </row>
    <row r="23" spans="1:12" s="12" customFormat="1">
      <c r="A23" s="66" t="s">
        <v>28</v>
      </c>
      <c r="B23" s="67" t="s">
        <v>29</v>
      </c>
      <c r="C23" s="43" t="s">
        <v>15</v>
      </c>
      <c r="D23" s="62"/>
      <c r="E23" s="457"/>
      <c r="F23" s="457"/>
      <c r="G23" s="2"/>
      <c r="H23" s="2"/>
      <c r="I23" s="2"/>
      <c r="J23" s="2"/>
      <c r="K23" s="2"/>
      <c r="L23" s="2"/>
    </row>
    <row r="24" spans="1:12" s="12" customFormat="1" ht="25.2">
      <c r="A24" s="66"/>
      <c r="B24" s="68" t="s">
        <v>30</v>
      </c>
      <c r="C24" s="43" t="s">
        <v>13</v>
      </c>
      <c r="D24" s="62"/>
      <c r="E24" s="462"/>
      <c r="F24" s="462"/>
      <c r="G24" s="2"/>
      <c r="H24" s="2"/>
      <c r="I24" s="2"/>
      <c r="J24" s="2"/>
      <c r="K24" s="2"/>
      <c r="L24" s="2"/>
    </row>
    <row r="25" spans="1:12" s="12" customFormat="1">
      <c r="A25" s="66"/>
      <c r="B25" s="69" t="s">
        <v>31</v>
      </c>
      <c r="C25" s="43" t="s">
        <v>15</v>
      </c>
      <c r="D25" s="62"/>
      <c r="E25" s="457"/>
      <c r="F25" s="457"/>
      <c r="G25" s="2"/>
      <c r="H25" s="2"/>
      <c r="I25" s="2"/>
      <c r="J25" s="2"/>
      <c r="K25" s="2"/>
      <c r="L25" s="2"/>
    </row>
    <row r="26" spans="1:12" s="12" customFormat="1">
      <c r="A26" s="66"/>
      <c r="B26" s="70" t="s">
        <v>32</v>
      </c>
      <c r="C26" s="43" t="s">
        <v>15</v>
      </c>
      <c r="D26" s="62"/>
      <c r="E26" s="368" t="s">
        <v>388</v>
      </c>
      <c r="F26" s="71"/>
      <c r="G26" s="2"/>
      <c r="H26" s="2"/>
      <c r="I26" s="2"/>
      <c r="J26" s="2"/>
      <c r="K26" s="2"/>
      <c r="L26" s="2"/>
    </row>
    <row r="27" spans="1:12" s="12" customFormat="1" ht="13.2">
      <c r="A27" s="66"/>
      <c r="B27" s="70"/>
      <c r="C27" s="1"/>
      <c r="D27" s="62"/>
      <c r="E27" s="71"/>
      <c r="F27" s="71"/>
      <c r="G27" s="2"/>
      <c r="H27" s="2"/>
      <c r="I27" s="2"/>
      <c r="J27" s="2"/>
      <c r="K27" s="2"/>
      <c r="L27" s="2"/>
    </row>
    <row r="28" spans="1:12" s="12" customFormat="1" ht="25.2">
      <c r="A28" s="72" t="s">
        <v>33</v>
      </c>
      <c r="B28" s="67" t="s">
        <v>34</v>
      </c>
      <c r="C28" s="43" t="s">
        <v>15</v>
      </c>
      <c r="D28" s="62"/>
      <c r="E28" s="71"/>
      <c r="F28" s="71"/>
      <c r="G28" s="2"/>
      <c r="H28" s="2"/>
      <c r="I28" s="2"/>
      <c r="J28" s="2"/>
      <c r="K28" s="2"/>
      <c r="L28" s="2"/>
    </row>
    <row r="29" spans="1:12" s="12" customFormat="1" ht="25.2">
      <c r="B29" s="73" t="s">
        <v>35</v>
      </c>
      <c r="C29" s="43" t="s">
        <v>15</v>
      </c>
      <c r="D29" s="62"/>
      <c r="E29" s="71"/>
      <c r="F29" s="71"/>
      <c r="G29" s="2"/>
      <c r="H29" s="2"/>
      <c r="I29" s="2"/>
      <c r="J29" s="2"/>
      <c r="K29" s="2"/>
      <c r="L29" s="2"/>
    </row>
    <row r="30" spans="1:12" s="12" customFormat="1" ht="25.2">
      <c r="A30" s="66"/>
      <c r="B30" s="69" t="s">
        <v>36</v>
      </c>
      <c r="C30" s="43" t="s">
        <v>15</v>
      </c>
      <c r="D30" s="62"/>
      <c r="E30" s="71"/>
      <c r="F30" s="71"/>
      <c r="G30" s="2"/>
      <c r="H30" s="2"/>
      <c r="I30" s="2"/>
      <c r="J30" s="2"/>
      <c r="K30" s="2"/>
      <c r="L30" s="2"/>
    </row>
    <row r="31" spans="1:12" s="12" customFormat="1" ht="13.2">
      <c r="A31" s="66"/>
      <c r="B31" s="70"/>
      <c r="C31" s="1"/>
      <c r="D31" s="62"/>
      <c r="E31" s="71"/>
      <c r="F31" s="71"/>
      <c r="G31" s="2"/>
      <c r="H31" s="2"/>
      <c r="I31" s="2"/>
      <c r="J31" s="2"/>
      <c r="K31" s="2"/>
      <c r="L31" s="2"/>
    </row>
    <row r="32" spans="1:12" ht="17.25" customHeight="1">
      <c r="A32" s="74" t="s">
        <v>37</v>
      </c>
      <c r="B32" s="75" t="s">
        <v>38</v>
      </c>
      <c r="C32" s="1"/>
    </row>
    <row r="33" spans="1:12" s="12" customFormat="1" ht="25.2">
      <c r="A33" s="66"/>
      <c r="B33" s="70" t="s">
        <v>39</v>
      </c>
      <c r="C33" s="43" t="s">
        <v>13</v>
      </c>
      <c r="D33" s="62"/>
      <c r="E33" s="457"/>
      <c r="F33" s="457"/>
      <c r="G33" s="2"/>
      <c r="H33" s="2"/>
      <c r="I33" s="2"/>
      <c r="J33" s="2"/>
      <c r="K33" s="2"/>
      <c r="L33" s="2"/>
    </row>
    <row r="34" spans="1:12" s="12" customFormat="1" ht="25.2">
      <c r="A34" s="66"/>
      <c r="B34" s="70" t="s">
        <v>40</v>
      </c>
      <c r="C34" s="43" t="s">
        <v>15</v>
      </c>
      <c r="D34" s="62"/>
      <c r="E34" s="71"/>
      <c r="F34" s="71"/>
      <c r="G34" s="2"/>
      <c r="H34" s="2"/>
      <c r="I34" s="2"/>
      <c r="J34" s="2"/>
      <c r="K34" s="2"/>
      <c r="L34" s="2"/>
    </row>
    <row r="35" spans="1:12" s="12" customFormat="1" ht="13.2">
      <c r="A35" s="66"/>
      <c r="B35" s="76"/>
      <c r="C35" s="1"/>
      <c r="D35" s="62"/>
      <c r="E35" s="62"/>
      <c r="F35" s="62"/>
      <c r="G35" s="2"/>
      <c r="H35" s="2"/>
      <c r="I35" s="2"/>
      <c r="J35" s="2"/>
      <c r="K35" s="2"/>
      <c r="L35" s="2"/>
    </row>
    <row r="36" spans="1:12" s="12" customFormat="1" ht="25.2">
      <c r="A36" s="74" t="s">
        <v>41</v>
      </c>
      <c r="B36" s="67" t="s">
        <v>42</v>
      </c>
      <c r="C36" s="43" t="s">
        <v>15</v>
      </c>
      <c r="D36" s="62"/>
      <c r="E36" s="457"/>
      <c r="F36" s="457"/>
      <c r="G36" s="2"/>
      <c r="H36" s="2"/>
      <c r="I36" s="2"/>
      <c r="J36" s="2"/>
      <c r="K36" s="2"/>
      <c r="L36" s="2"/>
    </row>
    <row r="37" spans="1:12" s="12" customFormat="1">
      <c r="A37" s="66"/>
      <c r="B37" s="77" t="str">
        <f>HYPERLINK("\\epobclstr\Observatory\Health Intelligence\Method\Quality Assurance\20100331_HeaderFooter_HC_v0a.ppt", "Header and footers")</f>
        <v>Header and footers</v>
      </c>
      <c r="C37" s="43" t="s">
        <v>15</v>
      </c>
      <c r="D37" s="62"/>
      <c r="E37" s="457"/>
      <c r="F37" s="457"/>
      <c r="G37" s="2"/>
      <c r="H37" s="2"/>
      <c r="I37" s="2"/>
      <c r="J37" s="2"/>
      <c r="K37" s="2"/>
      <c r="L37" s="2"/>
    </row>
    <row r="38" spans="1:12" s="12" customFormat="1">
      <c r="A38" s="66"/>
      <c r="B38" s="78" t="s">
        <v>43</v>
      </c>
      <c r="C38" s="43" t="s">
        <v>15</v>
      </c>
      <c r="D38" s="62"/>
      <c r="E38" s="457"/>
      <c r="F38" s="457"/>
      <c r="G38" s="2"/>
      <c r="H38" s="2"/>
      <c r="I38" s="2"/>
      <c r="J38" s="2"/>
      <c r="K38" s="2"/>
      <c r="L38" s="2"/>
    </row>
    <row r="39" spans="1:12" s="12" customFormat="1">
      <c r="A39" s="63"/>
      <c r="B39" s="79"/>
      <c r="C39" s="62"/>
      <c r="D39" s="62"/>
      <c r="E39" s="62"/>
      <c r="F39" s="62"/>
      <c r="G39" s="2"/>
      <c r="H39" s="2"/>
      <c r="I39" s="2"/>
      <c r="J39" s="2"/>
      <c r="K39" s="2"/>
      <c r="L39" s="2"/>
    </row>
    <row r="40" spans="1:12" s="12" customFormat="1">
      <c r="A40" s="64" t="s">
        <v>44</v>
      </c>
      <c r="B40" s="64"/>
      <c r="C40" s="65" t="s">
        <v>26</v>
      </c>
      <c r="D40" s="62"/>
      <c r="E40" s="460" t="s">
        <v>27</v>
      </c>
      <c r="F40" s="461"/>
      <c r="G40" s="2"/>
      <c r="H40" s="2"/>
      <c r="I40" s="2"/>
      <c r="J40" s="2"/>
      <c r="K40" s="2"/>
      <c r="L40" s="2"/>
    </row>
    <row r="41" spans="1:12" s="12" customFormat="1">
      <c r="A41" s="80"/>
      <c r="B41" s="80"/>
      <c r="C41" s="81"/>
      <c r="D41" s="82"/>
      <c r="E41" s="62"/>
      <c r="F41" s="62"/>
      <c r="G41" s="2"/>
      <c r="H41" s="2"/>
      <c r="I41" s="2"/>
      <c r="J41" s="2"/>
      <c r="K41" s="2"/>
      <c r="L41" s="2"/>
    </row>
    <row r="42" spans="1:12" s="12" customFormat="1">
      <c r="A42" s="66" t="s">
        <v>28</v>
      </c>
      <c r="B42" s="67" t="s">
        <v>45</v>
      </c>
      <c r="C42" s="43" t="s">
        <v>15</v>
      </c>
      <c r="D42" s="83"/>
      <c r="E42" s="457"/>
      <c r="F42" s="457"/>
      <c r="G42" s="2"/>
      <c r="H42" s="2"/>
      <c r="I42" s="2"/>
      <c r="J42" s="2"/>
      <c r="K42" s="2"/>
      <c r="L42" s="2"/>
    </row>
    <row r="43" spans="1:12" s="12" customFormat="1">
      <c r="A43" s="84"/>
      <c r="B43" s="69" t="s">
        <v>46</v>
      </c>
      <c r="C43" s="43" t="s">
        <v>15</v>
      </c>
      <c r="D43" s="83"/>
      <c r="E43" s="457"/>
      <c r="F43" s="457"/>
      <c r="G43" s="2"/>
      <c r="H43" s="2"/>
      <c r="I43" s="2"/>
      <c r="J43" s="2"/>
      <c r="K43" s="2"/>
      <c r="L43" s="2"/>
    </row>
    <row r="44" spans="1:12" s="12" customFormat="1">
      <c r="A44" s="66"/>
      <c r="B44" s="69" t="s">
        <v>47</v>
      </c>
      <c r="C44" s="43" t="s">
        <v>15</v>
      </c>
      <c r="D44" s="83"/>
      <c r="E44" s="457"/>
      <c r="F44" s="457"/>
      <c r="G44" s="2"/>
      <c r="H44" s="2"/>
      <c r="I44" s="2"/>
      <c r="J44" s="2"/>
      <c r="K44" s="2"/>
      <c r="L44" s="2"/>
    </row>
    <row r="45" spans="1:12" s="12" customFormat="1">
      <c r="A45" s="85"/>
      <c r="B45" s="69" t="s">
        <v>48</v>
      </c>
      <c r="C45" s="43" t="s">
        <v>13</v>
      </c>
      <c r="D45" s="83"/>
      <c r="E45" s="457"/>
      <c r="F45" s="457"/>
      <c r="G45" s="2"/>
      <c r="H45" s="2"/>
      <c r="I45" s="2"/>
      <c r="J45" s="2"/>
      <c r="K45" s="2"/>
      <c r="L45" s="2"/>
    </row>
    <row r="46" spans="1:12" s="12" customFormat="1">
      <c r="A46" s="80"/>
      <c r="B46" s="86"/>
      <c r="C46" s="82"/>
      <c r="D46" s="87"/>
      <c r="E46" s="71"/>
      <c r="F46" s="71"/>
      <c r="G46" s="2"/>
      <c r="H46" s="2"/>
      <c r="I46" s="2"/>
      <c r="J46" s="2"/>
      <c r="K46" s="2"/>
      <c r="L46" s="2"/>
    </row>
    <row r="47" spans="1:12" s="12" customFormat="1">
      <c r="A47" s="66" t="s">
        <v>41</v>
      </c>
      <c r="B47" s="88" t="str">
        <f>HYPERLINK("\\epobclstr.nhswales.wales.nhs\Observatory\Health Intelligence\Method\Quality Assurance\20100408_ReadmeFormatting_HC_v0a.ppt", "Readme formatting guide")</f>
        <v>Readme formatting guide</v>
      </c>
      <c r="C47" s="43" t="s">
        <v>13</v>
      </c>
      <c r="D47" s="83"/>
      <c r="E47" s="457"/>
      <c r="F47" s="457"/>
      <c r="G47" s="2"/>
      <c r="H47" s="2"/>
      <c r="I47" s="2"/>
      <c r="J47" s="2"/>
      <c r="K47" s="2"/>
      <c r="L47" s="2"/>
    </row>
    <row r="48" spans="1:12" s="12" customFormat="1" ht="13.2">
      <c r="A48" s="66"/>
      <c r="B48" s="89"/>
      <c r="C48" s="1"/>
      <c r="D48" s="83"/>
      <c r="E48" s="71"/>
      <c r="F48" s="71"/>
      <c r="G48" s="2"/>
      <c r="H48" s="2"/>
      <c r="I48" s="2"/>
      <c r="J48" s="2"/>
      <c r="K48" s="2"/>
      <c r="L48" s="2"/>
    </row>
    <row r="49" spans="1:12" s="37" customFormat="1">
      <c r="A49" s="80"/>
      <c r="B49" s="80"/>
      <c r="C49" s="82"/>
      <c r="D49" s="82"/>
      <c r="E49" s="90"/>
      <c r="F49" s="90"/>
      <c r="G49" s="2"/>
      <c r="H49" s="2"/>
      <c r="I49" s="2"/>
      <c r="J49" s="2"/>
      <c r="K49" s="2"/>
      <c r="L49" s="2"/>
    </row>
    <row r="50" spans="1:12" s="37" customFormat="1">
      <c r="A50" s="91" t="s">
        <v>49</v>
      </c>
      <c r="B50" s="64"/>
      <c r="C50" s="65" t="s">
        <v>26</v>
      </c>
      <c r="D50" s="62"/>
      <c r="E50" s="460" t="s">
        <v>27</v>
      </c>
      <c r="F50" s="461"/>
      <c r="G50" s="2"/>
      <c r="H50" s="2"/>
      <c r="I50" s="2"/>
      <c r="J50" s="2"/>
      <c r="K50" s="2"/>
      <c r="L50" s="2"/>
    </row>
    <row r="51" spans="1:12">
      <c r="A51" s="80"/>
      <c r="B51" s="80"/>
      <c r="C51" s="82"/>
      <c r="D51" s="82"/>
      <c r="E51" s="92"/>
      <c r="F51" s="92"/>
    </row>
    <row r="52" spans="1:12" s="37" customFormat="1">
      <c r="A52" s="66" t="s">
        <v>50</v>
      </c>
      <c r="B52" s="93" t="s">
        <v>51</v>
      </c>
      <c r="C52" s="62"/>
      <c r="D52" s="62"/>
      <c r="E52" s="90"/>
      <c r="F52" s="90"/>
      <c r="G52" s="2"/>
      <c r="H52" s="2"/>
      <c r="I52" s="2"/>
      <c r="J52" s="2"/>
      <c r="K52" s="2"/>
      <c r="L52" s="2"/>
    </row>
    <row r="53" spans="1:12" s="37" customFormat="1">
      <c r="A53" s="94"/>
      <c r="B53" s="95" t="s">
        <v>52</v>
      </c>
      <c r="C53" s="43" t="s">
        <v>15</v>
      </c>
      <c r="D53" s="62"/>
      <c r="E53" s="463"/>
      <c r="F53" s="463"/>
      <c r="G53" s="2"/>
      <c r="H53" s="2"/>
      <c r="I53" s="2"/>
      <c r="J53" s="2"/>
      <c r="K53" s="2"/>
      <c r="L53" s="2"/>
    </row>
    <row r="54" spans="1:12" s="37" customFormat="1">
      <c r="A54" s="66"/>
      <c r="B54" s="69" t="s">
        <v>53</v>
      </c>
      <c r="C54" s="43" t="s">
        <v>15</v>
      </c>
      <c r="D54" s="62"/>
      <c r="E54" s="463"/>
      <c r="F54" s="463"/>
      <c r="G54" s="2"/>
      <c r="H54" s="2"/>
      <c r="I54" s="2"/>
      <c r="J54" s="2"/>
      <c r="K54" s="2"/>
      <c r="L54" s="2"/>
    </row>
    <row r="55" spans="1:12" s="37" customFormat="1">
      <c r="A55" s="66"/>
      <c r="B55" s="69" t="s">
        <v>54</v>
      </c>
      <c r="C55" s="43" t="s">
        <v>13</v>
      </c>
      <c r="D55" s="62"/>
      <c r="E55" s="463"/>
      <c r="F55" s="463"/>
      <c r="G55" s="2"/>
      <c r="H55" s="2"/>
      <c r="I55" s="2"/>
      <c r="J55" s="2"/>
      <c r="K55" s="2"/>
      <c r="L55" s="2"/>
    </row>
    <row r="56" spans="1:12" s="37" customFormat="1">
      <c r="A56" s="66"/>
      <c r="B56" s="69" t="s">
        <v>55</v>
      </c>
      <c r="C56" s="43" t="s">
        <v>15</v>
      </c>
      <c r="D56" s="62"/>
      <c r="E56" s="464"/>
      <c r="F56" s="464"/>
      <c r="G56" s="2"/>
      <c r="H56" s="2"/>
      <c r="I56" s="2"/>
      <c r="J56" s="2"/>
      <c r="K56" s="2"/>
      <c r="L56" s="2"/>
    </row>
    <row r="57" spans="1:12" s="37" customFormat="1">
      <c r="A57" s="66"/>
      <c r="B57" s="70"/>
      <c r="C57" s="62"/>
      <c r="D57" s="62"/>
      <c r="E57" s="90"/>
      <c r="F57" s="90"/>
      <c r="G57" s="2"/>
      <c r="H57" s="2"/>
      <c r="I57" s="2"/>
      <c r="J57" s="2"/>
      <c r="K57" s="2"/>
      <c r="L57" s="2"/>
    </row>
    <row r="58" spans="1:12" s="37" customFormat="1">
      <c r="A58" s="66"/>
      <c r="B58" s="93" t="s">
        <v>56</v>
      </c>
      <c r="C58" s="2"/>
      <c r="D58" s="62"/>
      <c r="E58" s="90"/>
      <c r="F58" s="90"/>
      <c r="G58" s="2"/>
      <c r="H58" s="2"/>
      <c r="I58" s="2"/>
      <c r="J58" s="2"/>
      <c r="K58" s="2"/>
      <c r="L58" s="2"/>
    </row>
    <row r="59" spans="1:12" s="37" customFormat="1">
      <c r="A59" s="66"/>
      <c r="B59" s="69" t="s">
        <v>52</v>
      </c>
      <c r="C59" s="43" t="s">
        <v>15</v>
      </c>
      <c r="D59" s="62"/>
      <c r="E59" s="463"/>
      <c r="F59" s="463"/>
      <c r="G59" s="2"/>
      <c r="H59" s="2"/>
      <c r="I59" s="2"/>
      <c r="J59" s="2"/>
      <c r="K59" s="2"/>
      <c r="L59" s="2"/>
    </row>
    <row r="60" spans="1:12" s="37" customFormat="1">
      <c r="A60" s="66"/>
      <c r="B60" s="69" t="s">
        <v>57</v>
      </c>
      <c r="C60" s="43" t="s">
        <v>13</v>
      </c>
      <c r="D60" s="62"/>
      <c r="E60" s="463"/>
      <c r="F60" s="463"/>
      <c r="G60" s="2"/>
      <c r="H60" s="2"/>
      <c r="I60" s="2"/>
      <c r="J60" s="2"/>
      <c r="K60" s="2"/>
      <c r="L60" s="2"/>
    </row>
    <row r="61" spans="1:12" s="37" customFormat="1">
      <c r="A61" s="66"/>
      <c r="B61" s="69" t="s">
        <v>58</v>
      </c>
      <c r="C61" s="43" t="s">
        <v>13</v>
      </c>
      <c r="D61" s="62"/>
      <c r="E61" s="463"/>
      <c r="F61" s="463"/>
      <c r="G61" s="2"/>
      <c r="H61" s="2"/>
      <c r="I61" s="2"/>
      <c r="J61" s="2"/>
      <c r="K61" s="2"/>
      <c r="L61" s="2"/>
    </row>
    <row r="62" spans="1:12" s="37" customFormat="1">
      <c r="A62" s="66"/>
      <c r="B62" s="69" t="s">
        <v>55</v>
      </c>
      <c r="C62" s="43" t="s">
        <v>15</v>
      </c>
      <c r="D62" s="62"/>
      <c r="E62" s="463"/>
      <c r="F62" s="463"/>
      <c r="G62" s="2"/>
      <c r="H62" s="2"/>
      <c r="I62" s="2"/>
      <c r="J62" s="2"/>
      <c r="K62" s="2"/>
      <c r="L62" s="2"/>
    </row>
    <row r="63" spans="1:12">
      <c r="A63" s="96"/>
      <c r="B63" s="96"/>
      <c r="C63" s="97"/>
      <c r="D63" s="82"/>
      <c r="E63" s="92"/>
      <c r="F63" s="92"/>
    </row>
    <row r="64" spans="1:12">
      <c r="A64" s="80"/>
      <c r="B64" s="80"/>
      <c r="C64" s="82"/>
      <c r="D64" s="82"/>
      <c r="E64" s="92"/>
      <c r="F64" s="92"/>
    </row>
    <row r="65" spans="1:12" s="37" customFormat="1">
      <c r="A65" s="465" t="s">
        <v>59</v>
      </c>
      <c r="B65" s="67" t="s">
        <v>60</v>
      </c>
      <c r="C65" s="43" t="s">
        <v>13</v>
      </c>
      <c r="D65" s="62"/>
      <c r="E65" s="463"/>
      <c r="F65" s="463"/>
      <c r="G65" s="2"/>
      <c r="H65" s="2"/>
      <c r="I65" s="2"/>
      <c r="J65" s="2"/>
      <c r="K65" s="2"/>
      <c r="L65" s="2"/>
    </row>
    <row r="66" spans="1:12" s="37" customFormat="1">
      <c r="A66" s="465"/>
      <c r="B66" s="69" t="s">
        <v>61</v>
      </c>
      <c r="C66" s="43" t="s">
        <v>13</v>
      </c>
      <c r="D66" s="62"/>
      <c r="E66" s="463"/>
      <c r="F66" s="463"/>
      <c r="G66" s="2"/>
      <c r="H66" s="2"/>
      <c r="I66" s="2"/>
      <c r="J66" s="2"/>
      <c r="K66" s="2"/>
      <c r="L66" s="2"/>
    </row>
    <row r="67" spans="1:12" s="37" customFormat="1">
      <c r="A67" s="66"/>
      <c r="B67" s="69" t="s">
        <v>62</v>
      </c>
      <c r="C67" s="43" t="s">
        <v>15</v>
      </c>
      <c r="D67" s="62"/>
      <c r="E67" s="463"/>
      <c r="F67" s="463"/>
      <c r="G67" s="2"/>
      <c r="H67" s="2"/>
      <c r="I67" s="2"/>
      <c r="J67" s="2"/>
      <c r="K67" s="2"/>
      <c r="L67" s="2"/>
    </row>
    <row r="68" spans="1:12" s="37" customFormat="1" ht="37.799999999999997">
      <c r="A68" s="66"/>
      <c r="B68" s="69" t="s">
        <v>63</v>
      </c>
      <c r="C68" s="43" t="s">
        <v>15</v>
      </c>
      <c r="D68" s="62"/>
      <c r="E68" s="367" t="s">
        <v>389</v>
      </c>
      <c r="F68" s="90"/>
      <c r="G68" s="2"/>
      <c r="H68" s="2"/>
      <c r="I68" s="2"/>
      <c r="J68" s="2"/>
      <c r="K68" s="2"/>
      <c r="L68" s="2"/>
    </row>
    <row r="69" spans="1:12" s="37" customFormat="1">
      <c r="A69" s="66"/>
      <c r="B69" s="69" t="s">
        <v>64</v>
      </c>
      <c r="C69" s="43" t="s">
        <v>13</v>
      </c>
      <c r="D69" s="62"/>
      <c r="E69" s="463"/>
      <c r="F69" s="463"/>
      <c r="G69" s="2"/>
      <c r="H69" s="2"/>
      <c r="I69" s="2"/>
      <c r="J69" s="2"/>
      <c r="K69" s="2"/>
      <c r="L69" s="2"/>
    </row>
    <row r="70" spans="1:12" s="37" customFormat="1">
      <c r="A70" s="66"/>
      <c r="B70" s="69" t="s">
        <v>65</v>
      </c>
      <c r="C70" s="43" t="s">
        <v>13</v>
      </c>
      <c r="D70" s="62"/>
      <c r="E70" s="463"/>
      <c r="F70" s="463"/>
      <c r="G70" s="2"/>
      <c r="H70" s="2"/>
      <c r="I70" s="2"/>
      <c r="J70" s="2"/>
      <c r="K70" s="2"/>
      <c r="L70" s="2"/>
    </row>
    <row r="71" spans="1:12" s="37" customFormat="1">
      <c r="A71" s="66"/>
      <c r="B71" s="69" t="s">
        <v>66</v>
      </c>
      <c r="C71" s="43" t="s">
        <v>13</v>
      </c>
      <c r="D71" s="62"/>
      <c r="E71" s="463"/>
      <c r="F71" s="463"/>
      <c r="G71" s="2"/>
      <c r="H71" s="2"/>
      <c r="I71" s="2"/>
      <c r="J71" s="2"/>
      <c r="K71" s="2"/>
      <c r="L71" s="2"/>
    </row>
    <row r="72" spans="1:12" s="37" customFormat="1">
      <c r="A72" s="66"/>
      <c r="B72" s="69" t="s">
        <v>67</v>
      </c>
      <c r="C72" s="43" t="s">
        <v>15</v>
      </c>
      <c r="D72" s="62"/>
      <c r="E72" s="463"/>
      <c r="F72" s="463"/>
      <c r="G72" s="2"/>
      <c r="H72" s="2"/>
      <c r="I72" s="2"/>
      <c r="J72" s="2"/>
      <c r="K72" s="2"/>
      <c r="L72" s="2"/>
    </row>
    <row r="73" spans="1:12" s="37" customFormat="1">
      <c r="A73" s="66"/>
      <c r="B73" s="69" t="s">
        <v>68</v>
      </c>
      <c r="C73" s="43" t="s">
        <v>15</v>
      </c>
      <c r="D73" s="62"/>
      <c r="E73" s="463"/>
      <c r="F73" s="463"/>
      <c r="G73" s="2"/>
      <c r="H73" s="2"/>
      <c r="I73" s="2"/>
      <c r="J73" s="2"/>
      <c r="K73" s="2"/>
      <c r="L73" s="2"/>
    </row>
    <row r="74" spans="1:12">
      <c r="A74" s="96"/>
      <c r="B74" s="98"/>
      <c r="C74" s="97"/>
      <c r="D74" s="82"/>
      <c r="E74" s="92"/>
      <c r="F74" s="92"/>
    </row>
    <row r="75" spans="1:12">
      <c r="A75" s="80"/>
      <c r="B75" s="99"/>
      <c r="C75" s="82"/>
      <c r="D75" s="82"/>
      <c r="E75" s="92"/>
      <c r="F75" s="92"/>
    </row>
    <row r="76" spans="1:12" s="37" customFormat="1">
      <c r="A76" s="66" t="s">
        <v>69</v>
      </c>
      <c r="B76" s="67" t="s">
        <v>70</v>
      </c>
      <c r="C76" s="43" t="s">
        <v>15</v>
      </c>
      <c r="D76" s="62"/>
      <c r="E76" s="463"/>
      <c r="F76" s="463"/>
      <c r="G76" s="2"/>
      <c r="H76" s="2"/>
      <c r="I76" s="2"/>
      <c r="J76" s="2"/>
      <c r="K76" s="2"/>
      <c r="L76" s="2"/>
    </row>
    <row r="77" spans="1:12" s="37" customFormat="1">
      <c r="A77" s="66"/>
      <c r="B77" s="69" t="s">
        <v>71</v>
      </c>
      <c r="C77" s="43" t="s">
        <v>15</v>
      </c>
      <c r="D77" s="62"/>
      <c r="E77" s="463"/>
      <c r="F77" s="463"/>
      <c r="G77" s="2"/>
      <c r="H77" s="2"/>
      <c r="I77" s="2"/>
      <c r="J77" s="2"/>
      <c r="K77" s="2"/>
      <c r="L77" s="2"/>
    </row>
    <row r="78" spans="1:12" s="37" customFormat="1">
      <c r="A78" s="66"/>
      <c r="B78" s="69" t="s">
        <v>72</v>
      </c>
      <c r="C78" s="43" t="s">
        <v>13</v>
      </c>
      <c r="D78" s="62"/>
      <c r="E78" s="463"/>
      <c r="F78" s="463"/>
      <c r="G78" s="2"/>
      <c r="H78" s="2"/>
      <c r="I78" s="2"/>
      <c r="J78" s="2"/>
      <c r="K78" s="2"/>
      <c r="L78" s="2"/>
    </row>
    <row r="79" spans="1:12">
      <c r="A79" s="55"/>
      <c r="B79" s="100"/>
      <c r="C79" s="55"/>
      <c r="E79" s="92"/>
      <c r="F79" s="92"/>
    </row>
    <row r="80" spans="1:12">
      <c r="B80" s="99"/>
      <c r="C80" s="60"/>
      <c r="E80" s="92"/>
      <c r="F80" s="92"/>
    </row>
    <row r="81" spans="1:12" s="37" customFormat="1">
      <c r="A81" s="66" t="s">
        <v>41</v>
      </c>
      <c r="B81" s="101" t="str">
        <f>HYPERLINK("\\epobclstr.nhswales.wales.nhs\Observatory\Health Intelligence\Method\Presenting data\20090202_GuidelinesForPresentingData_HCGD_v2b.doc", "Tables - section 4 of 'Guidelines to Presenting Data'")</f>
        <v>Tables - section 4 of 'Guidelines to Presenting Data'</v>
      </c>
      <c r="C81" s="43" t="s">
        <v>13</v>
      </c>
      <c r="D81" s="62"/>
      <c r="E81" s="463"/>
      <c r="F81" s="463"/>
      <c r="G81" s="2"/>
      <c r="H81" s="2"/>
      <c r="I81" s="2"/>
      <c r="J81" s="2"/>
      <c r="K81" s="2"/>
      <c r="L81" s="2"/>
    </row>
    <row r="82" spans="1:12" s="37" customFormat="1">
      <c r="A82" s="85"/>
      <c r="B82" s="102" t="str">
        <f>HYPERLINK("\\epobclstr.nhswales.wales.nhs\Observatory\Health Intelligence\Method\Presenting data\20090202_GuidelinesForPresentingData_HCGD_v2b.doc", "Charts - section 3 of 'Guidelines to Presenting Data'")</f>
        <v>Charts - section 3 of 'Guidelines to Presenting Data'</v>
      </c>
      <c r="C82" s="43" t="s">
        <v>13</v>
      </c>
      <c r="D82" s="103"/>
      <c r="E82" s="463"/>
      <c r="F82" s="463"/>
      <c r="G82" s="2"/>
      <c r="H82" s="2"/>
      <c r="I82" s="2"/>
      <c r="J82" s="2"/>
      <c r="K82" s="2"/>
      <c r="L82" s="2"/>
    </row>
    <row r="83" spans="1:12" s="37" customFormat="1">
      <c r="A83" s="85"/>
      <c r="B83" s="77" t="str">
        <f>HYPERLINK("\\epobclstr.nhswales.wales.nhs\Observatory\Health Intelligence\Method\Presenting data\20090202_GuidelinesForPresentingData_HCGD_v2b.doc", "Maps - section 5 of 'Guidelines to Presenting Data'")</f>
        <v>Maps - section 5 of 'Guidelines to Presenting Data'</v>
      </c>
      <c r="C83" s="43" t="s">
        <v>13</v>
      </c>
      <c r="D83" s="103"/>
      <c r="E83" s="463"/>
      <c r="F83" s="463"/>
      <c r="G83" s="2"/>
      <c r="H83" s="2"/>
      <c r="I83" s="2"/>
      <c r="J83" s="2"/>
      <c r="K83" s="2"/>
      <c r="L83" s="2"/>
    </row>
    <row r="84" spans="1:12">
      <c r="A84" s="96"/>
      <c r="B84" s="104"/>
      <c r="C84" s="97"/>
      <c r="D84" s="82"/>
      <c r="E84" s="92"/>
      <c r="F84" s="92"/>
    </row>
    <row r="85" spans="1:12">
      <c r="A85" s="80"/>
      <c r="B85" s="105"/>
      <c r="C85" s="82"/>
      <c r="D85" s="82"/>
      <c r="E85" s="92"/>
      <c r="F85" s="92"/>
    </row>
    <row r="86" spans="1:12" s="37" customFormat="1">
      <c r="A86" s="66" t="s">
        <v>73</v>
      </c>
      <c r="B86" s="67"/>
      <c r="C86" s="43" t="s">
        <v>13</v>
      </c>
      <c r="D86" s="62"/>
      <c r="E86" s="463"/>
      <c r="F86" s="463"/>
      <c r="G86" s="2"/>
      <c r="H86" s="2"/>
      <c r="I86" s="2"/>
      <c r="J86" s="2"/>
      <c r="K86" s="2"/>
      <c r="L86" s="2"/>
    </row>
    <row r="87" spans="1:12" s="37" customFormat="1">
      <c r="A87" s="66"/>
      <c r="B87" s="69"/>
      <c r="C87" s="43" t="s">
        <v>13</v>
      </c>
      <c r="D87" s="62"/>
      <c r="E87" s="463"/>
      <c r="F87" s="463"/>
      <c r="G87" s="2"/>
      <c r="H87" s="2"/>
      <c r="I87" s="2"/>
      <c r="J87" s="2"/>
      <c r="K87" s="2"/>
      <c r="L87" s="2"/>
    </row>
    <row r="88" spans="1:12">
      <c r="A88" s="96"/>
      <c r="B88" s="96"/>
      <c r="C88" s="97"/>
      <c r="D88" s="82"/>
      <c r="E88" s="92"/>
      <c r="F88" s="92"/>
    </row>
    <row r="89" spans="1:12">
      <c r="E89" s="92"/>
      <c r="F89" s="92"/>
    </row>
    <row r="90" spans="1:12">
      <c r="A90" s="91" t="s">
        <v>74</v>
      </c>
      <c r="B90" s="64"/>
      <c r="C90" s="65" t="s">
        <v>26</v>
      </c>
      <c r="D90" s="62"/>
      <c r="E90" s="460" t="s">
        <v>27</v>
      </c>
      <c r="F90" s="461"/>
    </row>
    <row r="91" spans="1:12">
      <c r="A91" s="80"/>
      <c r="B91" s="80"/>
      <c r="C91" s="82"/>
      <c r="D91" s="82"/>
      <c r="E91" s="92"/>
      <c r="F91" s="92"/>
    </row>
    <row r="92" spans="1:12">
      <c r="A92" s="66" t="s">
        <v>50</v>
      </c>
      <c r="B92" s="93" t="s">
        <v>51</v>
      </c>
      <c r="C92" s="62"/>
      <c r="D92" s="62"/>
      <c r="E92" s="90"/>
      <c r="F92" s="90"/>
    </row>
    <row r="93" spans="1:12">
      <c r="A93" s="94"/>
      <c r="B93" s="95" t="s">
        <v>52</v>
      </c>
      <c r="C93" s="43" t="s">
        <v>13</v>
      </c>
      <c r="D93" s="62"/>
      <c r="E93" s="463"/>
      <c r="F93" s="463"/>
    </row>
    <row r="94" spans="1:12">
      <c r="A94" s="66"/>
      <c r="B94" s="69" t="s">
        <v>53</v>
      </c>
      <c r="C94" s="43" t="s">
        <v>13</v>
      </c>
      <c r="D94" s="62"/>
      <c r="E94" s="463"/>
      <c r="F94" s="463"/>
    </row>
    <row r="95" spans="1:12">
      <c r="A95" s="66"/>
      <c r="B95" s="69" t="s">
        <v>54</v>
      </c>
      <c r="C95" s="43" t="s">
        <v>13</v>
      </c>
      <c r="D95" s="62"/>
      <c r="E95" s="463"/>
      <c r="F95" s="463"/>
    </row>
    <row r="96" spans="1:12">
      <c r="A96" s="66"/>
      <c r="B96" s="69" t="s">
        <v>55</v>
      </c>
      <c r="C96" s="43" t="s">
        <v>13</v>
      </c>
      <c r="D96" s="62"/>
      <c r="E96" s="463"/>
      <c r="F96" s="463"/>
    </row>
    <row r="97" spans="1:6">
      <c r="A97" s="66"/>
      <c r="B97" s="70"/>
      <c r="C97" s="62"/>
      <c r="D97" s="62"/>
      <c r="E97" s="90"/>
      <c r="F97" s="90"/>
    </row>
    <row r="98" spans="1:6">
      <c r="A98" s="66"/>
      <c r="B98" s="93" t="s">
        <v>56</v>
      </c>
      <c r="D98" s="62"/>
      <c r="E98" s="90"/>
      <c r="F98" s="90"/>
    </row>
    <row r="99" spans="1:6">
      <c r="A99" s="66"/>
      <c r="B99" s="69" t="s">
        <v>52</v>
      </c>
      <c r="C99" s="43" t="s">
        <v>13</v>
      </c>
      <c r="D99" s="62"/>
      <c r="E99" s="463"/>
      <c r="F99" s="463"/>
    </row>
    <row r="100" spans="1:6">
      <c r="A100" s="66"/>
      <c r="B100" s="69" t="s">
        <v>57</v>
      </c>
      <c r="C100" s="43" t="s">
        <v>13</v>
      </c>
      <c r="D100" s="62"/>
      <c r="E100" s="463"/>
      <c r="F100" s="463"/>
    </row>
    <row r="101" spans="1:6">
      <c r="A101" s="66"/>
      <c r="B101" s="69" t="s">
        <v>58</v>
      </c>
      <c r="C101" s="43" t="s">
        <v>13</v>
      </c>
      <c r="D101" s="62"/>
      <c r="E101" s="463"/>
      <c r="F101" s="463"/>
    </row>
    <row r="102" spans="1:6">
      <c r="A102" s="66"/>
      <c r="B102" s="69" t="s">
        <v>55</v>
      </c>
      <c r="C102" s="43" t="s">
        <v>13</v>
      </c>
      <c r="D102" s="62"/>
      <c r="E102" s="463"/>
      <c r="F102" s="463"/>
    </row>
    <row r="103" spans="1:6">
      <c r="A103" s="96"/>
      <c r="B103" s="96"/>
      <c r="C103" s="97"/>
      <c r="D103" s="82"/>
      <c r="E103" s="92"/>
      <c r="F103" s="92"/>
    </row>
    <row r="104" spans="1:6">
      <c r="A104" s="80"/>
      <c r="B104" s="80"/>
      <c r="C104" s="82"/>
      <c r="D104" s="82"/>
      <c r="E104" s="92"/>
      <c r="F104" s="92"/>
    </row>
    <row r="105" spans="1:6" ht="12.75" customHeight="1">
      <c r="A105" s="465" t="s">
        <v>59</v>
      </c>
      <c r="B105" s="67" t="s">
        <v>60</v>
      </c>
      <c r="C105" s="43" t="s">
        <v>13</v>
      </c>
      <c r="D105" s="62"/>
      <c r="E105" s="463"/>
      <c r="F105" s="463"/>
    </row>
    <row r="106" spans="1:6">
      <c r="A106" s="465"/>
      <c r="B106" s="69" t="s">
        <v>61</v>
      </c>
      <c r="C106" s="43" t="s">
        <v>13</v>
      </c>
      <c r="D106" s="62"/>
      <c r="E106" s="463"/>
      <c r="F106" s="463"/>
    </row>
    <row r="107" spans="1:6">
      <c r="A107" s="66"/>
      <c r="B107" s="69" t="s">
        <v>62</v>
      </c>
      <c r="C107" s="43" t="s">
        <v>13</v>
      </c>
      <c r="D107" s="62"/>
      <c r="E107" s="463"/>
      <c r="F107" s="463"/>
    </row>
    <row r="108" spans="1:6">
      <c r="A108" s="66"/>
      <c r="B108" s="69" t="s">
        <v>64</v>
      </c>
      <c r="C108" s="43" t="s">
        <v>13</v>
      </c>
      <c r="D108" s="62"/>
      <c r="E108" s="463"/>
      <c r="F108" s="463"/>
    </row>
    <row r="109" spans="1:6">
      <c r="A109" s="66"/>
      <c r="B109" s="69" t="s">
        <v>65</v>
      </c>
      <c r="C109" s="43" t="s">
        <v>13</v>
      </c>
      <c r="D109" s="62"/>
      <c r="E109" s="463"/>
      <c r="F109" s="463"/>
    </row>
    <row r="110" spans="1:6">
      <c r="A110" s="66"/>
      <c r="B110" s="69" t="s">
        <v>66</v>
      </c>
      <c r="C110" s="43" t="s">
        <v>13</v>
      </c>
      <c r="D110" s="62"/>
      <c r="E110" s="463"/>
      <c r="F110" s="463"/>
    </row>
    <row r="111" spans="1:6">
      <c r="A111" s="66"/>
      <c r="B111" s="69" t="s">
        <v>67</v>
      </c>
      <c r="C111" s="43" t="s">
        <v>13</v>
      </c>
      <c r="D111" s="62"/>
      <c r="E111" s="463"/>
      <c r="F111" s="463"/>
    </row>
    <row r="112" spans="1:6">
      <c r="A112" s="66"/>
      <c r="B112" s="69" t="s">
        <v>68</v>
      </c>
      <c r="C112" s="43" t="s">
        <v>13</v>
      </c>
      <c r="D112" s="62"/>
      <c r="E112" s="463"/>
      <c r="F112" s="463"/>
    </row>
    <row r="113" spans="1:6">
      <c r="A113" s="96"/>
      <c r="B113" s="98"/>
      <c r="C113" s="97"/>
      <c r="D113" s="82"/>
      <c r="E113" s="92"/>
      <c r="F113" s="92"/>
    </row>
    <row r="114" spans="1:6">
      <c r="A114" s="80"/>
      <c r="B114" s="99"/>
      <c r="C114" s="82"/>
      <c r="D114" s="82"/>
      <c r="E114" s="92"/>
      <c r="F114" s="92"/>
    </row>
    <row r="115" spans="1:6">
      <c r="A115" s="66" t="s">
        <v>69</v>
      </c>
      <c r="B115" s="67" t="s">
        <v>70</v>
      </c>
      <c r="C115" s="43" t="s">
        <v>13</v>
      </c>
      <c r="D115" s="62"/>
      <c r="E115" s="463"/>
      <c r="F115" s="463"/>
    </row>
    <row r="116" spans="1:6">
      <c r="A116" s="66"/>
      <c r="B116" s="69" t="s">
        <v>71</v>
      </c>
      <c r="C116" s="43" t="s">
        <v>13</v>
      </c>
      <c r="D116" s="62"/>
      <c r="E116" s="463"/>
      <c r="F116" s="463"/>
    </row>
    <row r="117" spans="1:6">
      <c r="A117" s="66"/>
      <c r="B117" s="69" t="s">
        <v>72</v>
      </c>
      <c r="C117" s="43" t="s">
        <v>13</v>
      </c>
      <c r="D117" s="62"/>
      <c r="E117" s="463"/>
      <c r="F117" s="463"/>
    </row>
    <row r="118" spans="1:6">
      <c r="A118" s="55"/>
      <c r="B118" s="100"/>
      <c r="C118" s="55"/>
      <c r="E118" s="92"/>
      <c r="F118" s="92"/>
    </row>
    <row r="119" spans="1:6">
      <c r="B119" s="99"/>
      <c r="C119" s="60"/>
      <c r="E119" s="92"/>
      <c r="F119" s="92"/>
    </row>
    <row r="120" spans="1:6">
      <c r="A120" s="66" t="s">
        <v>41</v>
      </c>
      <c r="B120" s="101" t="str">
        <f>HYPERLINK("\\epobclstr.nhswales.wales.nhs\Observatory\Health Intelligence\Method\Presenting data\20090202_GuidelinesForPresentingData_HCGD_v2b.doc", "Tables - section 4 of 'Guidelines to Presenting Data'")</f>
        <v>Tables - section 4 of 'Guidelines to Presenting Data'</v>
      </c>
      <c r="C120" s="43" t="s">
        <v>13</v>
      </c>
      <c r="D120" s="62"/>
      <c r="E120" s="463"/>
      <c r="F120" s="463"/>
    </row>
    <row r="121" spans="1:6">
      <c r="A121" s="85"/>
      <c r="B121" s="102" t="str">
        <f>HYPERLINK("\\epobclstr.nhswales.wales.nhs\Observatory\Health Intelligence\Method\Presenting data\20090202_GuidelinesForPresentingData_HCGD_v2b.doc", "Charts - section 3 of 'Guidelines to Presenting Data'")</f>
        <v>Charts - section 3 of 'Guidelines to Presenting Data'</v>
      </c>
      <c r="C121" s="43" t="s">
        <v>13</v>
      </c>
      <c r="D121" s="103"/>
      <c r="E121" s="463"/>
      <c r="F121" s="463"/>
    </row>
    <row r="122" spans="1:6">
      <c r="A122" s="85"/>
      <c r="B122" s="77" t="str">
        <f>HYPERLINK("\\epobclstr.nhswales.wales.nhs\Observatory\Health Intelligence\Method\Presenting data\20090202_GuidelinesForPresentingData_HCGD_v2b.doc", "Maps - section 5 of 'Guidelines to Presenting Data'")</f>
        <v>Maps - section 5 of 'Guidelines to Presenting Data'</v>
      </c>
      <c r="C122" s="43" t="s">
        <v>13</v>
      </c>
      <c r="D122" s="103"/>
      <c r="E122" s="464"/>
      <c r="F122" s="464"/>
    </row>
    <row r="123" spans="1:6">
      <c r="A123" s="96"/>
      <c r="B123" s="104"/>
      <c r="C123" s="97"/>
      <c r="D123" s="82"/>
      <c r="E123" s="92"/>
      <c r="F123" s="92"/>
    </row>
    <row r="124" spans="1:6">
      <c r="A124" s="80"/>
      <c r="B124" s="105"/>
      <c r="C124" s="82"/>
      <c r="D124" s="82"/>
      <c r="E124" s="92"/>
      <c r="F124" s="92"/>
    </row>
    <row r="125" spans="1:6">
      <c r="A125" s="66" t="s">
        <v>73</v>
      </c>
      <c r="B125" s="67"/>
      <c r="C125" s="43" t="s">
        <v>13</v>
      </c>
      <c r="D125" s="62"/>
      <c r="E125" s="463"/>
      <c r="F125" s="463"/>
    </row>
    <row r="126" spans="1:6">
      <c r="A126" s="66"/>
      <c r="B126" s="69"/>
      <c r="C126" s="43" t="s">
        <v>13</v>
      </c>
      <c r="D126" s="62"/>
      <c r="E126" s="463"/>
      <c r="F126" s="463"/>
    </row>
    <row r="127" spans="1:6">
      <c r="A127" s="96"/>
      <c r="B127" s="96"/>
      <c r="C127" s="97"/>
      <c r="D127" s="82"/>
      <c r="E127" s="92"/>
      <c r="F127" s="92"/>
    </row>
  </sheetData>
  <mergeCells count="67">
    <mergeCell ref="E126:F126"/>
    <mergeCell ref="E116:F116"/>
    <mergeCell ref="E117:F117"/>
    <mergeCell ref="E120:F120"/>
    <mergeCell ref="E121:F121"/>
    <mergeCell ref="E122:F122"/>
    <mergeCell ref="E125:F125"/>
    <mergeCell ref="E115:F115"/>
    <mergeCell ref="E101:F101"/>
    <mergeCell ref="E102:F102"/>
    <mergeCell ref="A105:A106"/>
    <mergeCell ref="E105:F105"/>
    <mergeCell ref="E106:F106"/>
    <mergeCell ref="E107:F107"/>
    <mergeCell ref="E108:F108"/>
    <mergeCell ref="E109:F109"/>
    <mergeCell ref="E110:F110"/>
    <mergeCell ref="E111:F111"/>
    <mergeCell ref="E112:F112"/>
    <mergeCell ref="E100:F100"/>
    <mergeCell ref="E81:F81"/>
    <mergeCell ref="E82:F82"/>
    <mergeCell ref="E83:F83"/>
    <mergeCell ref="E86:F86"/>
    <mergeCell ref="E87:F87"/>
    <mergeCell ref="E90:F90"/>
    <mergeCell ref="E93:F93"/>
    <mergeCell ref="E94:F94"/>
    <mergeCell ref="E95:F95"/>
    <mergeCell ref="E96:F96"/>
    <mergeCell ref="E99:F99"/>
    <mergeCell ref="E78:F78"/>
    <mergeCell ref="A65:A66"/>
    <mergeCell ref="E65:F65"/>
    <mergeCell ref="E66:F66"/>
    <mergeCell ref="E67:F67"/>
    <mergeCell ref="E69:F69"/>
    <mergeCell ref="E70:F70"/>
    <mergeCell ref="E71:F71"/>
    <mergeCell ref="E72:F72"/>
    <mergeCell ref="E73:F73"/>
    <mergeCell ref="E76:F76"/>
    <mergeCell ref="E77:F77"/>
    <mergeCell ref="E62:F62"/>
    <mergeCell ref="E44:F44"/>
    <mergeCell ref="E45:F45"/>
    <mergeCell ref="E47:F47"/>
    <mergeCell ref="E50:F50"/>
    <mergeCell ref="E53:F53"/>
    <mergeCell ref="E54:F54"/>
    <mergeCell ref="E55:F55"/>
    <mergeCell ref="E56:F56"/>
    <mergeCell ref="E59:F59"/>
    <mergeCell ref="E60:F60"/>
    <mergeCell ref="E61:F61"/>
    <mergeCell ref="E43:F43"/>
    <mergeCell ref="E12:F12"/>
    <mergeCell ref="E21:F21"/>
    <mergeCell ref="E23:F23"/>
    <mergeCell ref="E24:F24"/>
    <mergeCell ref="E25:F25"/>
    <mergeCell ref="E33:F33"/>
    <mergeCell ref="E36:F36"/>
    <mergeCell ref="E37:F37"/>
    <mergeCell ref="E38:F38"/>
    <mergeCell ref="E40:F40"/>
    <mergeCell ref="E42:F42"/>
  </mergeCells>
  <conditionalFormatting sqref="C47 C86:C87 C81:C83 C99:C102 C59:C62 C125:C126 C93:C96 C115:C117 C120:C122 C105:C112 C33:C34 A12:A16 C23:C26 C28:C30 C36:C38 C42:C45 C53:C56 C76:C78 C65:C73">
    <cfRule type="cellIs" dxfId="9" priority="4" stopIfTrue="1" operator="equal">
      <formula>"pass"</formula>
    </cfRule>
    <cfRule type="cellIs" dxfId="8" priority="5" stopIfTrue="1" operator="equal">
      <formula>"fail"</formula>
    </cfRule>
    <cfRule type="cellIs" dxfId="7" priority="6" stopIfTrue="1" operator="equal">
      <formula>"corrected"</formula>
    </cfRule>
  </conditionalFormatting>
  <conditionalFormatting sqref="C26">
    <cfRule type="cellIs" dxfId="6" priority="1" stopIfTrue="1" operator="equal">
      <formula>"pass"</formula>
    </cfRule>
    <cfRule type="cellIs" dxfId="5" priority="2" stopIfTrue="1" operator="equal">
      <formula>"fail"</formula>
    </cfRule>
    <cfRule type="cellIs" dxfId="4" priority="3" stopIfTrue="1" operator="equal">
      <formula>"corrected"</formula>
    </cfRule>
  </conditionalFormatting>
  <dataValidations count="2">
    <dataValidation type="list" allowBlank="1" showInputMessage="1" showErrorMessage="1" promptTitle="Please pick from drop-down list" prompt="Other entries will not be accepted._x000a_" sqref="C33 C28:C29 C23:C24">
      <formula1>$A$12:$A$16</formula1>
    </dataValidation>
    <dataValidation type="list" allowBlank="1" showInputMessage="1" showErrorMessage="1" promptTitle="Pick from drop-down list" sqref="C53:C56 C34 C25:C26 C36:C38 C81:C83 C125:C126 C42:C45 C86:C87 C47 C76:C78 C115:C117 C99:C102 C120:C122 C105:C112 C93:C96 C59:C62 C30 C65:C73">
      <formula1>$A$12:$A$16</formula1>
    </dataValidation>
  </dataValidations>
  <hyperlinks>
    <hyperlink ref="B38" r:id="rId1"/>
    <hyperlink ref="A28" r:id="rId2"/>
  </hyperlinks>
  <pageMargins left="0.75" right="0.75" top="1" bottom="1" header="0.5" footer="0.5"/>
  <pageSetup paperSize="9" orientation="portrait" r:id="rId3"/>
  <headerFooter alignWithMargins="0">
    <oddHeader>&amp;L&amp;"Verdana,Regular"&amp;8Author: Hugo Cosh, Observatory Analytical Team&amp;R&amp;"Verdana,Regular"&amp;8Date created: 31/03/2010</oddHeader>
    <oddFooter>&amp;L&amp;"Verdana,Regular"&amp;8&amp;Z&amp;F&amp;A&amp;R&amp;"Verdana,Regular"&amp;8Page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O79"/>
  <sheetViews>
    <sheetView zoomScale="80" zoomScaleNormal="80" workbookViewId="0">
      <selection activeCell="E36" sqref="E36"/>
    </sheetView>
  </sheetViews>
  <sheetFormatPr defaultRowHeight="14.4"/>
  <cols>
    <col min="1" max="1" width="24.109375" bestFit="1" customWidth="1"/>
    <col min="2" max="2" width="13.33203125" bestFit="1" customWidth="1"/>
    <col min="3" max="3" width="42.109375" bestFit="1" customWidth="1"/>
    <col min="4" max="4" width="17.6640625" bestFit="1" customWidth="1"/>
    <col min="5" max="5" width="10.88671875" bestFit="1" customWidth="1"/>
    <col min="6" max="6" width="11.44140625" bestFit="1" customWidth="1"/>
    <col min="7" max="7" width="11" bestFit="1" customWidth="1"/>
    <col min="8" max="8" width="7.109375" customWidth="1"/>
    <col min="9" max="9" width="17.6640625" bestFit="1" customWidth="1"/>
    <col min="15" max="15" width="17.6640625" bestFit="1" customWidth="1"/>
  </cols>
  <sheetData>
    <row r="1" spans="1:15">
      <c r="A1" s="122" t="s">
        <v>144</v>
      </c>
      <c r="B1" s="107"/>
      <c r="C1" s="107"/>
    </row>
    <row r="2" spans="1:15">
      <c r="A2" s="107"/>
      <c r="B2" s="107"/>
      <c r="C2" s="107"/>
    </row>
    <row r="3" spans="1:15">
      <c r="A3" s="107" t="s">
        <v>108</v>
      </c>
      <c r="B3" s="107">
        <v>1</v>
      </c>
      <c r="C3" s="107" t="str">
        <f>"(" &amp; CHOOSE(B3,"2003/04-2004/05","2004/05-2005/06","2005/06-2007","2007-2008","2008-2009","2009-2010","2010-2011","2011-2012") &amp;")"</f>
        <v>(2003/04-2004/05)</v>
      </c>
    </row>
    <row r="4" spans="1:15">
      <c r="A4" s="108" t="s">
        <v>109</v>
      </c>
      <c r="B4" s="108" t="s">
        <v>110</v>
      </c>
    </row>
    <row r="5" spans="1:15">
      <c r="F5" s="106"/>
    </row>
    <row r="6" spans="1:15" ht="15" thickBot="1">
      <c r="A6" s="109" t="s">
        <v>111</v>
      </c>
      <c r="B6" s="109" t="s">
        <v>112</v>
      </c>
      <c r="C6" s="110" t="s">
        <v>113</v>
      </c>
      <c r="D6" s="109" t="s">
        <v>114</v>
      </c>
      <c r="E6" s="109" t="s">
        <v>115</v>
      </c>
      <c r="F6" s="109" t="s">
        <v>116</v>
      </c>
      <c r="G6" s="109" t="s">
        <v>75</v>
      </c>
    </row>
    <row r="7" spans="1:15">
      <c r="A7" t="s">
        <v>117</v>
      </c>
      <c r="B7">
        <v>1</v>
      </c>
      <c r="C7" t="str">
        <f>"Allpersons_period" &amp; $B$3 &amp; "_LA" &amp;B7&amp;"_"&amp;$B$4</f>
        <v>Allpersons_period1_LA1_Base</v>
      </c>
      <c r="D7" s="111" t="s">
        <v>117</v>
      </c>
      <c r="E7" s="111">
        <v>668</v>
      </c>
      <c r="F7" s="111">
        <v>754</v>
      </c>
      <c r="G7" s="112">
        <v>1422</v>
      </c>
      <c r="O7" s="4"/>
    </row>
    <row r="8" spans="1:15">
      <c r="A8" t="s">
        <v>118</v>
      </c>
      <c r="B8">
        <v>2</v>
      </c>
      <c r="C8" t="str">
        <f t="shared" ref="C8:C28" si="0">"Allpersons_period" &amp; $B$3 &amp; "_LA" &amp;B8&amp;"_"&amp;$B$4</f>
        <v>Allpersons_period1_LA2_Base</v>
      </c>
      <c r="D8" s="111" t="s">
        <v>118</v>
      </c>
      <c r="E8" s="111">
        <v>572</v>
      </c>
      <c r="F8" s="111">
        <v>682</v>
      </c>
      <c r="G8" s="112">
        <v>1254</v>
      </c>
      <c r="O8" s="4"/>
    </row>
    <row r="9" spans="1:15">
      <c r="A9" t="s">
        <v>119</v>
      </c>
      <c r="B9">
        <v>3</v>
      </c>
      <c r="C9" t="str">
        <f t="shared" si="0"/>
        <v>Allpersons_period1_LA3_Base</v>
      </c>
      <c r="D9" s="111" t="s">
        <v>119</v>
      </c>
      <c r="E9" s="111">
        <v>578</v>
      </c>
      <c r="F9" s="111">
        <v>702</v>
      </c>
      <c r="G9" s="112">
        <v>1280</v>
      </c>
      <c r="O9" s="4"/>
    </row>
    <row r="10" spans="1:15">
      <c r="A10" t="s">
        <v>120</v>
      </c>
      <c r="B10">
        <v>4</v>
      </c>
      <c r="C10" t="str">
        <f t="shared" si="0"/>
        <v>Allpersons_period1_LA4_Base</v>
      </c>
      <c r="D10" s="111" t="s">
        <v>120</v>
      </c>
      <c r="E10" s="111">
        <v>581</v>
      </c>
      <c r="F10" s="111">
        <v>697</v>
      </c>
      <c r="G10" s="112">
        <v>1278</v>
      </c>
      <c r="O10" s="4"/>
    </row>
    <row r="11" spans="1:15">
      <c r="A11" t="s">
        <v>121</v>
      </c>
      <c r="B11">
        <v>5</v>
      </c>
      <c r="C11" t="str">
        <f t="shared" si="0"/>
        <v>Allpersons_period1_LA5_Base</v>
      </c>
      <c r="D11" s="111" t="s">
        <v>121</v>
      </c>
      <c r="E11" s="111">
        <v>626</v>
      </c>
      <c r="F11" s="111">
        <v>746</v>
      </c>
      <c r="G11" s="112">
        <v>1372</v>
      </c>
      <c r="O11" s="4"/>
    </row>
    <row r="12" spans="1:15">
      <c r="A12" t="s">
        <v>122</v>
      </c>
      <c r="B12">
        <v>6</v>
      </c>
      <c r="C12" t="str">
        <f t="shared" si="0"/>
        <v>Allpersons_period1_LA6_Base</v>
      </c>
      <c r="D12" s="111" t="s">
        <v>122</v>
      </c>
      <c r="E12" s="111">
        <v>545</v>
      </c>
      <c r="F12" s="111">
        <v>637</v>
      </c>
      <c r="G12" s="112">
        <v>1182</v>
      </c>
      <c r="O12" s="4"/>
    </row>
    <row r="13" spans="1:15">
      <c r="A13" t="s">
        <v>123</v>
      </c>
      <c r="B13">
        <v>7</v>
      </c>
      <c r="C13" t="str">
        <f t="shared" si="0"/>
        <v>Allpersons_period1_LA7_Base</v>
      </c>
      <c r="D13" s="111" t="s">
        <v>123</v>
      </c>
      <c r="E13" s="111">
        <v>766</v>
      </c>
      <c r="F13" s="111">
        <v>840</v>
      </c>
      <c r="G13" s="112">
        <v>1606</v>
      </c>
      <c r="O13" s="4"/>
    </row>
    <row r="14" spans="1:15">
      <c r="A14" t="s">
        <v>124</v>
      </c>
      <c r="B14">
        <v>8</v>
      </c>
      <c r="C14" t="str">
        <f t="shared" si="0"/>
        <v>Allpersons_period1_LA8_Base</v>
      </c>
      <c r="D14" s="111" t="s">
        <v>124</v>
      </c>
      <c r="E14" s="111">
        <v>740</v>
      </c>
      <c r="F14" s="111">
        <v>840</v>
      </c>
      <c r="G14" s="112">
        <v>1580</v>
      </c>
      <c r="O14" s="4"/>
    </row>
    <row r="15" spans="1:15">
      <c r="A15" t="s">
        <v>125</v>
      </c>
      <c r="B15">
        <v>9</v>
      </c>
      <c r="C15" t="str">
        <f t="shared" si="0"/>
        <v>Allpersons_period1_LA9_Base</v>
      </c>
      <c r="D15" s="111" t="s">
        <v>125</v>
      </c>
      <c r="E15" s="111">
        <v>679</v>
      </c>
      <c r="F15" s="111">
        <v>765</v>
      </c>
      <c r="G15" s="112">
        <v>1444</v>
      </c>
      <c r="O15" s="4"/>
    </row>
    <row r="16" spans="1:15">
      <c r="A16" t="s">
        <v>126</v>
      </c>
      <c r="B16">
        <v>10</v>
      </c>
      <c r="C16" t="str">
        <f t="shared" si="0"/>
        <v>Allpersons_period1_LA10_Base</v>
      </c>
      <c r="D16" s="111" t="s">
        <v>126</v>
      </c>
      <c r="E16" s="111">
        <v>676</v>
      </c>
      <c r="F16" s="111">
        <v>805</v>
      </c>
      <c r="G16" s="112">
        <v>1481</v>
      </c>
      <c r="O16" s="4"/>
    </row>
    <row r="17" spans="1:15">
      <c r="A17" t="s">
        <v>127</v>
      </c>
      <c r="B17">
        <v>11</v>
      </c>
      <c r="C17" t="str">
        <f t="shared" si="0"/>
        <v>Allpersons_period1_LA11_Base</v>
      </c>
      <c r="D17" s="111" t="s">
        <v>127</v>
      </c>
      <c r="E17" s="111">
        <v>811</v>
      </c>
      <c r="F17" s="111">
        <v>957</v>
      </c>
      <c r="G17" s="112">
        <v>1768</v>
      </c>
      <c r="O17" s="4"/>
    </row>
    <row r="18" spans="1:15">
      <c r="A18" t="s">
        <v>128</v>
      </c>
      <c r="B18">
        <v>12</v>
      </c>
      <c r="C18" t="str">
        <f t="shared" si="0"/>
        <v>Allpersons_period1_LA12_Base</v>
      </c>
      <c r="D18" s="111" t="s">
        <v>128</v>
      </c>
      <c r="E18" s="111">
        <v>668</v>
      </c>
      <c r="F18" s="111">
        <v>793</v>
      </c>
      <c r="G18" s="112">
        <v>1461</v>
      </c>
      <c r="O18" s="4"/>
    </row>
    <row r="19" spans="1:15">
      <c r="A19" t="s">
        <v>129</v>
      </c>
      <c r="B19">
        <v>13</v>
      </c>
      <c r="C19" t="str">
        <f t="shared" si="0"/>
        <v>Allpersons_period1_LA13_Base</v>
      </c>
      <c r="D19" s="111" t="s">
        <v>129</v>
      </c>
      <c r="E19" s="111">
        <v>657</v>
      </c>
      <c r="F19" s="111">
        <v>768</v>
      </c>
      <c r="G19" s="112">
        <v>1425</v>
      </c>
      <c r="O19" s="4"/>
    </row>
    <row r="20" spans="1:15">
      <c r="A20" t="s">
        <v>218</v>
      </c>
      <c r="B20">
        <v>14</v>
      </c>
      <c r="C20" t="str">
        <f t="shared" si="0"/>
        <v>Allpersons_period1_LA14_Base</v>
      </c>
      <c r="D20" s="111" t="s">
        <v>130</v>
      </c>
      <c r="E20" s="111">
        <v>648</v>
      </c>
      <c r="F20" s="111">
        <v>756</v>
      </c>
      <c r="G20" s="112">
        <v>1404</v>
      </c>
      <c r="O20" s="4"/>
    </row>
    <row r="21" spans="1:15">
      <c r="A21" t="s">
        <v>131</v>
      </c>
      <c r="B21">
        <v>15</v>
      </c>
      <c r="C21" t="str">
        <f t="shared" si="0"/>
        <v>Allpersons_period1_LA15_Base</v>
      </c>
      <c r="D21" s="111" t="s">
        <v>131</v>
      </c>
      <c r="E21" s="112">
        <v>1012</v>
      </c>
      <c r="F21" s="112">
        <v>1210</v>
      </c>
      <c r="G21" s="112">
        <v>2222</v>
      </c>
      <c r="M21" s="4"/>
      <c r="N21" s="4"/>
      <c r="O21" s="4"/>
    </row>
    <row r="22" spans="1:15">
      <c r="A22" t="s">
        <v>132</v>
      </c>
      <c r="B22">
        <v>16</v>
      </c>
      <c r="C22" t="str">
        <f t="shared" si="0"/>
        <v>Allpersons_period1_LA16_Base</v>
      </c>
      <c r="D22" s="111" t="s">
        <v>132</v>
      </c>
      <c r="E22" s="111">
        <v>846</v>
      </c>
      <c r="F22" s="111">
        <v>942</v>
      </c>
      <c r="G22" s="112">
        <v>1788</v>
      </c>
      <c r="O22" s="4"/>
    </row>
    <row r="23" spans="1:15">
      <c r="A23" t="s">
        <v>133</v>
      </c>
      <c r="B23">
        <v>17</v>
      </c>
      <c r="C23" t="str">
        <f t="shared" si="0"/>
        <v>Allpersons_period1_LA17_Base</v>
      </c>
      <c r="D23" s="111" t="s">
        <v>133</v>
      </c>
      <c r="E23" s="111">
        <v>596</v>
      </c>
      <c r="F23" s="111">
        <v>706</v>
      </c>
      <c r="G23" s="112">
        <v>1302</v>
      </c>
      <c r="O23" s="4"/>
    </row>
    <row r="24" spans="1:15">
      <c r="A24" t="s">
        <v>134</v>
      </c>
      <c r="B24">
        <v>18</v>
      </c>
      <c r="C24" t="str">
        <f t="shared" si="0"/>
        <v>Allpersons_period1_LA18_Base</v>
      </c>
      <c r="D24" s="111" t="s">
        <v>134</v>
      </c>
      <c r="E24" s="111">
        <v>646</v>
      </c>
      <c r="F24" s="111">
        <v>769</v>
      </c>
      <c r="G24" s="112">
        <v>1415</v>
      </c>
      <c r="O24" s="4"/>
    </row>
    <row r="25" spans="1:15">
      <c r="A25" t="s">
        <v>135</v>
      </c>
      <c r="B25">
        <v>19</v>
      </c>
      <c r="C25" t="str">
        <f t="shared" si="0"/>
        <v>Allpersons_period1_LA19_Base</v>
      </c>
      <c r="D25" s="111" t="s">
        <v>135</v>
      </c>
      <c r="E25" s="111">
        <v>631</v>
      </c>
      <c r="F25" s="111">
        <v>740</v>
      </c>
      <c r="G25" s="112">
        <v>1371</v>
      </c>
      <c r="O25" s="4"/>
    </row>
    <row r="26" spans="1:15">
      <c r="A26" t="s">
        <v>136</v>
      </c>
      <c r="B26">
        <v>20</v>
      </c>
      <c r="C26" t="str">
        <f t="shared" si="0"/>
        <v>Allpersons_period1_LA20_Base</v>
      </c>
      <c r="D26" s="111" t="s">
        <v>136</v>
      </c>
      <c r="E26" s="111">
        <v>620</v>
      </c>
      <c r="F26" s="111">
        <v>736</v>
      </c>
      <c r="G26" s="112">
        <v>1356</v>
      </c>
      <c r="O26" s="4"/>
    </row>
    <row r="27" spans="1:15">
      <c r="A27" t="s">
        <v>137</v>
      </c>
      <c r="B27">
        <v>21</v>
      </c>
      <c r="C27" t="str">
        <f t="shared" si="0"/>
        <v>Allpersons_period1_LA21_Base</v>
      </c>
      <c r="D27" s="111" t="s">
        <v>137</v>
      </c>
      <c r="E27" s="111">
        <v>777</v>
      </c>
      <c r="F27" s="111">
        <v>885</v>
      </c>
      <c r="G27" s="112">
        <v>1662</v>
      </c>
      <c r="O27" s="4"/>
    </row>
    <row r="28" spans="1:15" ht="15" thickBot="1">
      <c r="A28" s="113" t="s">
        <v>138</v>
      </c>
      <c r="B28" s="113">
        <v>22</v>
      </c>
      <c r="C28" s="113" t="str">
        <f t="shared" si="0"/>
        <v>Allpersons_period1_LA22_Base</v>
      </c>
      <c r="D28" s="114" t="s">
        <v>138</v>
      </c>
      <c r="E28" s="114">
        <v>580</v>
      </c>
      <c r="F28" s="114">
        <v>680</v>
      </c>
      <c r="G28" s="115">
        <v>1260</v>
      </c>
      <c r="O28" s="4"/>
    </row>
    <row r="29" spans="1:15" s="111" customFormat="1">
      <c r="A29" s="116" t="s">
        <v>79</v>
      </c>
      <c r="B29" s="116">
        <v>1</v>
      </c>
      <c r="C29" s="116" t="str">
        <f>"Allpersons_period" &amp; $B$3 &amp; "_HB" &amp;B29&amp;"_"&amp;$B$4</f>
        <v>Allpersons_period1_HB1_Base</v>
      </c>
      <c r="D29" s="117" t="s">
        <v>139</v>
      </c>
      <c r="E29" s="117">
        <f>SUM(E7:E12)</f>
        <v>3570</v>
      </c>
      <c r="F29" s="117">
        <f>SUM(F7:F12)</f>
        <v>4218</v>
      </c>
      <c r="G29" s="117">
        <f>SUM(G7:G12)</f>
        <v>7788</v>
      </c>
    </row>
    <row r="30" spans="1:15" s="111" customFormat="1">
      <c r="A30" s="116" t="s">
        <v>87</v>
      </c>
      <c r="B30" s="116">
        <v>2</v>
      </c>
      <c r="C30" s="116" t="str">
        <f t="shared" ref="C30:C35" si="1">"Allpersons_period" &amp; $B$3 &amp; "_HB" &amp;B30&amp;"_"&amp;$B$4</f>
        <v>Allpersons_period1_HB2_Base</v>
      </c>
      <c r="D30" s="117" t="s">
        <v>140</v>
      </c>
      <c r="E30" s="117">
        <f>SUM(E14:E16)</f>
        <v>2095</v>
      </c>
      <c r="F30" s="117">
        <f>SUM(F14:F16)</f>
        <v>2410</v>
      </c>
      <c r="G30" s="117">
        <f>SUM(G14:G16)</f>
        <v>4505</v>
      </c>
    </row>
    <row r="31" spans="1:15" s="111" customFormat="1">
      <c r="A31" s="116" t="s">
        <v>86</v>
      </c>
      <c r="B31" s="116">
        <v>3</v>
      </c>
      <c r="C31" s="116" t="str">
        <f t="shared" si="1"/>
        <v>Allpersons_period1_HB3_Base</v>
      </c>
      <c r="D31" s="117" t="s">
        <v>123</v>
      </c>
      <c r="E31" s="117">
        <f>E13</f>
        <v>766</v>
      </c>
      <c r="F31" s="117">
        <f>F13</f>
        <v>840</v>
      </c>
      <c r="G31" s="117">
        <f>G13</f>
        <v>1606</v>
      </c>
    </row>
    <row r="32" spans="1:15" s="111" customFormat="1">
      <c r="A32" s="116" t="s">
        <v>91</v>
      </c>
      <c r="B32" s="116">
        <v>4</v>
      </c>
      <c r="C32" s="116" t="str">
        <f t="shared" si="1"/>
        <v>Allpersons_period1_HB4_Base</v>
      </c>
      <c r="D32" s="117" t="s">
        <v>141</v>
      </c>
      <c r="E32" s="117">
        <f>SUM(E17:E19)</f>
        <v>2136</v>
      </c>
      <c r="F32" s="117">
        <f>SUM(F17:F19)</f>
        <v>2518</v>
      </c>
      <c r="G32" s="117">
        <f>SUM(G17:G19)</f>
        <v>4654</v>
      </c>
    </row>
    <row r="33" spans="1:7" s="111" customFormat="1">
      <c r="A33" s="116" t="s">
        <v>97</v>
      </c>
      <c r="B33" s="116">
        <v>5</v>
      </c>
      <c r="C33" s="116" t="str">
        <f t="shared" si="1"/>
        <v>Allpersons_period1_HB5_Base</v>
      </c>
      <c r="D33" s="117" t="s">
        <v>142</v>
      </c>
      <c r="E33" s="118">
        <f>SUM(E22:E23)</f>
        <v>1442</v>
      </c>
      <c r="F33" s="118">
        <f>SUM(F22:F23)</f>
        <v>1648</v>
      </c>
      <c r="G33" s="118">
        <f>SUM(G22:G23)</f>
        <v>3090</v>
      </c>
    </row>
    <row r="34" spans="1:7" s="111" customFormat="1">
      <c r="A34" s="116" t="s">
        <v>95</v>
      </c>
      <c r="B34" s="116">
        <v>6</v>
      </c>
      <c r="C34" s="116" t="str">
        <f t="shared" si="1"/>
        <v>Allpersons_period1_HB6_Base</v>
      </c>
      <c r="D34" s="117" t="s">
        <v>131</v>
      </c>
      <c r="E34" s="118">
        <f>SUM(E20:E21)</f>
        <v>1660</v>
      </c>
      <c r="F34" s="118">
        <f>SUM(F20:F21)</f>
        <v>1966</v>
      </c>
      <c r="G34" s="118">
        <f>SUM(G20:G21)</f>
        <v>3626</v>
      </c>
    </row>
    <row r="35" spans="1:7" s="111" customFormat="1" ht="15" thickBot="1">
      <c r="A35" s="114" t="s">
        <v>100</v>
      </c>
      <c r="B35" s="114">
        <v>7</v>
      </c>
      <c r="C35" s="114" t="str">
        <f t="shared" si="1"/>
        <v>Allpersons_period1_HB7_Base</v>
      </c>
      <c r="D35" s="119" t="s">
        <v>143</v>
      </c>
      <c r="E35" s="117">
        <f>SUM(E24:E28)</f>
        <v>3254</v>
      </c>
      <c r="F35" s="117">
        <f>SUM(F24:F28)</f>
        <v>3810</v>
      </c>
      <c r="G35" s="117">
        <f>SUM(G24:G28)</f>
        <v>7064</v>
      </c>
    </row>
    <row r="36" spans="1:7" s="111" customFormat="1" ht="15" thickBot="1">
      <c r="A36" s="120" t="s">
        <v>78</v>
      </c>
      <c r="B36" s="120"/>
      <c r="C36" s="120" t="str">
        <f>"Allpersons_period" &amp; $B$3 &amp; "_Wales" &amp;B36&amp;"_"&amp;$B$4</f>
        <v>Allpersons_period1_Wales_Base</v>
      </c>
      <c r="D36" s="121" t="s">
        <v>75</v>
      </c>
      <c r="E36" s="121">
        <f>SUM(E7:E28)</f>
        <v>14923</v>
      </c>
      <c r="F36" s="121">
        <f>SUM(F7:F28)</f>
        <v>17410</v>
      </c>
      <c r="G36" s="121">
        <f>SUM(G7:G28)</f>
        <v>32333</v>
      </c>
    </row>
    <row r="37" spans="1:7" s="111" customFormat="1"/>
    <row r="38" spans="1:7" s="111" customFormat="1"/>
    <row r="39" spans="1:7" s="111" customFormat="1"/>
    <row r="40" spans="1:7" s="111" customFormat="1"/>
    <row r="41" spans="1:7" s="111" customFormat="1"/>
    <row r="42" spans="1:7" s="111" customFormat="1"/>
    <row r="43" spans="1:7" s="111" customFormat="1"/>
    <row r="44" spans="1:7" s="111" customFormat="1"/>
    <row r="45" spans="1:7" s="111" customFormat="1"/>
    <row r="46" spans="1:7" s="111" customFormat="1"/>
    <row r="47" spans="1:7" s="111" customFormat="1"/>
    <row r="48" spans="1:7" s="111" customFormat="1"/>
    <row r="49" spans="4:15" s="111" customFormat="1"/>
    <row r="50" spans="4:15" s="111" customFormat="1"/>
    <row r="51" spans="4:15" s="111" customFormat="1"/>
    <row r="52" spans="4:15" s="111" customFormat="1"/>
    <row r="53" spans="4:15" s="111" customFormat="1"/>
    <row r="54" spans="4:15" s="111" customFormat="1"/>
    <row r="55" spans="4:15" s="111" customFormat="1"/>
    <row r="56" spans="4:15" s="111" customFormat="1"/>
    <row r="57" spans="4:15" s="111" customFormat="1"/>
    <row r="58" spans="4:15" s="111" customFormat="1"/>
    <row r="59" spans="4:15" s="111" customFormat="1"/>
    <row r="60" spans="4:15" s="111" customFormat="1"/>
    <row r="61" spans="4:15" ht="18.75" customHeight="1"/>
    <row r="62" spans="4:15" ht="18.75" customHeight="1">
      <c r="D62" s="106"/>
      <c r="I62" s="106"/>
      <c r="O62" s="106"/>
    </row>
    <row r="65" spans="4:15" s="111" customFormat="1"/>
    <row r="66" spans="4:15" s="111" customFormat="1"/>
    <row r="67" spans="4:15" s="111" customFormat="1"/>
    <row r="68" spans="4:15" s="111" customFormat="1"/>
    <row r="69" spans="4:15" s="111" customFormat="1"/>
    <row r="70" spans="4:15" s="111" customFormat="1"/>
    <row r="71" spans="4:15" s="111" customFormat="1"/>
    <row r="72" spans="4:15" s="111" customFormat="1"/>
    <row r="73" spans="4:15" s="111" customFormat="1"/>
    <row r="74" spans="4:15" s="111" customFormat="1">
      <c r="D74" s="108"/>
      <c r="I74" s="108"/>
      <c r="O74" s="108"/>
    </row>
    <row r="75" spans="4:15" s="111" customFormat="1"/>
    <row r="76" spans="4:15" s="111" customFormat="1"/>
    <row r="77" spans="4:15" s="111" customFormat="1"/>
    <row r="78" spans="4:15" s="111" customFormat="1"/>
    <row r="79" spans="4:15" s="111" customFormat="1"/>
  </sheetData>
  <hyperlinks>
    <hyperlink ref="A1" r:id="rId1"/>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workbookViewId="0"/>
  </sheetViews>
  <sheetFormatPr defaultRowHeight="14.4"/>
  <sheetData/>
  <sheetProtection password="C3EF" sheet="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
  <sheetViews>
    <sheetView showGridLines="0" showRowColHeaders="0" tabSelected="1" zoomScaleNormal="100" workbookViewId="0"/>
  </sheetViews>
  <sheetFormatPr defaultColWidth="9.109375" defaultRowHeight="14.4"/>
  <cols>
    <col min="1" max="1" width="0.88671875" style="369" customWidth="1"/>
    <col min="2" max="16384" width="9.109375" style="369"/>
  </cols>
  <sheetData>
    <row r="1" ht="31.5" customHeight="1"/>
    <row r="6" ht="36" customHeight="1"/>
    <row r="7" ht="45" customHeight="1"/>
    <row r="8" ht="45" customHeight="1"/>
  </sheetData>
  <sheetProtection password="C3EF" sheet="1" scenarios="1"/>
  <pageMargins left="0.7" right="0.7" top="0.75" bottom="0.75" header="0.3" footer="0.3"/>
  <pageSetup paperSize="9" scale="8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7"/>
  <sheetViews>
    <sheetView showGridLines="0" showRowColHeaders="0" zoomScaleNormal="100" workbookViewId="0"/>
  </sheetViews>
  <sheetFormatPr defaultColWidth="9.109375" defaultRowHeight="14.4"/>
  <cols>
    <col min="1" max="1" width="16.5546875" style="372" customWidth="1"/>
    <col min="2" max="2" width="8.5546875" style="372" customWidth="1"/>
    <col min="3" max="3" width="1.44140625" style="372" customWidth="1"/>
    <col min="4" max="4" width="20" style="372" customWidth="1"/>
    <col min="5" max="5" width="69.33203125" style="371" customWidth="1"/>
    <col min="6" max="6" width="2.88671875" style="372" customWidth="1"/>
    <col min="7" max="7" width="19" style="373" customWidth="1"/>
    <col min="8" max="8" width="18.109375" style="373" customWidth="1"/>
    <col min="9" max="16384" width="9.109375" style="372"/>
  </cols>
  <sheetData>
    <row r="1" spans="1:10" ht="18.75" customHeight="1">
      <c r="A1" s="370"/>
      <c r="B1" s="370"/>
      <c r="C1" s="370"/>
      <c r="D1" s="370"/>
    </row>
    <row r="2" spans="1:10" ht="29.25" customHeight="1">
      <c r="D2" s="467"/>
      <c r="E2" s="467"/>
    </row>
    <row r="3" spans="1:10" ht="26.25" customHeight="1">
      <c r="D3" s="467"/>
      <c r="E3" s="467"/>
    </row>
    <row r="6" spans="1:10" ht="16.2">
      <c r="A6" s="374"/>
      <c r="B6" s="453"/>
      <c r="C6" s="374"/>
    </row>
    <row r="7" spans="1:10" ht="16.2">
      <c r="A7" s="374"/>
      <c r="B7" s="453"/>
      <c r="C7" s="374"/>
    </row>
    <row r="8" spans="1:10" ht="16.2">
      <c r="A8" s="439" t="s">
        <v>421</v>
      </c>
      <c r="B8" s="439"/>
      <c r="C8" s="439"/>
      <c r="D8" s="438"/>
      <c r="E8" s="438"/>
    </row>
    <row r="9" spans="1:10" ht="9.75" customHeight="1">
      <c r="A9" s="374"/>
      <c r="B9" s="453"/>
      <c r="C9" s="374"/>
      <c r="D9" s="374"/>
      <c r="E9" s="374"/>
    </row>
    <row r="10" spans="1:10" ht="39" customHeight="1">
      <c r="A10" s="374"/>
      <c r="B10" s="453"/>
      <c r="C10" s="374"/>
      <c r="D10" s="442" t="s">
        <v>394</v>
      </c>
      <c r="E10" s="435" t="s">
        <v>395</v>
      </c>
    </row>
    <row r="11" spans="1:10" ht="6.75" customHeight="1">
      <c r="A11" s="374"/>
      <c r="B11" s="453"/>
      <c r="C11" s="374"/>
      <c r="D11" s="443"/>
      <c r="E11" s="414"/>
      <c r="J11" s="373"/>
    </row>
    <row r="12" spans="1:10" ht="24">
      <c r="A12" s="374"/>
      <c r="B12" s="453"/>
      <c r="C12" s="374"/>
      <c r="D12" s="443" t="s">
        <v>396</v>
      </c>
      <c r="E12" s="407" t="s">
        <v>397</v>
      </c>
      <c r="J12" s="373"/>
    </row>
    <row r="13" spans="1:10" ht="37.799999999999997">
      <c r="A13" s="374"/>
      <c r="B13" s="453"/>
      <c r="C13" s="374"/>
      <c r="D13" s="418"/>
      <c r="E13" s="407" t="s">
        <v>417</v>
      </c>
      <c r="G13" s="437"/>
    </row>
    <row r="14" spans="1:10" ht="92.4">
      <c r="A14" s="374"/>
      <c r="B14" s="453"/>
      <c r="C14" s="374"/>
      <c r="D14" s="418"/>
      <c r="E14" s="407" t="s">
        <v>398</v>
      </c>
    </row>
    <row r="15" spans="1:10" ht="24">
      <c r="A15" s="374"/>
      <c r="B15" s="453"/>
      <c r="C15" s="374"/>
      <c r="D15" s="418"/>
      <c r="E15" s="407" t="s">
        <v>399</v>
      </c>
    </row>
    <row r="16" spans="1:10" ht="23.25" customHeight="1">
      <c r="A16" s="374"/>
      <c r="B16" s="453"/>
      <c r="C16" s="374"/>
      <c r="D16" s="418"/>
      <c r="E16" s="407" t="s">
        <v>400</v>
      </c>
    </row>
    <row r="17" spans="1:5" ht="6" customHeight="1">
      <c r="A17" s="374"/>
      <c r="B17" s="453"/>
      <c r="C17" s="374"/>
      <c r="D17" s="444"/>
      <c r="E17" s="445"/>
    </row>
    <row r="18" spans="1:5" ht="59.25" customHeight="1">
      <c r="A18" s="374"/>
      <c r="B18" s="453"/>
      <c r="C18" s="374"/>
      <c r="D18" s="468" t="s">
        <v>401</v>
      </c>
      <c r="E18" s="446" t="s">
        <v>402</v>
      </c>
    </row>
    <row r="19" spans="1:5" ht="39" customHeight="1">
      <c r="A19" s="374"/>
      <c r="B19" s="453"/>
      <c r="C19" s="374"/>
      <c r="D19" s="468"/>
      <c r="E19" s="401" t="s">
        <v>420</v>
      </c>
    </row>
    <row r="20" spans="1:5" ht="46.8">
      <c r="A20" s="374"/>
      <c r="B20" s="453"/>
      <c r="C20" s="374"/>
      <c r="D20" s="468"/>
      <c r="E20" s="414" t="s">
        <v>418</v>
      </c>
    </row>
    <row r="21" spans="1:5" ht="35.4">
      <c r="A21" s="374"/>
      <c r="B21" s="453"/>
      <c r="C21" s="374"/>
      <c r="D21" s="443"/>
      <c r="E21" s="407" t="s">
        <v>403</v>
      </c>
    </row>
    <row r="22" spans="1:5" ht="22.8">
      <c r="A22" s="374"/>
      <c r="B22" s="453"/>
      <c r="C22" s="374"/>
      <c r="D22" s="443"/>
      <c r="E22" s="433" t="s">
        <v>404</v>
      </c>
    </row>
    <row r="23" spans="1:5" ht="58.2">
      <c r="A23" s="374"/>
      <c r="B23" s="453"/>
      <c r="C23" s="374"/>
      <c r="D23" s="443"/>
      <c r="E23" s="414" t="s">
        <v>405</v>
      </c>
    </row>
    <row r="24" spans="1:5" ht="48">
      <c r="A24" s="374"/>
      <c r="B24" s="453"/>
      <c r="C24" s="374"/>
      <c r="D24" s="447"/>
      <c r="E24" s="435" t="s">
        <v>419</v>
      </c>
    </row>
    <row r="25" spans="1:5" ht="9" customHeight="1">
      <c r="A25" s="374"/>
      <c r="B25" s="453"/>
      <c r="C25" s="374"/>
      <c r="D25" s="443"/>
      <c r="E25" s="414"/>
    </row>
    <row r="26" spans="1:5" ht="35.4">
      <c r="A26" s="374"/>
      <c r="B26" s="453"/>
      <c r="C26" s="374"/>
      <c r="D26" s="442" t="s">
        <v>406</v>
      </c>
      <c r="E26" s="435" t="s">
        <v>407</v>
      </c>
    </row>
    <row r="27" spans="1:5" ht="6.75" customHeight="1">
      <c r="A27" s="374"/>
      <c r="B27" s="453"/>
      <c r="C27" s="374"/>
      <c r="D27" s="443"/>
      <c r="E27" s="414"/>
    </row>
    <row r="28" spans="1:5" ht="13.5" customHeight="1">
      <c r="A28" s="374"/>
      <c r="B28" s="453"/>
      <c r="C28" s="374"/>
      <c r="D28" s="469" t="s">
        <v>408</v>
      </c>
      <c r="E28" s="440" t="s">
        <v>415</v>
      </c>
    </row>
    <row r="29" spans="1:5" ht="24.75" customHeight="1">
      <c r="A29" s="374"/>
      <c r="B29" s="453"/>
      <c r="C29" s="374"/>
      <c r="D29" s="470"/>
      <c r="E29" s="441" t="s">
        <v>416</v>
      </c>
    </row>
    <row r="30" spans="1:5" ht="3" customHeight="1">
      <c r="A30" s="374"/>
      <c r="B30" s="453"/>
      <c r="C30" s="374"/>
      <c r="D30" s="448"/>
      <c r="E30" s="440"/>
    </row>
    <row r="31" spans="1:5" ht="23.25" customHeight="1">
      <c r="A31" s="374"/>
      <c r="B31" s="453"/>
      <c r="C31" s="374"/>
      <c r="D31" s="449" t="s">
        <v>244</v>
      </c>
      <c r="E31" s="446" t="s">
        <v>409</v>
      </c>
    </row>
    <row r="32" spans="1:5" ht="16.2">
      <c r="A32" s="374"/>
      <c r="B32" s="453"/>
      <c r="C32" s="374"/>
      <c r="D32" s="443"/>
      <c r="E32" s="434" t="s">
        <v>410</v>
      </c>
    </row>
    <row r="33" spans="1:8" ht="16.2">
      <c r="A33" s="374"/>
      <c r="B33" s="453"/>
      <c r="C33" s="374"/>
      <c r="D33" s="443"/>
      <c r="E33" s="450" t="s">
        <v>411</v>
      </c>
    </row>
    <row r="34" spans="1:8" ht="24">
      <c r="A34" s="374"/>
      <c r="B34" s="453"/>
      <c r="C34" s="374"/>
      <c r="D34" s="443"/>
      <c r="E34" s="414" t="s">
        <v>412</v>
      </c>
    </row>
    <row r="35" spans="1:8" ht="16.2">
      <c r="A35" s="374"/>
      <c r="B35" s="453"/>
      <c r="C35" s="374"/>
      <c r="D35" s="443"/>
      <c r="E35" s="451" t="s">
        <v>413</v>
      </c>
    </row>
    <row r="36" spans="1:8" ht="16.2">
      <c r="A36" s="374"/>
      <c r="B36" s="453"/>
      <c r="C36" s="374"/>
      <c r="D36" s="443"/>
      <c r="E36" s="450" t="s">
        <v>411</v>
      </c>
    </row>
    <row r="37" spans="1:8">
      <c r="D37" s="452"/>
      <c r="E37" s="436"/>
    </row>
    <row r="38" spans="1:8" ht="16.2">
      <c r="D38" s="375"/>
    </row>
    <row r="39" spans="1:8" ht="16.2">
      <c r="A39" s="466" t="s">
        <v>414</v>
      </c>
      <c r="B39" s="466"/>
      <c r="C39" s="466"/>
      <c r="D39" s="375"/>
    </row>
    <row r="40" spans="1:8">
      <c r="D40" s="376" t="s">
        <v>245</v>
      </c>
      <c r="E40" s="377"/>
      <c r="G40" s="378"/>
      <c r="H40" s="379"/>
    </row>
    <row r="41" spans="1:8" ht="69.75" customHeight="1">
      <c r="D41" s="380" t="s">
        <v>241</v>
      </c>
      <c r="E41" s="381" t="s">
        <v>383</v>
      </c>
      <c r="G41" s="378"/>
      <c r="H41" s="379"/>
    </row>
    <row r="42" spans="1:8">
      <c r="D42" s="382" t="s">
        <v>242</v>
      </c>
      <c r="E42" s="383" t="s">
        <v>255</v>
      </c>
      <c r="G42" s="378"/>
      <c r="H42" s="379"/>
    </row>
    <row r="43" spans="1:8">
      <c r="D43" s="382" t="s">
        <v>5</v>
      </c>
      <c r="E43" s="383" t="s">
        <v>281</v>
      </c>
      <c r="G43" s="378"/>
      <c r="H43" s="379"/>
    </row>
    <row r="44" spans="1:8">
      <c r="D44" s="382" t="s">
        <v>243</v>
      </c>
      <c r="E44" s="383" t="s">
        <v>250</v>
      </c>
      <c r="G44" s="379"/>
      <c r="H44" s="379"/>
    </row>
    <row r="45" spans="1:8" ht="18.75" customHeight="1">
      <c r="D45" s="384" t="s">
        <v>246</v>
      </c>
      <c r="E45" s="383" t="s">
        <v>377</v>
      </c>
      <c r="G45" s="378"/>
      <c r="H45" s="379"/>
    </row>
    <row r="46" spans="1:8" ht="7.5" customHeight="1">
      <c r="D46" s="385"/>
      <c r="E46" s="386"/>
      <c r="G46" s="378"/>
      <c r="H46" s="379"/>
    </row>
    <row r="47" spans="1:8" ht="64.5" customHeight="1">
      <c r="D47" s="387" t="s">
        <v>376</v>
      </c>
      <c r="E47" s="446" t="s">
        <v>392</v>
      </c>
      <c r="F47" s="373"/>
      <c r="G47" s="378"/>
      <c r="H47" s="379"/>
    </row>
    <row r="48" spans="1:8" ht="30.75" customHeight="1">
      <c r="D48" s="380" t="s">
        <v>27</v>
      </c>
      <c r="E48" s="381" t="s">
        <v>378</v>
      </c>
    </row>
    <row r="49" spans="4:5" ht="6" customHeight="1">
      <c r="D49" s="388"/>
      <c r="E49" s="386"/>
    </row>
    <row r="50" spans="4:5" ht="35.4">
      <c r="D50" s="388" t="s">
        <v>244</v>
      </c>
      <c r="E50" s="389" t="s">
        <v>249</v>
      </c>
    </row>
    <row r="51" spans="4:5" ht="15" customHeight="1">
      <c r="D51" s="390"/>
      <c r="E51" s="391" t="s">
        <v>248</v>
      </c>
    </row>
    <row r="52" spans="4:5">
      <c r="D52" s="392"/>
      <c r="E52" s="377"/>
    </row>
    <row r="53" spans="4:5">
      <c r="D53" s="392"/>
      <c r="E53" s="377"/>
    </row>
    <row r="54" spans="4:5">
      <c r="D54" s="393" t="s">
        <v>213</v>
      </c>
      <c r="E54" s="377"/>
    </row>
    <row r="55" spans="4:5" ht="36" customHeight="1">
      <c r="D55" s="380" t="s">
        <v>241</v>
      </c>
      <c r="E55" s="381" t="s">
        <v>259</v>
      </c>
    </row>
    <row r="56" spans="4:5">
      <c r="D56" s="382" t="s">
        <v>242</v>
      </c>
      <c r="E56" s="383" t="s">
        <v>255</v>
      </c>
    </row>
    <row r="57" spans="4:5">
      <c r="D57" s="382" t="s">
        <v>5</v>
      </c>
      <c r="E57" s="383" t="s">
        <v>281</v>
      </c>
    </row>
    <row r="58" spans="4:5">
      <c r="D58" s="382" t="s">
        <v>243</v>
      </c>
      <c r="E58" s="383" t="s">
        <v>250</v>
      </c>
    </row>
    <row r="59" spans="4:5">
      <c r="D59" s="384" t="s">
        <v>246</v>
      </c>
      <c r="E59" s="383" t="s">
        <v>377</v>
      </c>
    </row>
    <row r="60" spans="4:5" ht="6" customHeight="1">
      <c r="D60" s="385"/>
      <c r="E60" s="394"/>
    </row>
    <row r="61" spans="4:5" ht="64.5" customHeight="1">
      <c r="D61" s="384" t="s">
        <v>376</v>
      </c>
      <c r="E61" s="398" t="s">
        <v>392</v>
      </c>
    </row>
    <row r="62" spans="4:5" ht="71.25" customHeight="1">
      <c r="D62" s="382" t="s">
        <v>27</v>
      </c>
      <c r="E62" s="383" t="s">
        <v>379</v>
      </c>
    </row>
    <row r="63" spans="4:5" ht="6" customHeight="1">
      <c r="D63" s="388"/>
      <c r="E63" s="386"/>
    </row>
    <row r="64" spans="4:5" ht="45.6">
      <c r="D64" s="388" t="s">
        <v>244</v>
      </c>
      <c r="E64" s="395" t="s">
        <v>251</v>
      </c>
    </row>
    <row r="65" spans="4:5" ht="15" customHeight="1">
      <c r="D65" s="390"/>
      <c r="E65" s="396" t="s">
        <v>252</v>
      </c>
    </row>
    <row r="66" spans="4:5">
      <c r="D66" s="392"/>
      <c r="E66" s="377"/>
    </row>
    <row r="67" spans="4:5">
      <c r="D67" s="392"/>
      <c r="E67" s="377"/>
    </row>
    <row r="68" spans="4:5">
      <c r="D68" s="393" t="s">
        <v>216</v>
      </c>
      <c r="E68" s="377"/>
    </row>
    <row r="69" spans="4:5" ht="39" customHeight="1">
      <c r="D69" s="380" t="s">
        <v>241</v>
      </c>
      <c r="E69" s="381" t="s">
        <v>258</v>
      </c>
    </row>
    <row r="70" spans="4:5">
      <c r="D70" s="382" t="s">
        <v>242</v>
      </c>
      <c r="E70" s="383" t="s">
        <v>255</v>
      </c>
    </row>
    <row r="71" spans="4:5">
      <c r="D71" s="382" t="s">
        <v>5</v>
      </c>
      <c r="E71" s="383" t="s">
        <v>281</v>
      </c>
    </row>
    <row r="72" spans="4:5">
      <c r="D72" s="382" t="s">
        <v>243</v>
      </c>
      <c r="E72" s="383" t="s">
        <v>250</v>
      </c>
    </row>
    <row r="73" spans="4:5">
      <c r="D73" s="384" t="s">
        <v>246</v>
      </c>
      <c r="E73" s="383" t="s">
        <v>247</v>
      </c>
    </row>
    <row r="74" spans="4:5" ht="6.75" customHeight="1">
      <c r="D74" s="397"/>
      <c r="E74" s="386"/>
    </row>
    <row r="75" spans="4:5" ht="62.25" customHeight="1">
      <c r="D75" s="397" t="s">
        <v>376</v>
      </c>
      <c r="E75" s="446" t="s">
        <v>392</v>
      </c>
    </row>
    <row r="76" spans="4:5" ht="3.75" customHeight="1">
      <c r="D76" s="384"/>
      <c r="E76" s="398"/>
    </row>
    <row r="77" spans="4:5" ht="69" customHeight="1">
      <c r="D77" s="380" t="s">
        <v>27</v>
      </c>
      <c r="E77" s="383" t="s">
        <v>379</v>
      </c>
    </row>
    <row r="78" spans="4:5" ht="6.75" customHeight="1">
      <c r="D78" s="388"/>
      <c r="E78" s="386"/>
    </row>
    <row r="79" spans="4:5" ht="45.6">
      <c r="D79" s="388" t="s">
        <v>244</v>
      </c>
      <c r="E79" s="395" t="s">
        <v>251</v>
      </c>
    </row>
    <row r="80" spans="4:5">
      <c r="D80" s="390"/>
      <c r="E80" s="396" t="s">
        <v>252</v>
      </c>
    </row>
    <row r="81" spans="4:5">
      <c r="D81" s="392"/>
      <c r="E81" s="377"/>
    </row>
    <row r="82" spans="4:5">
      <c r="D82" s="392"/>
      <c r="E82" s="377"/>
    </row>
    <row r="83" spans="4:5" ht="15.75" customHeight="1">
      <c r="D83" s="392"/>
      <c r="E83" s="377"/>
    </row>
    <row r="84" spans="4:5">
      <c r="D84" s="393" t="s">
        <v>215</v>
      </c>
      <c r="E84" s="377"/>
    </row>
    <row r="85" spans="4:5" ht="42" customHeight="1">
      <c r="D85" s="380" t="s">
        <v>241</v>
      </c>
      <c r="E85" s="381" t="s">
        <v>257</v>
      </c>
    </row>
    <row r="86" spans="4:5">
      <c r="D86" s="382" t="s">
        <v>242</v>
      </c>
      <c r="E86" s="383" t="s">
        <v>255</v>
      </c>
    </row>
    <row r="87" spans="4:5">
      <c r="D87" s="382" t="s">
        <v>5</v>
      </c>
      <c r="E87" s="383" t="s">
        <v>281</v>
      </c>
    </row>
    <row r="88" spans="4:5">
      <c r="D88" s="382" t="s">
        <v>243</v>
      </c>
      <c r="E88" s="383" t="s">
        <v>250</v>
      </c>
    </row>
    <row r="89" spans="4:5">
      <c r="D89" s="384" t="s">
        <v>246</v>
      </c>
      <c r="E89" s="383" t="s">
        <v>377</v>
      </c>
    </row>
    <row r="90" spans="4:5" ht="9.75" customHeight="1">
      <c r="D90" s="385"/>
      <c r="E90" s="394"/>
    </row>
    <row r="91" spans="4:5" ht="63" customHeight="1">
      <c r="D91" s="384" t="s">
        <v>376</v>
      </c>
      <c r="E91" s="398" t="s">
        <v>393</v>
      </c>
    </row>
    <row r="92" spans="4:5" ht="114" customHeight="1">
      <c r="D92" s="382" t="s">
        <v>27</v>
      </c>
      <c r="E92" s="383" t="s">
        <v>380</v>
      </c>
    </row>
    <row r="93" spans="4:5" ht="6.75" customHeight="1">
      <c r="D93" s="388"/>
      <c r="E93" s="386"/>
    </row>
    <row r="94" spans="4:5" ht="45.6">
      <c r="D94" s="388" t="s">
        <v>244</v>
      </c>
      <c r="E94" s="395" t="s">
        <v>251</v>
      </c>
    </row>
    <row r="95" spans="4:5">
      <c r="D95" s="390"/>
      <c r="E95" s="396" t="s">
        <v>252</v>
      </c>
    </row>
    <row r="96" spans="4:5">
      <c r="D96" s="399"/>
      <c r="E96" s="400"/>
    </row>
    <row r="97" spans="4:5">
      <c r="D97" s="392"/>
      <c r="E97" s="377"/>
    </row>
    <row r="98" spans="4:5">
      <c r="D98" s="393" t="s">
        <v>191</v>
      </c>
      <c r="E98" s="377"/>
    </row>
    <row r="99" spans="4:5" ht="127.5" customHeight="1">
      <c r="D99" s="380" t="s">
        <v>241</v>
      </c>
      <c r="E99" s="381" t="s">
        <v>384</v>
      </c>
    </row>
    <row r="100" spans="4:5">
      <c r="D100" s="382" t="s">
        <v>242</v>
      </c>
      <c r="E100" s="383" t="s">
        <v>255</v>
      </c>
    </row>
    <row r="101" spans="4:5">
      <c r="D101" s="382" t="s">
        <v>5</v>
      </c>
      <c r="E101" s="383" t="s">
        <v>281</v>
      </c>
    </row>
    <row r="102" spans="4:5">
      <c r="D102" s="382" t="s">
        <v>243</v>
      </c>
      <c r="E102" s="383" t="s">
        <v>250</v>
      </c>
    </row>
    <row r="103" spans="4:5">
      <c r="D103" s="384" t="s">
        <v>246</v>
      </c>
      <c r="E103" s="383" t="s">
        <v>377</v>
      </c>
    </row>
    <row r="104" spans="4:5" ht="6.75" customHeight="1">
      <c r="D104" s="385"/>
      <c r="E104" s="394"/>
    </row>
    <row r="105" spans="4:5" ht="57.75" customHeight="1">
      <c r="D105" s="397" t="s">
        <v>376</v>
      </c>
      <c r="E105" s="446" t="s">
        <v>392</v>
      </c>
    </row>
    <row r="106" spans="4:5" ht="1.5" customHeight="1">
      <c r="D106" s="384"/>
      <c r="E106" s="398"/>
    </row>
    <row r="107" spans="4:5" ht="125.25" customHeight="1">
      <c r="D107" s="380" t="s">
        <v>27</v>
      </c>
      <c r="E107" s="383" t="s">
        <v>263</v>
      </c>
    </row>
    <row r="108" spans="4:5" ht="7.5" customHeight="1">
      <c r="D108" s="388"/>
      <c r="E108" s="386"/>
    </row>
    <row r="109" spans="4:5" ht="34.200000000000003">
      <c r="D109" s="388" t="s">
        <v>244</v>
      </c>
      <c r="E109" s="401" t="s">
        <v>254</v>
      </c>
    </row>
    <row r="110" spans="4:5" ht="24.75" customHeight="1">
      <c r="D110" s="390"/>
      <c r="E110" s="396" t="s">
        <v>253</v>
      </c>
    </row>
    <row r="111" spans="4:5">
      <c r="D111" s="399"/>
      <c r="E111" s="400"/>
    </row>
    <row r="112" spans="4:5">
      <c r="D112" s="392"/>
      <c r="E112" s="377"/>
    </row>
    <row r="113" spans="4:5">
      <c r="D113" s="393" t="s">
        <v>193</v>
      </c>
      <c r="E113" s="377"/>
    </row>
    <row r="114" spans="4:5" ht="105.75" customHeight="1">
      <c r="D114" s="380" t="s">
        <v>241</v>
      </c>
      <c r="E114" s="381" t="s">
        <v>381</v>
      </c>
    </row>
    <row r="115" spans="4:5">
      <c r="D115" s="382" t="s">
        <v>242</v>
      </c>
      <c r="E115" s="383" t="s">
        <v>255</v>
      </c>
    </row>
    <row r="116" spans="4:5">
      <c r="D116" s="382" t="s">
        <v>5</v>
      </c>
      <c r="E116" s="383" t="s">
        <v>281</v>
      </c>
    </row>
    <row r="117" spans="4:5">
      <c r="D117" s="382" t="s">
        <v>243</v>
      </c>
      <c r="E117" s="383" t="s">
        <v>250</v>
      </c>
    </row>
    <row r="118" spans="4:5">
      <c r="D118" s="384" t="s">
        <v>246</v>
      </c>
      <c r="E118" s="383" t="s">
        <v>247</v>
      </c>
    </row>
    <row r="119" spans="4:5" ht="66.75" customHeight="1">
      <c r="D119" s="385" t="s">
        <v>376</v>
      </c>
      <c r="E119" s="446" t="s">
        <v>392</v>
      </c>
    </row>
    <row r="120" spans="4:5" ht="1.5" customHeight="1">
      <c r="D120" s="384"/>
      <c r="E120" s="398"/>
    </row>
    <row r="121" spans="4:5" ht="126" customHeight="1">
      <c r="D121" s="380" t="s">
        <v>27</v>
      </c>
      <c r="E121" s="383" t="s">
        <v>263</v>
      </c>
    </row>
    <row r="122" spans="4:5" ht="9.75" customHeight="1">
      <c r="D122" s="388"/>
      <c r="E122" s="386"/>
    </row>
    <row r="123" spans="4:5" ht="37.5" customHeight="1">
      <c r="D123" s="388" t="s">
        <v>244</v>
      </c>
      <c r="E123" s="401" t="s">
        <v>254</v>
      </c>
    </row>
    <row r="124" spans="4:5" ht="25.5" customHeight="1">
      <c r="D124" s="390"/>
      <c r="E124" s="396" t="s">
        <v>253</v>
      </c>
    </row>
    <row r="125" spans="4:5">
      <c r="D125" s="399"/>
      <c r="E125" s="400"/>
    </row>
    <row r="126" spans="4:5">
      <c r="D126" s="399"/>
      <c r="E126" s="400"/>
    </row>
    <row r="127" spans="4:5">
      <c r="D127" s="393" t="s">
        <v>214</v>
      </c>
      <c r="E127" s="377"/>
    </row>
    <row r="128" spans="4:5" ht="34.200000000000003">
      <c r="D128" s="380" t="s">
        <v>241</v>
      </c>
      <c r="E128" s="381" t="s">
        <v>256</v>
      </c>
    </row>
    <row r="129" spans="4:5">
      <c r="D129" s="382" t="s">
        <v>242</v>
      </c>
      <c r="E129" s="383" t="s">
        <v>255</v>
      </c>
    </row>
    <row r="130" spans="4:5">
      <c r="D130" s="382" t="s">
        <v>5</v>
      </c>
      <c r="E130" s="383" t="s">
        <v>282</v>
      </c>
    </row>
    <row r="131" spans="4:5">
      <c r="D131" s="382" t="s">
        <v>243</v>
      </c>
      <c r="E131" s="383" t="s">
        <v>250</v>
      </c>
    </row>
    <row r="132" spans="4:5">
      <c r="D132" s="384" t="s">
        <v>246</v>
      </c>
      <c r="E132" s="383" t="s">
        <v>377</v>
      </c>
    </row>
    <row r="133" spans="4:5" ht="7.5" customHeight="1">
      <c r="D133" s="397"/>
      <c r="E133" s="386"/>
    </row>
    <row r="134" spans="4:5" ht="60.75" customHeight="1">
      <c r="D134" s="397" t="s">
        <v>376</v>
      </c>
      <c r="E134" s="407" t="s">
        <v>392</v>
      </c>
    </row>
    <row r="135" spans="4:5" ht="2.25" customHeight="1">
      <c r="D135" s="384"/>
      <c r="E135" s="398"/>
    </row>
    <row r="136" spans="4:5" ht="92.25" customHeight="1">
      <c r="D136" s="380" t="s">
        <v>27</v>
      </c>
      <c r="E136" s="383" t="s">
        <v>262</v>
      </c>
    </row>
    <row r="137" spans="4:5" ht="5.25" customHeight="1">
      <c r="D137" s="388"/>
      <c r="E137" s="386"/>
    </row>
    <row r="138" spans="4:5" ht="47.25" customHeight="1">
      <c r="D138" s="388" t="s">
        <v>244</v>
      </c>
      <c r="E138" s="402" t="s">
        <v>260</v>
      </c>
    </row>
    <row r="139" spans="4:5">
      <c r="D139" s="390"/>
      <c r="E139" s="396" t="s">
        <v>261</v>
      </c>
    </row>
    <row r="140" spans="4:5">
      <c r="D140" s="399"/>
      <c r="E140" s="400"/>
    </row>
    <row r="141" spans="4:5">
      <c r="D141" s="399"/>
      <c r="E141" s="400"/>
    </row>
    <row r="142" spans="4:5">
      <c r="D142" s="393" t="s">
        <v>212</v>
      </c>
      <c r="E142" s="377"/>
    </row>
    <row r="143" spans="4:5" ht="35.25" customHeight="1">
      <c r="D143" s="380" t="s">
        <v>241</v>
      </c>
      <c r="E143" s="381" t="s">
        <v>264</v>
      </c>
    </row>
    <row r="144" spans="4:5">
      <c r="D144" s="382" t="s">
        <v>242</v>
      </c>
      <c r="E144" s="383" t="s">
        <v>255</v>
      </c>
    </row>
    <row r="145" spans="4:5">
      <c r="D145" s="382" t="s">
        <v>5</v>
      </c>
      <c r="E145" s="383" t="s">
        <v>282</v>
      </c>
    </row>
    <row r="146" spans="4:5">
      <c r="D146" s="382" t="s">
        <v>243</v>
      </c>
      <c r="E146" s="383" t="s">
        <v>250</v>
      </c>
    </row>
    <row r="147" spans="4:5">
      <c r="D147" s="384" t="s">
        <v>246</v>
      </c>
      <c r="E147" s="383" t="s">
        <v>247</v>
      </c>
    </row>
    <row r="148" spans="4:5" ht="6.75" customHeight="1">
      <c r="D148" s="385"/>
      <c r="E148" s="394"/>
    </row>
    <row r="149" spans="4:5" ht="63" customHeight="1">
      <c r="D149" s="397" t="s">
        <v>376</v>
      </c>
      <c r="E149" s="446" t="s">
        <v>392</v>
      </c>
    </row>
    <row r="150" spans="4:5" ht="4.5" customHeight="1">
      <c r="D150" s="384"/>
      <c r="E150" s="398"/>
    </row>
    <row r="151" spans="4:5" ht="114.75" customHeight="1">
      <c r="D151" s="380" t="s">
        <v>27</v>
      </c>
      <c r="E151" s="383" t="s">
        <v>265</v>
      </c>
    </row>
    <row r="152" spans="4:5" ht="9.75" customHeight="1">
      <c r="D152" s="388"/>
      <c r="E152" s="386"/>
    </row>
    <row r="153" spans="4:5" ht="24">
      <c r="D153" s="403" t="s">
        <v>244</v>
      </c>
      <c r="E153" s="404" t="s">
        <v>266</v>
      </c>
    </row>
    <row r="154" spans="4:5" ht="45" customHeight="1">
      <c r="D154" s="405"/>
      <c r="E154" s="406" t="s">
        <v>382</v>
      </c>
    </row>
    <row r="155" spans="4:5">
      <c r="D155" s="392"/>
      <c r="E155" s="377"/>
    </row>
    <row r="156" spans="4:5">
      <c r="D156" s="392"/>
      <c r="E156" s="377"/>
    </row>
    <row r="157" spans="4:5">
      <c r="D157" s="393" t="s">
        <v>267</v>
      </c>
      <c r="E157" s="377"/>
    </row>
    <row r="158" spans="4:5" ht="35.25" customHeight="1">
      <c r="D158" s="380" t="s">
        <v>241</v>
      </c>
      <c r="E158" s="381" t="s">
        <v>268</v>
      </c>
    </row>
    <row r="159" spans="4:5">
      <c r="D159" s="382" t="s">
        <v>242</v>
      </c>
      <c r="E159" s="383" t="s">
        <v>255</v>
      </c>
    </row>
    <row r="160" spans="4:5">
      <c r="D160" s="382" t="s">
        <v>5</v>
      </c>
      <c r="E160" s="383" t="s">
        <v>282</v>
      </c>
    </row>
    <row r="161" spans="4:5">
      <c r="D161" s="382" t="s">
        <v>243</v>
      </c>
      <c r="E161" s="383" t="s">
        <v>250</v>
      </c>
    </row>
    <row r="162" spans="4:5">
      <c r="D162" s="384" t="s">
        <v>246</v>
      </c>
      <c r="E162" s="383" t="s">
        <v>377</v>
      </c>
    </row>
    <row r="163" spans="4:5" ht="6.75" customHeight="1">
      <c r="D163" s="385"/>
      <c r="E163" s="394"/>
    </row>
    <row r="164" spans="4:5" ht="63" customHeight="1">
      <c r="D164" s="397" t="s">
        <v>376</v>
      </c>
      <c r="E164" s="446" t="s">
        <v>392</v>
      </c>
    </row>
    <row r="165" spans="4:5" ht="5.25" customHeight="1">
      <c r="D165" s="384"/>
      <c r="E165" s="398"/>
    </row>
    <row r="166" spans="4:5" ht="114.75" customHeight="1">
      <c r="D166" s="380" t="s">
        <v>27</v>
      </c>
      <c r="E166" s="383" t="s">
        <v>271</v>
      </c>
    </row>
    <row r="167" spans="4:5" ht="6.75" customHeight="1">
      <c r="D167" s="388"/>
      <c r="E167" s="386"/>
    </row>
    <row r="168" spans="4:5" ht="24" customHeight="1">
      <c r="D168" s="388" t="s">
        <v>244</v>
      </c>
      <c r="E168" s="407" t="s">
        <v>266</v>
      </c>
    </row>
    <row r="169" spans="4:5" ht="41.25" customHeight="1">
      <c r="D169" s="390"/>
      <c r="E169" s="406" t="s">
        <v>382</v>
      </c>
    </row>
    <row r="170" spans="4:5">
      <c r="D170" s="392"/>
      <c r="E170" s="408"/>
    </row>
    <row r="171" spans="4:5">
      <c r="D171" s="392"/>
      <c r="E171" s="408"/>
    </row>
    <row r="172" spans="4:5">
      <c r="D172" s="393" t="s">
        <v>204</v>
      </c>
      <c r="E172" s="377"/>
    </row>
    <row r="173" spans="4:5" ht="35.25" customHeight="1">
      <c r="D173" s="380" t="s">
        <v>241</v>
      </c>
      <c r="E173" s="381" t="s">
        <v>269</v>
      </c>
    </row>
    <row r="174" spans="4:5">
      <c r="D174" s="382" t="s">
        <v>242</v>
      </c>
      <c r="E174" s="383" t="s">
        <v>255</v>
      </c>
    </row>
    <row r="175" spans="4:5">
      <c r="D175" s="382" t="s">
        <v>5</v>
      </c>
      <c r="E175" s="383" t="s">
        <v>282</v>
      </c>
    </row>
    <row r="176" spans="4:5">
      <c r="D176" s="382" t="s">
        <v>243</v>
      </c>
      <c r="E176" s="383" t="s">
        <v>250</v>
      </c>
    </row>
    <row r="177" spans="4:5">
      <c r="D177" s="384" t="s">
        <v>246</v>
      </c>
      <c r="E177" s="383" t="s">
        <v>377</v>
      </c>
    </row>
    <row r="178" spans="4:5" ht="6" customHeight="1">
      <c r="D178" s="385"/>
      <c r="E178" s="394"/>
    </row>
    <row r="179" spans="4:5" ht="64.5" customHeight="1">
      <c r="D179" s="397" t="s">
        <v>376</v>
      </c>
      <c r="E179" s="446" t="s">
        <v>392</v>
      </c>
    </row>
    <row r="180" spans="4:5" ht="4.5" customHeight="1">
      <c r="D180" s="384"/>
      <c r="E180" s="398"/>
    </row>
    <row r="181" spans="4:5" ht="114.75" customHeight="1">
      <c r="D181" s="380" t="s">
        <v>27</v>
      </c>
      <c r="E181" s="383" t="s">
        <v>270</v>
      </c>
    </row>
    <row r="182" spans="4:5" ht="9" customHeight="1">
      <c r="D182" s="388"/>
      <c r="E182" s="386"/>
    </row>
    <row r="183" spans="4:5" ht="24">
      <c r="D183" s="388" t="s">
        <v>244</v>
      </c>
      <c r="E183" s="407" t="s">
        <v>266</v>
      </c>
    </row>
    <row r="184" spans="4:5" ht="39.75" customHeight="1">
      <c r="D184" s="390"/>
      <c r="E184" s="406" t="s">
        <v>382</v>
      </c>
    </row>
    <row r="185" spans="4:5">
      <c r="D185" s="392"/>
      <c r="E185" s="377"/>
    </row>
    <row r="186" spans="4:5">
      <c r="D186" s="392"/>
      <c r="E186" s="377"/>
    </row>
    <row r="187" spans="4:5">
      <c r="D187" s="409"/>
      <c r="E187" s="410"/>
    </row>
    <row r="188" spans="4:5">
      <c r="D188" s="409"/>
      <c r="E188" s="410"/>
    </row>
    <row r="189" spans="4:5">
      <c r="D189" s="409"/>
      <c r="E189" s="410"/>
    </row>
    <row r="190" spans="4:5">
      <c r="D190" s="409"/>
      <c r="E190" s="410"/>
    </row>
    <row r="191" spans="4:5">
      <c r="D191" s="409"/>
      <c r="E191" s="410"/>
    </row>
    <row r="192" spans="4:5">
      <c r="D192" s="409"/>
      <c r="E192" s="410"/>
    </row>
    <row r="193" spans="4:5">
      <c r="D193" s="409"/>
      <c r="E193" s="410"/>
    </row>
    <row r="194" spans="4:5">
      <c r="D194" s="409"/>
      <c r="E194" s="410"/>
    </row>
    <row r="195" spans="4:5">
      <c r="D195" s="409"/>
      <c r="E195" s="410"/>
    </row>
    <row r="196" spans="4:5">
      <c r="D196" s="409"/>
      <c r="E196" s="410"/>
    </row>
    <row r="197" spans="4:5">
      <c r="D197" s="409"/>
      <c r="E197" s="410"/>
    </row>
    <row r="198" spans="4:5">
      <c r="D198" s="409"/>
      <c r="E198" s="410"/>
    </row>
    <row r="199" spans="4:5">
      <c r="D199" s="409"/>
      <c r="E199" s="410"/>
    </row>
    <row r="200" spans="4:5">
      <c r="D200" s="409"/>
      <c r="E200" s="410"/>
    </row>
    <row r="201" spans="4:5">
      <c r="D201" s="409"/>
      <c r="E201" s="410"/>
    </row>
    <row r="202" spans="4:5">
      <c r="D202" s="409"/>
      <c r="E202" s="410"/>
    </row>
    <row r="203" spans="4:5">
      <c r="D203" s="409"/>
      <c r="E203" s="410"/>
    </row>
    <row r="204" spans="4:5">
      <c r="D204" s="411"/>
      <c r="E204" s="412"/>
    </row>
    <row r="205" spans="4:5">
      <c r="D205" s="411"/>
      <c r="E205" s="412"/>
    </row>
    <row r="206" spans="4:5">
      <c r="D206" s="411"/>
      <c r="E206" s="412"/>
    </row>
    <row r="207" spans="4:5">
      <c r="D207" s="411"/>
      <c r="E207" s="412"/>
    </row>
    <row r="208" spans="4:5">
      <c r="D208" s="411"/>
      <c r="E208" s="412"/>
    </row>
    <row r="209" spans="4:5">
      <c r="D209" s="411"/>
      <c r="E209" s="412"/>
    </row>
    <row r="210" spans="4:5">
      <c r="D210" s="411"/>
      <c r="E210" s="412"/>
    </row>
    <row r="211" spans="4:5">
      <c r="D211" s="411"/>
      <c r="E211" s="412"/>
    </row>
    <row r="212" spans="4:5">
      <c r="D212" s="411"/>
      <c r="E212" s="412"/>
    </row>
    <row r="213" spans="4:5">
      <c r="D213" s="411"/>
      <c r="E213" s="412"/>
    </row>
    <row r="214" spans="4:5">
      <c r="D214" s="411"/>
      <c r="E214" s="412"/>
    </row>
    <row r="215" spans="4:5">
      <c r="D215" s="411"/>
      <c r="E215" s="412"/>
    </row>
    <row r="216" spans="4:5">
      <c r="D216" s="411"/>
      <c r="E216" s="412"/>
    </row>
    <row r="217" spans="4:5">
      <c r="D217" s="411"/>
      <c r="E217" s="412"/>
    </row>
    <row r="218" spans="4:5">
      <c r="D218" s="411"/>
      <c r="E218" s="412"/>
    </row>
    <row r="219" spans="4:5">
      <c r="D219" s="411"/>
      <c r="E219" s="412"/>
    </row>
    <row r="220" spans="4:5">
      <c r="D220" s="411"/>
      <c r="E220" s="412"/>
    </row>
    <row r="221" spans="4:5">
      <c r="D221" s="411"/>
      <c r="E221" s="412"/>
    </row>
    <row r="222" spans="4:5">
      <c r="D222" s="411"/>
      <c r="E222" s="412"/>
    </row>
    <row r="223" spans="4:5">
      <c r="D223" s="411"/>
      <c r="E223" s="412"/>
    </row>
    <row r="224" spans="4:5">
      <c r="D224" s="411"/>
      <c r="E224" s="412"/>
    </row>
    <row r="225" spans="4:5">
      <c r="D225" s="411"/>
      <c r="E225" s="412"/>
    </row>
    <row r="226" spans="4:5">
      <c r="D226" s="411"/>
      <c r="E226" s="412"/>
    </row>
    <row r="227" spans="4:5">
      <c r="D227" s="411"/>
      <c r="E227" s="412"/>
    </row>
    <row r="228" spans="4:5">
      <c r="D228" s="411"/>
      <c r="E228" s="412"/>
    </row>
    <row r="229" spans="4:5">
      <c r="D229" s="411"/>
      <c r="E229" s="412"/>
    </row>
    <row r="230" spans="4:5">
      <c r="D230" s="411"/>
      <c r="E230" s="412"/>
    </row>
    <row r="231" spans="4:5">
      <c r="D231" s="411"/>
      <c r="E231" s="412"/>
    </row>
    <row r="232" spans="4:5">
      <c r="D232" s="411"/>
      <c r="E232" s="412"/>
    </row>
    <row r="233" spans="4:5">
      <c r="D233" s="411"/>
      <c r="E233" s="412"/>
    </row>
    <row r="234" spans="4:5">
      <c r="D234" s="411"/>
      <c r="E234" s="412"/>
    </row>
    <row r="235" spans="4:5">
      <c r="D235" s="411"/>
      <c r="E235" s="412"/>
    </row>
    <row r="236" spans="4:5">
      <c r="D236" s="411"/>
      <c r="E236" s="412"/>
    </row>
    <row r="237" spans="4:5">
      <c r="D237" s="411"/>
      <c r="E237" s="412"/>
    </row>
    <row r="238" spans="4:5">
      <c r="D238" s="411"/>
      <c r="E238" s="412"/>
    </row>
    <row r="239" spans="4:5">
      <c r="D239" s="411"/>
      <c r="E239" s="412"/>
    </row>
    <row r="240" spans="4:5">
      <c r="D240" s="411"/>
      <c r="E240" s="412"/>
    </row>
    <row r="241" spans="4:5">
      <c r="D241" s="411"/>
      <c r="E241" s="412"/>
    </row>
    <row r="242" spans="4:5">
      <c r="D242" s="411"/>
      <c r="E242" s="412"/>
    </row>
    <row r="243" spans="4:5">
      <c r="D243" s="411"/>
      <c r="E243" s="412"/>
    </row>
    <row r="244" spans="4:5">
      <c r="D244" s="411"/>
      <c r="E244" s="412"/>
    </row>
    <row r="245" spans="4:5">
      <c r="D245" s="411"/>
      <c r="E245" s="412"/>
    </row>
    <row r="246" spans="4:5">
      <c r="D246" s="411"/>
      <c r="E246" s="412"/>
    </row>
    <row r="247" spans="4:5">
      <c r="D247" s="411"/>
      <c r="E247" s="412"/>
    </row>
    <row r="248" spans="4:5">
      <c r="D248" s="411"/>
      <c r="E248" s="412"/>
    </row>
    <row r="249" spans="4:5">
      <c r="D249" s="411"/>
      <c r="E249" s="412"/>
    </row>
    <row r="250" spans="4:5">
      <c r="D250" s="411"/>
      <c r="E250" s="412"/>
    </row>
    <row r="251" spans="4:5">
      <c r="D251" s="411"/>
      <c r="E251" s="412"/>
    </row>
    <row r="252" spans="4:5">
      <c r="D252" s="411"/>
      <c r="E252" s="412"/>
    </row>
    <row r="253" spans="4:5">
      <c r="D253" s="411"/>
      <c r="E253" s="412"/>
    </row>
    <row r="254" spans="4:5">
      <c r="D254" s="411"/>
      <c r="E254" s="412"/>
    </row>
    <row r="255" spans="4:5">
      <c r="D255" s="411"/>
      <c r="E255" s="412"/>
    </row>
    <row r="256" spans="4:5">
      <c r="D256" s="411"/>
      <c r="E256" s="412"/>
    </row>
    <row r="257" spans="4:5">
      <c r="D257" s="411"/>
      <c r="E257" s="412"/>
    </row>
    <row r="258" spans="4:5">
      <c r="D258" s="411"/>
      <c r="E258" s="412"/>
    </row>
    <row r="259" spans="4:5">
      <c r="D259" s="411"/>
      <c r="E259" s="412"/>
    </row>
    <row r="260" spans="4:5">
      <c r="D260" s="411"/>
      <c r="E260" s="412"/>
    </row>
    <row r="261" spans="4:5">
      <c r="D261" s="411"/>
      <c r="E261" s="412"/>
    </row>
    <row r="262" spans="4:5">
      <c r="D262" s="411"/>
      <c r="E262" s="412"/>
    </row>
    <row r="263" spans="4:5">
      <c r="D263" s="411"/>
      <c r="E263" s="412"/>
    </row>
    <row r="264" spans="4:5">
      <c r="D264" s="411"/>
      <c r="E264" s="412"/>
    </row>
    <row r="265" spans="4:5">
      <c r="D265" s="411"/>
      <c r="E265" s="412"/>
    </row>
    <row r="266" spans="4:5">
      <c r="D266" s="411"/>
      <c r="E266" s="412"/>
    </row>
    <row r="267" spans="4:5">
      <c r="D267" s="411"/>
      <c r="E267" s="412"/>
    </row>
    <row r="268" spans="4:5">
      <c r="D268" s="411"/>
      <c r="E268" s="412"/>
    </row>
    <row r="269" spans="4:5">
      <c r="D269" s="411"/>
      <c r="E269" s="412"/>
    </row>
    <row r="270" spans="4:5">
      <c r="D270" s="411"/>
      <c r="E270" s="412"/>
    </row>
    <row r="271" spans="4:5">
      <c r="D271" s="411"/>
      <c r="E271" s="412"/>
    </row>
    <row r="272" spans="4:5">
      <c r="D272" s="411"/>
      <c r="E272" s="412"/>
    </row>
    <row r="273" spans="4:5">
      <c r="D273" s="411"/>
      <c r="E273" s="412"/>
    </row>
    <row r="274" spans="4:5">
      <c r="D274" s="411"/>
      <c r="E274" s="412"/>
    </row>
    <row r="275" spans="4:5">
      <c r="D275" s="411"/>
      <c r="E275" s="412"/>
    </row>
    <row r="276" spans="4:5">
      <c r="D276" s="411"/>
      <c r="E276" s="412"/>
    </row>
    <row r="277" spans="4:5">
      <c r="D277" s="411"/>
      <c r="E277" s="412"/>
    </row>
    <row r="278" spans="4:5">
      <c r="D278" s="411"/>
      <c r="E278" s="412"/>
    </row>
    <row r="279" spans="4:5">
      <c r="D279" s="411"/>
      <c r="E279" s="412"/>
    </row>
    <row r="280" spans="4:5">
      <c r="D280" s="411"/>
      <c r="E280" s="412"/>
    </row>
    <row r="281" spans="4:5">
      <c r="D281" s="411"/>
      <c r="E281" s="412"/>
    </row>
    <row r="282" spans="4:5">
      <c r="D282" s="411"/>
      <c r="E282" s="412"/>
    </row>
    <row r="283" spans="4:5">
      <c r="D283" s="411"/>
      <c r="E283" s="412"/>
    </row>
    <row r="284" spans="4:5">
      <c r="D284" s="411"/>
      <c r="E284" s="412"/>
    </row>
    <row r="285" spans="4:5">
      <c r="D285" s="411"/>
      <c r="E285" s="412"/>
    </row>
    <row r="286" spans="4:5">
      <c r="D286" s="411"/>
      <c r="E286" s="412"/>
    </row>
    <row r="287" spans="4:5">
      <c r="D287" s="411"/>
      <c r="E287" s="412"/>
    </row>
    <row r="288" spans="4:5">
      <c r="D288" s="411"/>
      <c r="E288" s="412"/>
    </row>
    <row r="289" spans="4:5">
      <c r="D289" s="411"/>
      <c r="E289" s="412"/>
    </row>
    <row r="290" spans="4:5">
      <c r="D290" s="411"/>
      <c r="E290" s="412"/>
    </row>
    <row r="291" spans="4:5">
      <c r="D291" s="411"/>
      <c r="E291" s="412"/>
    </row>
    <row r="292" spans="4:5">
      <c r="D292" s="411"/>
      <c r="E292" s="412"/>
    </row>
    <row r="293" spans="4:5">
      <c r="D293" s="411"/>
      <c r="E293" s="412"/>
    </row>
    <row r="294" spans="4:5">
      <c r="D294" s="411"/>
      <c r="E294" s="412"/>
    </row>
    <row r="295" spans="4:5">
      <c r="D295" s="411"/>
      <c r="E295" s="412"/>
    </row>
    <row r="296" spans="4:5">
      <c r="D296" s="411"/>
      <c r="E296" s="412"/>
    </row>
    <row r="297" spans="4:5">
      <c r="D297" s="411"/>
      <c r="E297" s="412"/>
    </row>
    <row r="298" spans="4:5">
      <c r="D298" s="411"/>
      <c r="E298" s="412"/>
    </row>
    <row r="299" spans="4:5">
      <c r="D299" s="411"/>
      <c r="E299" s="412"/>
    </row>
    <row r="300" spans="4:5">
      <c r="D300" s="411"/>
      <c r="E300" s="412"/>
    </row>
    <row r="301" spans="4:5">
      <c r="D301" s="411"/>
      <c r="E301" s="412"/>
    </row>
    <row r="302" spans="4:5">
      <c r="D302" s="411"/>
      <c r="E302" s="412"/>
    </row>
    <row r="303" spans="4:5">
      <c r="D303" s="411"/>
      <c r="E303" s="412"/>
    </row>
    <row r="304" spans="4:5">
      <c r="D304" s="411"/>
      <c r="E304" s="412"/>
    </row>
    <row r="305" spans="4:5">
      <c r="D305" s="411"/>
      <c r="E305" s="412"/>
    </row>
    <row r="306" spans="4:5">
      <c r="D306" s="411"/>
      <c r="E306" s="412"/>
    </row>
    <row r="307" spans="4:5">
      <c r="D307" s="411"/>
      <c r="E307" s="412"/>
    </row>
    <row r="308" spans="4:5">
      <c r="D308" s="411"/>
      <c r="E308" s="412"/>
    </row>
    <row r="309" spans="4:5">
      <c r="D309" s="411"/>
      <c r="E309" s="412"/>
    </row>
    <row r="310" spans="4:5">
      <c r="D310" s="411"/>
      <c r="E310" s="412"/>
    </row>
    <row r="311" spans="4:5">
      <c r="D311" s="411"/>
      <c r="E311" s="412"/>
    </row>
    <row r="312" spans="4:5">
      <c r="D312" s="411"/>
      <c r="E312" s="412"/>
    </row>
    <row r="313" spans="4:5">
      <c r="D313" s="411"/>
      <c r="E313" s="412"/>
    </row>
    <row r="314" spans="4:5">
      <c r="D314" s="411"/>
      <c r="E314" s="412"/>
    </row>
    <row r="315" spans="4:5">
      <c r="D315" s="411"/>
      <c r="E315" s="412"/>
    </row>
    <row r="316" spans="4:5">
      <c r="D316" s="411"/>
      <c r="E316" s="412"/>
    </row>
    <row r="317" spans="4:5">
      <c r="D317" s="411"/>
      <c r="E317" s="412"/>
    </row>
    <row r="318" spans="4:5">
      <c r="D318" s="411"/>
      <c r="E318" s="412"/>
    </row>
    <row r="319" spans="4:5">
      <c r="D319" s="411"/>
      <c r="E319" s="412"/>
    </row>
    <row r="320" spans="4:5">
      <c r="D320" s="411"/>
      <c r="E320" s="412"/>
    </row>
    <row r="321" spans="4:5">
      <c r="D321" s="411"/>
      <c r="E321" s="412"/>
    </row>
    <row r="322" spans="4:5">
      <c r="D322" s="411"/>
      <c r="E322" s="412"/>
    </row>
    <row r="323" spans="4:5">
      <c r="D323" s="411"/>
      <c r="E323" s="412"/>
    </row>
    <row r="324" spans="4:5">
      <c r="D324" s="411"/>
      <c r="E324" s="412"/>
    </row>
    <row r="325" spans="4:5">
      <c r="D325" s="411"/>
      <c r="E325" s="412"/>
    </row>
    <row r="326" spans="4:5">
      <c r="D326" s="411"/>
      <c r="E326" s="412"/>
    </row>
    <row r="327" spans="4:5">
      <c r="D327" s="411"/>
      <c r="E327" s="412"/>
    </row>
    <row r="328" spans="4:5">
      <c r="D328" s="411"/>
      <c r="E328" s="412"/>
    </row>
    <row r="329" spans="4:5">
      <c r="D329" s="411"/>
      <c r="E329" s="412"/>
    </row>
    <row r="330" spans="4:5">
      <c r="D330" s="411"/>
      <c r="E330" s="412"/>
    </row>
    <row r="331" spans="4:5">
      <c r="D331" s="411"/>
      <c r="E331" s="412"/>
    </row>
    <row r="332" spans="4:5">
      <c r="D332" s="411"/>
      <c r="E332" s="412"/>
    </row>
    <row r="333" spans="4:5">
      <c r="D333" s="411"/>
      <c r="E333" s="412"/>
    </row>
    <row r="334" spans="4:5">
      <c r="D334" s="411"/>
      <c r="E334" s="412"/>
    </row>
    <row r="335" spans="4:5">
      <c r="D335" s="411"/>
      <c r="E335" s="412"/>
    </row>
    <row r="336" spans="4:5">
      <c r="D336" s="411"/>
      <c r="E336" s="412"/>
    </row>
    <row r="337" spans="4:5">
      <c r="D337" s="411"/>
      <c r="E337" s="412"/>
    </row>
    <row r="338" spans="4:5">
      <c r="D338" s="411"/>
      <c r="E338" s="412"/>
    </row>
    <row r="339" spans="4:5">
      <c r="D339" s="411"/>
      <c r="E339" s="412"/>
    </row>
    <row r="340" spans="4:5">
      <c r="D340" s="411"/>
      <c r="E340" s="412"/>
    </row>
    <row r="341" spans="4:5">
      <c r="D341" s="411"/>
      <c r="E341" s="412"/>
    </row>
    <row r="342" spans="4:5">
      <c r="D342" s="411"/>
      <c r="E342" s="412"/>
    </row>
    <row r="343" spans="4:5">
      <c r="D343" s="411"/>
      <c r="E343" s="412"/>
    </row>
    <row r="344" spans="4:5">
      <c r="D344" s="411"/>
      <c r="E344" s="412"/>
    </row>
    <row r="345" spans="4:5">
      <c r="D345" s="411"/>
      <c r="E345" s="412"/>
    </row>
    <row r="346" spans="4:5">
      <c r="D346" s="411"/>
      <c r="E346" s="412"/>
    </row>
    <row r="347" spans="4:5">
      <c r="D347" s="411"/>
      <c r="E347" s="412"/>
    </row>
    <row r="348" spans="4:5">
      <c r="D348" s="411"/>
      <c r="E348" s="412"/>
    </row>
    <row r="349" spans="4:5">
      <c r="D349" s="411"/>
      <c r="E349" s="412"/>
    </row>
    <row r="350" spans="4:5">
      <c r="D350" s="411"/>
      <c r="E350" s="412"/>
    </row>
    <row r="351" spans="4:5">
      <c r="D351" s="411"/>
      <c r="E351" s="412"/>
    </row>
    <row r="352" spans="4:5">
      <c r="D352" s="411"/>
      <c r="E352" s="412"/>
    </row>
    <row r="353" spans="4:5">
      <c r="D353" s="411"/>
      <c r="E353" s="412"/>
    </row>
    <row r="354" spans="4:5">
      <c r="D354" s="411"/>
      <c r="E354" s="412"/>
    </row>
    <row r="355" spans="4:5">
      <c r="D355" s="411"/>
      <c r="E355" s="412"/>
    </row>
    <row r="356" spans="4:5">
      <c r="D356" s="411"/>
      <c r="E356" s="412"/>
    </row>
    <row r="357" spans="4:5">
      <c r="D357" s="411"/>
      <c r="E357" s="412"/>
    </row>
    <row r="358" spans="4:5">
      <c r="D358" s="411"/>
      <c r="E358" s="412"/>
    </row>
    <row r="359" spans="4:5">
      <c r="D359" s="413"/>
      <c r="E359" s="414"/>
    </row>
    <row r="360" spans="4:5">
      <c r="D360" s="413"/>
      <c r="E360" s="414"/>
    </row>
    <row r="361" spans="4:5">
      <c r="D361" s="413"/>
      <c r="E361" s="414"/>
    </row>
    <row r="362" spans="4:5">
      <c r="D362" s="413"/>
      <c r="E362" s="414"/>
    </row>
    <row r="363" spans="4:5">
      <c r="D363" s="413"/>
      <c r="E363" s="414"/>
    </row>
    <row r="364" spans="4:5">
      <c r="D364" s="413"/>
      <c r="E364" s="414"/>
    </row>
    <row r="365" spans="4:5">
      <c r="D365" s="413"/>
      <c r="E365" s="414"/>
    </row>
    <row r="366" spans="4:5">
      <c r="D366" s="413"/>
      <c r="E366" s="414"/>
    </row>
    <row r="367" spans="4:5">
      <c r="D367" s="413"/>
      <c r="E367" s="414"/>
    </row>
    <row r="368" spans="4:5">
      <c r="D368" s="413"/>
      <c r="E368" s="414"/>
    </row>
    <row r="369" spans="4:5">
      <c r="D369" s="413"/>
      <c r="E369" s="414"/>
    </row>
    <row r="370" spans="4:5">
      <c r="D370" s="413"/>
      <c r="E370" s="414"/>
    </row>
    <row r="371" spans="4:5">
      <c r="D371" s="413"/>
      <c r="E371" s="414"/>
    </row>
    <row r="372" spans="4:5">
      <c r="D372" s="413"/>
      <c r="E372" s="414"/>
    </row>
    <row r="373" spans="4:5">
      <c r="D373" s="413"/>
      <c r="E373" s="414"/>
    </row>
    <row r="374" spans="4:5">
      <c r="D374" s="413"/>
      <c r="E374" s="414"/>
    </row>
    <row r="375" spans="4:5">
      <c r="D375" s="413"/>
      <c r="E375" s="414"/>
    </row>
    <row r="376" spans="4:5">
      <c r="D376" s="413"/>
      <c r="E376" s="414"/>
    </row>
    <row r="377" spans="4:5">
      <c r="D377" s="413"/>
      <c r="E377" s="414"/>
    </row>
    <row r="378" spans="4:5">
      <c r="D378" s="413"/>
      <c r="E378" s="414"/>
    </row>
    <row r="379" spans="4:5">
      <c r="D379" s="413"/>
      <c r="E379" s="414"/>
    </row>
    <row r="380" spans="4:5">
      <c r="D380" s="413"/>
      <c r="E380" s="414"/>
    </row>
    <row r="381" spans="4:5">
      <c r="D381" s="413"/>
      <c r="E381" s="414"/>
    </row>
    <row r="382" spans="4:5">
      <c r="D382" s="413"/>
      <c r="E382" s="414"/>
    </row>
    <row r="383" spans="4:5">
      <c r="D383" s="413"/>
      <c r="E383" s="414"/>
    </row>
    <row r="384" spans="4:5">
      <c r="D384" s="413"/>
      <c r="E384" s="414"/>
    </row>
    <row r="385" spans="4:5">
      <c r="D385" s="413"/>
      <c r="E385" s="414"/>
    </row>
    <row r="386" spans="4:5">
      <c r="D386" s="413"/>
      <c r="E386" s="414"/>
    </row>
    <row r="387" spans="4:5">
      <c r="D387" s="413"/>
      <c r="E387" s="414"/>
    </row>
    <row r="388" spans="4:5">
      <c r="D388" s="413"/>
      <c r="E388" s="414"/>
    </row>
    <row r="389" spans="4:5">
      <c r="D389" s="413"/>
      <c r="E389" s="414"/>
    </row>
    <row r="390" spans="4:5">
      <c r="D390" s="413"/>
      <c r="E390" s="414"/>
    </row>
    <row r="391" spans="4:5">
      <c r="D391" s="413"/>
      <c r="E391" s="414"/>
    </row>
    <row r="392" spans="4:5">
      <c r="D392" s="413"/>
      <c r="E392" s="414"/>
    </row>
    <row r="393" spans="4:5">
      <c r="D393" s="413"/>
      <c r="E393" s="414"/>
    </row>
    <row r="394" spans="4:5">
      <c r="D394" s="413"/>
      <c r="E394" s="414"/>
    </row>
    <row r="395" spans="4:5">
      <c r="D395" s="413"/>
      <c r="E395" s="414"/>
    </row>
    <row r="396" spans="4:5">
      <c r="D396" s="413"/>
      <c r="E396" s="414"/>
    </row>
    <row r="397" spans="4:5">
      <c r="D397" s="413"/>
      <c r="E397" s="414"/>
    </row>
    <row r="398" spans="4:5">
      <c r="D398" s="413"/>
      <c r="E398" s="414"/>
    </row>
    <row r="399" spans="4:5">
      <c r="D399" s="413"/>
      <c r="E399" s="414"/>
    </row>
    <row r="400" spans="4:5">
      <c r="D400" s="413"/>
      <c r="E400" s="414"/>
    </row>
    <row r="401" spans="4:5">
      <c r="D401" s="413"/>
      <c r="E401" s="414"/>
    </row>
    <row r="402" spans="4:5">
      <c r="D402" s="413"/>
      <c r="E402" s="414"/>
    </row>
    <row r="403" spans="4:5">
      <c r="D403" s="413"/>
      <c r="E403" s="414"/>
    </row>
    <row r="404" spans="4:5">
      <c r="D404" s="413"/>
      <c r="E404" s="414"/>
    </row>
    <row r="405" spans="4:5">
      <c r="D405" s="413"/>
      <c r="E405" s="414"/>
    </row>
    <row r="406" spans="4:5">
      <c r="D406" s="413"/>
      <c r="E406" s="414"/>
    </row>
    <row r="407" spans="4:5">
      <c r="D407" s="413"/>
      <c r="E407" s="414"/>
    </row>
    <row r="408" spans="4:5">
      <c r="D408" s="413"/>
      <c r="E408" s="414"/>
    </row>
    <row r="409" spans="4:5">
      <c r="D409" s="413"/>
      <c r="E409" s="414"/>
    </row>
    <row r="410" spans="4:5">
      <c r="D410" s="413"/>
      <c r="E410" s="414"/>
    </row>
    <row r="411" spans="4:5">
      <c r="D411" s="413"/>
      <c r="E411" s="414"/>
    </row>
    <row r="412" spans="4:5">
      <c r="D412" s="413"/>
      <c r="E412" s="414"/>
    </row>
    <row r="413" spans="4:5">
      <c r="D413" s="413"/>
      <c r="E413" s="414"/>
    </row>
    <row r="414" spans="4:5">
      <c r="D414" s="413"/>
      <c r="E414" s="414"/>
    </row>
    <row r="415" spans="4:5">
      <c r="D415" s="413"/>
      <c r="E415" s="414"/>
    </row>
    <row r="416" spans="4:5">
      <c r="D416" s="413"/>
      <c r="E416" s="414"/>
    </row>
    <row r="417" spans="4:5">
      <c r="D417" s="413"/>
      <c r="E417" s="414"/>
    </row>
    <row r="418" spans="4:5">
      <c r="D418" s="413"/>
      <c r="E418" s="414"/>
    </row>
    <row r="419" spans="4:5">
      <c r="D419" s="413"/>
      <c r="E419" s="414"/>
    </row>
    <row r="420" spans="4:5">
      <c r="D420" s="413"/>
      <c r="E420" s="414"/>
    </row>
    <row r="421" spans="4:5">
      <c r="D421" s="413"/>
      <c r="E421" s="414"/>
    </row>
    <row r="422" spans="4:5">
      <c r="D422" s="413"/>
      <c r="E422" s="414"/>
    </row>
    <row r="423" spans="4:5">
      <c r="D423" s="413"/>
      <c r="E423" s="414"/>
    </row>
    <row r="424" spans="4:5">
      <c r="D424" s="413"/>
      <c r="E424" s="414"/>
    </row>
    <row r="425" spans="4:5">
      <c r="D425" s="413"/>
      <c r="E425" s="414"/>
    </row>
    <row r="426" spans="4:5">
      <c r="D426" s="413"/>
      <c r="E426" s="414"/>
    </row>
    <row r="427" spans="4:5">
      <c r="D427" s="413"/>
      <c r="E427" s="414"/>
    </row>
    <row r="428" spans="4:5">
      <c r="D428" s="413"/>
      <c r="E428" s="414"/>
    </row>
    <row r="429" spans="4:5">
      <c r="D429" s="413"/>
      <c r="E429" s="414"/>
    </row>
    <row r="430" spans="4:5">
      <c r="D430" s="413"/>
      <c r="E430" s="414"/>
    </row>
    <row r="431" spans="4:5">
      <c r="D431" s="413"/>
      <c r="E431" s="414"/>
    </row>
    <row r="432" spans="4:5">
      <c r="D432" s="413"/>
      <c r="E432" s="414"/>
    </row>
    <row r="433" spans="4:5">
      <c r="D433" s="413"/>
      <c r="E433" s="414"/>
    </row>
    <row r="434" spans="4:5">
      <c r="D434" s="413"/>
      <c r="E434" s="414"/>
    </row>
    <row r="435" spans="4:5">
      <c r="D435" s="413"/>
      <c r="E435" s="414"/>
    </row>
    <row r="436" spans="4:5">
      <c r="D436" s="413"/>
      <c r="E436" s="414"/>
    </row>
    <row r="437" spans="4:5">
      <c r="D437" s="413"/>
      <c r="E437" s="414"/>
    </row>
    <row r="438" spans="4:5">
      <c r="D438" s="413"/>
      <c r="E438" s="414"/>
    </row>
    <row r="439" spans="4:5">
      <c r="D439" s="413"/>
      <c r="E439" s="414"/>
    </row>
    <row r="440" spans="4:5">
      <c r="D440" s="413"/>
      <c r="E440" s="414"/>
    </row>
    <row r="441" spans="4:5">
      <c r="D441" s="413"/>
      <c r="E441" s="414"/>
    </row>
    <row r="442" spans="4:5">
      <c r="D442" s="413"/>
      <c r="E442" s="414"/>
    </row>
    <row r="443" spans="4:5">
      <c r="D443" s="413"/>
      <c r="E443" s="414"/>
    </row>
    <row r="444" spans="4:5">
      <c r="D444" s="413"/>
      <c r="E444" s="414"/>
    </row>
    <row r="445" spans="4:5">
      <c r="D445" s="413"/>
      <c r="E445" s="414"/>
    </row>
    <row r="446" spans="4:5">
      <c r="D446" s="413"/>
      <c r="E446" s="414"/>
    </row>
    <row r="447" spans="4:5">
      <c r="D447" s="413"/>
      <c r="E447" s="414"/>
    </row>
    <row r="448" spans="4:5">
      <c r="D448" s="413"/>
      <c r="E448" s="414"/>
    </row>
    <row r="449" spans="4:5">
      <c r="D449" s="413"/>
      <c r="E449" s="414"/>
    </row>
    <row r="450" spans="4:5">
      <c r="D450" s="413"/>
      <c r="E450" s="414"/>
    </row>
    <row r="451" spans="4:5">
      <c r="D451" s="413"/>
      <c r="E451" s="414"/>
    </row>
    <row r="452" spans="4:5">
      <c r="D452" s="413"/>
      <c r="E452" s="414"/>
    </row>
    <row r="453" spans="4:5">
      <c r="D453" s="413"/>
      <c r="E453" s="414"/>
    </row>
    <row r="454" spans="4:5">
      <c r="D454" s="413"/>
      <c r="E454" s="414"/>
    </row>
    <row r="455" spans="4:5">
      <c r="D455" s="413"/>
      <c r="E455" s="414"/>
    </row>
    <row r="456" spans="4:5">
      <c r="D456" s="413"/>
      <c r="E456" s="414"/>
    </row>
    <row r="457" spans="4:5">
      <c r="D457" s="413"/>
      <c r="E457" s="414"/>
    </row>
    <row r="458" spans="4:5">
      <c r="D458" s="413"/>
      <c r="E458" s="414"/>
    </row>
    <row r="459" spans="4:5">
      <c r="D459" s="413"/>
      <c r="E459" s="414"/>
    </row>
    <row r="460" spans="4:5">
      <c r="D460" s="413"/>
      <c r="E460" s="414"/>
    </row>
    <row r="461" spans="4:5">
      <c r="D461" s="413"/>
      <c r="E461" s="414"/>
    </row>
    <row r="462" spans="4:5">
      <c r="D462" s="413"/>
      <c r="E462" s="414"/>
    </row>
    <row r="463" spans="4:5">
      <c r="D463" s="413"/>
      <c r="E463" s="414"/>
    </row>
    <row r="464" spans="4:5">
      <c r="D464" s="413"/>
      <c r="E464" s="414"/>
    </row>
    <row r="465" spans="4:5">
      <c r="D465" s="413"/>
      <c r="E465" s="414"/>
    </row>
    <row r="466" spans="4:5">
      <c r="D466" s="413"/>
      <c r="E466" s="414"/>
    </row>
    <row r="467" spans="4:5">
      <c r="D467" s="413"/>
      <c r="E467" s="414"/>
    </row>
    <row r="468" spans="4:5">
      <c r="D468" s="413"/>
      <c r="E468" s="414"/>
    </row>
    <row r="469" spans="4:5">
      <c r="D469" s="413"/>
      <c r="E469" s="414"/>
    </row>
    <row r="470" spans="4:5">
      <c r="D470" s="413"/>
      <c r="E470" s="414"/>
    </row>
    <row r="471" spans="4:5">
      <c r="D471" s="413"/>
      <c r="E471" s="414"/>
    </row>
    <row r="472" spans="4:5">
      <c r="D472" s="413"/>
      <c r="E472" s="414"/>
    </row>
    <row r="473" spans="4:5">
      <c r="D473" s="413"/>
      <c r="E473" s="414"/>
    </row>
    <row r="474" spans="4:5">
      <c r="D474" s="413"/>
      <c r="E474" s="414"/>
    </row>
    <row r="475" spans="4:5">
      <c r="D475" s="413"/>
      <c r="E475" s="414"/>
    </row>
    <row r="476" spans="4:5">
      <c r="D476" s="413"/>
      <c r="E476" s="414"/>
    </row>
    <row r="477" spans="4:5">
      <c r="D477" s="413"/>
      <c r="E477" s="414"/>
    </row>
    <row r="478" spans="4:5">
      <c r="D478" s="413"/>
      <c r="E478" s="414"/>
    </row>
    <row r="479" spans="4:5">
      <c r="D479" s="413"/>
      <c r="E479" s="414"/>
    </row>
    <row r="480" spans="4:5">
      <c r="D480" s="413"/>
      <c r="E480" s="414"/>
    </row>
    <row r="481" spans="4:5">
      <c r="D481" s="413"/>
      <c r="E481" s="414"/>
    </row>
    <row r="482" spans="4:5">
      <c r="D482" s="413"/>
      <c r="E482" s="414"/>
    </row>
    <row r="483" spans="4:5">
      <c r="D483" s="413"/>
      <c r="E483" s="414"/>
    </row>
    <row r="484" spans="4:5">
      <c r="D484" s="413"/>
      <c r="E484" s="414"/>
    </row>
    <row r="485" spans="4:5">
      <c r="D485" s="413"/>
      <c r="E485" s="414"/>
    </row>
    <row r="486" spans="4:5">
      <c r="D486" s="413"/>
      <c r="E486" s="414"/>
    </row>
    <row r="487" spans="4:5">
      <c r="D487" s="413"/>
      <c r="E487" s="414"/>
    </row>
    <row r="488" spans="4:5">
      <c r="D488" s="413"/>
      <c r="E488" s="414"/>
    </row>
    <row r="489" spans="4:5">
      <c r="D489" s="413"/>
      <c r="E489" s="414"/>
    </row>
    <row r="490" spans="4:5">
      <c r="D490" s="413"/>
      <c r="E490" s="414"/>
    </row>
    <row r="491" spans="4:5">
      <c r="D491" s="413"/>
      <c r="E491" s="414"/>
    </row>
    <row r="492" spans="4:5">
      <c r="D492" s="413"/>
      <c r="E492" s="414"/>
    </row>
    <row r="493" spans="4:5">
      <c r="D493" s="413"/>
      <c r="E493" s="414"/>
    </row>
    <row r="494" spans="4:5">
      <c r="D494" s="413"/>
      <c r="E494" s="414"/>
    </row>
    <row r="495" spans="4:5">
      <c r="D495" s="413"/>
      <c r="E495" s="414"/>
    </row>
    <row r="496" spans="4:5">
      <c r="D496" s="413"/>
      <c r="E496" s="414"/>
    </row>
    <row r="497" spans="4:5">
      <c r="D497" s="413"/>
      <c r="E497" s="414"/>
    </row>
    <row r="498" spans="4:5">
      <c r="D498" s="413"/>
      <c r="E498" s="414"/>
    </row>
    <row r="499" spans="4:5">
      <c r="D499" s="413"/>
      <c r="E499" s="414"/>
    </row>
    <row r="500" spans="4:5">
      <c r="D500" s="413"/>
      <c r="E500" s="414"/>
    </row>
    <row r="501" spans="4:5">
      <c r="D501" s="413"/>
      <c r="E501" s="414"/>
    </row>
    <row r="502" spans="4:5">
      <c r="D502" s="413"/>
      <c r="E502" s="414"/>
    </row>
    <row r="503" spans="4:5">
      <c r="D503" s="413"/>
      <c r="E503" s="414"/>
    </row>
    <row r="504" spans="4:5">
      <c r="D504" s="413"/>
      <c r="E504" s="414"/>
    </row>
    <row r="505" spans="4:5">
      <c r="D505" s="413"/>
      <c r="E505" s="414"/>
    </row>
    <row r="506" spans="4:5">
      <c r="D506" s="413"/>
      <c r="E506" s="414"/>
    </row>
    <row r="507" spans="4:5">
      <c r="D507" s="413"/>
      <c r="E507" s="414"/>
    </row>
    <row r="508" spans="4:5">
      <c r="D508" s="413"/>
      <c r="E508" s="414"/>
    </row>
    <row r="509" spans="4:5">
      <c r="D509" s="413"/>
      <c r="E509" s="414"/>
    </row>
    <row r="510" spans="4:5">
      <c r="D510" s="413"/>
      <c r="E510" s="414"/>
    </row>
    <row r="511" spans="4:5">
      <c r="D511" s="413"/>
      <c r="E511" s="414"/>
    </row>
    <row r="512" spans="4:5">
      <c r="D512" s="413"/>
      <c r="E512" s="414"/>
    </row>
    <row r="513" spans="4:5">
      <c r="D513" s="413"/>
      <c r="E513" s="414"/>
    </row>
    <row r="514" spans="4:5">
      <c r="D514" s="413"/>
      <c r="E514" s="414"/>
    </row>
    <row r="515" spans="4:5">
      <c r="D515" s="413"/>
      <c r="E515" s="414"/>
    </row>
    <row r="516" spans="4:5">
      <c r="D516" s="413"/>
      <c r="E516" s="414"/>
    </row>
    <row r="517" spans="4:5">
      <c r="D517" s="413"/>
      <c r="E517" s="414"/>
    </row>
    <row r="518" spans="4:5">
      <c r="D518" s="413"/>
      <c r="E518" s="414"/>
    </row>
    <row r="519" spans="4:5">
      <c r="D519" s="413"/>
      <c r="E519" s="414"/>
    </row>
    <row r="520" spans="4:5">
      <c r="D520" s="413"/>
      <c r="E520" s="414"/>
    </row>
    <row r="521" spans="4:5">
      <c r="D521" s="413"/>
      <c r="E521" s="414"/>
    </row>
    <row r="522" spans="4:5">
      <c r="D522" s="413"/>
      <c r="E522" s="414"/>
    </row>
    <row r="523" spans="4:5">
      <c r="D523" s="413"/>
      <c r="E523" s="414"/>
    </row>
    <row r="524" spans="4:5">
      <c r="D524" s="413"/>
      <c r="E524" s="414"/>
    </row>
    <row r="525" spans="4:5">
      <c r="D525" s="413"/>
      <c r="E525" s="414"/>
    </row>
    <row r="526" spans="4:5">
      <c r="D526" s="413"/>
      <c r="E526" s="414"/>
    </row>
    <row r="527" spans="4:5">
      <c r="D527" s="413"/>
      <c r="E527" s="414"/>
    </row>
  </sheetData>
  <sheetProtection password="C3EF" sheet="1" objects="1" scenarios="1"/>
  <mergeCells count="4">
    <mergeCell ref="A39:C39"/>
    <mergeCell ref="D2:E3"/>
    <mergeCell ref="D18:D20"/>
    <mergeCell ref="D28:D29"/>
  </mergeCells>
  <hyperlinks>
    <hyperlink ref="E51" r:id="rId1"/>
    <hyperlink ref="E65" r:id="rId2"/>
    <hyperlink ref="E80" r:id="rId3"/>
    <hyperlink ref="E95" r:id="rId4"/>
    <hyperlink ref="E110" r:id="rId5"/>
    <hyperlink ref="E124" r:id="rId6"/>
    <hyperlink ref="E139" r:id="rId7"/>
    <hyperlink ref="E154" r:id="rId8"/>
    <hyperlink ref="E32" r:id="rId9"/>
    <hyperlink ref="E35" r:id="rId10"/>
    <hyperlink ref="E29" r:id="rId11" location="?lang=en&amp;_suid=1435658455258030043911911355625"/>
  </hyperlinks>
  <pageMargins left="0.39370078740157483" right="0.39370078740157483" top="0.74803149606299213" bottom="0.74803149606299213" header="0.31496062992125984" footer="0.31496062992125984"/>
  <pageSetup paperSize="9" scale="60" fitToHeight="7" orientation="portrait" r:id="rId12"/>
  <headerFooter>
    <oddHeader>&amp;L&amp;"Verdana,Regular"&amp;8Authors: Observatory Analytical Team&amp;R&amp;"Verdana,Regular"&amp;8Date created: 26/06/15</oddHeader>
    <oddFooter>&amp;L&amp;"Verdana,Regular"&amp;8WHS Lifestyle Trends&amp;R&amp;"Verdana,Regular"&amp;8Page &amp;P of &amp;N</oddFooter>
  </headerFooter>
  <drawing r:id="rId1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S46"/>
  <sheetViews>
    <sheetView showGridLines="0" showRowColHeaders="0" zoomScaleNormal="100" workbookViewId="0"/>
  </sheetViews>
  <sheetFormatPr defaultColWidth="9.109375" defaultRowHeight="14.4"/>
  <cols>
    <col min="1" max="1" width="5.44140625" style="369" customWidth="1"/>
    <col min="2" max="3" width="9.109375" style="369"/>
    <col min="4" max="4" width="4.33203125" style="369" customWidth="1"/>
    <col min="5" max="5" width="2.44140625" style="369" customWidth="1"/>
    <col min="6" max="6" width="21.44140625" style="369" customWidth="1"/>
    <col min="7" max="8" width="11.44140625" style="369" customWidth="1"/>
    <col min="9" max="9" width="12.88671875" style="369" customWidth="1"/>
    <col min="10" max="11" width="11.44140625" style="369" customWidth="1"/>
    <col min="12" max="12" width="12.88671875" style="369" customWidth="1"/>
    <col min="13" max="13" width="14.33203125" style="369" customWidth="1"/>
    <col min="14" max="16384" width="9.109375" style="369"/>
  </cols>
  <sheetData>
    <row r="2" spans="1:5">
      <c r="B2" s="369">
        <f>Controls!B53</f>
        <v>1</v>
      </c>
    </row>
    <row r="5" spans="1:5" ht="10.5" customHeight="1"/>
    <row r="6" spans="1:5" ht="9" customHeight="1"/>
    <row r="7" spans="1:5" ht="26.25" customHeight="1">
      <c r="A7" s="415"/>
      <c r="B7" s="415"/>
      <c r="C7" s="416" t="s">
        <v>168</v>
      </c>
      <c r="D7" s="415"/>
      <c r="E7" s="417"/>
    </row>
    <row r="8" spans="1:5" ht="4.5" customHeight="1">
      <c r="A8" s="415"/>
      <c r="B8" s="415"/>
      <c r="C8" s="415"/>
      <c r="D8" s="415"/>
      <c r="E8" s="417"/>
    </row>
    <row r="9" spans="1:5" ht="17.25" customHeight="1">
      <c r="A9" s="415"/>
      <c r="B9" s="415"/>
      <c r="C9" s="415"/>
      <c r="D9" s="415"/>
      <c r="E9" s="417"/>
    </row>
    <row r="10" spans="1:5" ht="33.75" customHeight="1">
      <c r="A10" s="415"/>
      <c r="B10" s="415"/>
      <c r="C10" s="415"/>
      <c r="D10" s="415"/>
      <c r="E10" s="417"/>
    </row>
    <row r="11" spans="1:5">
      <c r="A11" s="415"/>
      <c r="B11" s="415"/>
      <c r="C11" s="415"/>
      <c r="D11" s="415"/>
      <c r="E11" s="417"/>
    </row>
    <row r="12" spans="1:5">
      <c r="A12" s="415"/>
      <c r="B12" s="415"/>
      <c r="C12" s="415"/>
      <c r="D12" s="415"/>
      <c r="E12" s="417"/>
    </row>
    <row r="13" spans="1:5">
      <c r="A13" s="415"/>
      <c r="B13" s="415"/>
      <c r="C13" s="415"/>
      <c r="D13" s="415"/>
      <c r="E13" s="417"/>
    </row>
    <row r="14" spans="1:5">
      <c r="A14" s="415"/>
      <c r="B14" s="415"/>
      <c r="C14" s="415"/>
      <c r="D14" s="415"/>
      <c r="E14" s="417"/>
    </row>
    <row r="15" spans="1:5">
      <c r="A15" s="415"/>
      <c r="B15" s="415"/>
      <c r="C15" s="415"/>
      <c r="D15" s="415"/>
      <c r="E15" s="417"/>
    </row>
    <row r="16" spans="1:5">
      <c r="A16" s="415"/>
      <c r="B16" s="415"/>
      <c r="C16" s="415"/>
      <c r="D16" s="415"/>
      <c r="E16" s="417"/>
    </row>
    <row r="17" spans="1:12">
      <c r="A17" s="415"/>
      <c r="B17" s="415"/>
      <c r="C17" s="415"/>
      <c r="D17" s="415"/>
      <c r="E17" s="417"/>
    </row>
    <row r="18" spans="1:12">
      <c r="A18" s="415"/>
      <c r="B18" s="415"/>
      <c r="C18" s="415"/>
      <c r="D18" s="415"/>
      <c r="E18" s="417"/>
    </row>
    <row r="19" spans="1:12" ht="8.25" customHeight="1">
      <c r="A19" s="415"/>
      <c r="B19" s="415"/>
      <c r="C19" s="415"/>
      <c r="D19" s="415"/>
      <c r="E19" s="417"/>
    </row>
    <row r="20" spans="1:12" ht="14.25" customHeight="1">
      <c r="A20" s="415"/>
      <c r="B20" s="415"/>
      <c r="C20" s="415"/>
      <c r="D20" s="415"/>
      <c r="E20" s="417"/>
    </row>
    <row r="21" spans="1:12">
      <c r="A21" s="415"/>
      <c r="B21" s="415"/>
      <c r="C21" s="415"/>
      <c r="D21" s="415"/>
      <c r="E21" s="417"/>
    </row>
    <row r="22" spans="1:12">
      <c r="A22" s="415"/>
      <c r="B22" s="415"/>
      <c r="C22" s="415"/>
      <c r="D22" s="415"/>
      <c r="E22" s="417"/>
    </row>
    <row r="23" spans="1:12">
      <c r="A23" s="415"/>
      <c r="B23" s="415"/>
      <c r="C23" s="415"/>
      <c r="D23" s="415"/>
      <c r="E23" s="417"/>
    </row>
    <row r="24" spans="1:12">
      <c r="A24" s="415"/>
      <c r="B24" s="415"/>
      <c r="C24" s="415"/>
      <c r="D24" s="415"/>
      <c r="E24" s="417"/>
    </row>
    <row r="25" spans="1:12">
      <c r="A25" s="415"/>
      <c r="B25" s="415"/>
      <c r="C25" s="415"/>
      <c r="D25" s="415"/>
      <c r="E25" s="417"/>
    </row>
    <row r="26" spans="1:12">
      <c r="A26" s="415"/>
      <c r="B26" s="415"/>
      <c r="C26" s="415"/>
      <c r="D26" s="415"/>
      <c r="E26" s="417"/>
    </row>
    <row r="27" spans="1:12">
      <c r="A27" s="415"/>
      <c r="B27" s="415"/>
      <c r="C27" s="415"/>
      <c r="D27" s="415"/>
      <c r="E27" s="417"/>
    </row>
    <row r="28" spans="1:12">
      <c r="A28" s="415"/>
      <c r="B28" s="415"/>
      <c r="C28" s="415"/>
      <c r="D28" s="415"/>
      <c r="E28" s="417"/>
    </row>
    <row r="29" spans="1:12" ht="27" customHeight="1">
      <c r="A29" s="415"/>
      <c r="B29" s="415"/>
      <c r="C29" s="415"/>
      <c r="D29" s="415"/>
      <c r="E29" s="417"/>
      <c r="F29" s="471" t="str">
        <f>Controls!I60</f>
        <v>Percentage of adults reporting to be a current smoker, age-standardised percentage, persons, Betsi Cadwaladr UHB and Wales, 2003/04-2014</v>
      </c>
      <c r="G29" s="471"/>
      <c r="H29" s="471"/>
      <c r="I29" s="471"/>
      <c r="J29" s="471"/>
      <c r="K29" s="471"/>
      <c r="L29" s="471"/>
    </row>
    <row r="30" spans="1:12">
      <c r="A30" s="415"/>
      <c r="B30" s="415"/>
      <c r="C30" s="415"/>
      <c r="D30" s="415"/>
      <c r="E30" s="417"/>
      <c r="F30" s="475" t="s">
        <v>182</v>
      </c>
      <c r="G30" s="475"/>
      <c r="H30" s="475"/>
      <c r="I30" s="475"/>
      <c r="J30" s="475"/>
      <c r="K30" s="475"/>
      <c r="L30" s="475"/>
    </row>
    <row r="31" spans="1:12" ht="16.5" customHeight="1">
      <c r="A31" s="415"/>
      <c r="B31" s="415"/>
      <c r="C31" s="415"/>
      <c r="D31" s="415"/>
      <c r="F31" s="418"/>
      <c r="G31" s="473" t="str">
        <f>Controls!I58</f>
        <v>Betsi Cadwaladr UHB</v>
      </c>
      <c r="H31" s="473"/>
      <c r="I31" s="473"/>
      <c r="J31" s="474" t="s">
        <v>78</v>
      </c>
      <c r="K31" s="474"/>
      <c r="L31" s="474"/>
    </row>
    <row r="32" spans="1:12" ht="22.5" customHeight="1">
      <c r="A32" s="415"/>
      <c r="B32" s="415"/>
      <c r="C32" s="415"/>
      <c r="D32" s="415"/>
      <c r="F32" s="418"/>
      <c r="G32" s="419" t="str">
        <f>IF(Controls!$B$53=4,"Observed number","Observed %")</f>
        <v>Observed %</v>
      </c>
      <c r="H32" s="472" t="str">
        <f>IF(Controls!$B$53=4,"Age-standardised number 
(95% CI)","Age-standardised %
(95% CI)")</f>
        <v>Age-standardised %
(95% CI)</v>
      </c>
      <c r="I32" s="472"/>
      <c r="J32" s="419" t="str">
        <f>IF(Controls!$B$53=4,"Observed number","Observed %")</f>
        <v>Observed %</v>
      </c>
      <c r="K32" s="472" t="str">
        <f>IF(Controls!$B$53=4,"Age-standardised number 
(95% CI)","Age-standardised %
(95% CI)")</f>
        <v>Age-standardised %
(95% CI)</v>
      </c>
      <c r="L32" s="472"/>
    </row>
    <row r="33" spans="1:19" ht="15" customHeight="1">
      <c r="A33" s="415"/>
      <c r="B33" s="415"/>
      <c r="C33" s="415"/>
      <c r="D33" s="415"/>
      <c r="F33" s="420" t="str">
        <f>IFERROR(Controls!H33,"")</f>
        <v>2003/04-2004/05</v>
      </c>
      <c r="G33" s="421">
        <f>IF(Controls!$B$53=4,IFERROR(FIXED(Controls!J33,1),""),IFERROR(Controls!J33,""))</f>
        <v>26.840510000000002</v>
      </c>
      <c r="H33" s="422">
        <f>IF(Controls!$B$53=4,IFERROR(FIXED(Controls!K33,1),""),IFERROR(Controls!K33,""))</f>
        <v>26.945439999999998</v>
      </c>
      <c r="I33" s="423" t="str">
        <f>IF(Controls!$B$53=4,IFERROR("("&amp;FIXED(Controls!L33,1)&amp;"-"&amp;FIXED(Controls!M33,1)&amp;")",""),IFERROR("("&amp;FIXED(Controls!L33,0)&amp;"-"&amp;FIXED(Controls!M33,0)&amp;")",""))</f>
        <v>(25-28)</v>
      </c>
      <c r="J33" s="421">
        <f>IF(Controls!$B$53=4,IFERROR(FIXED(Controls!J45,1),""),IFERROR(Controls!J45,""))</f>
        <v>26.997579999999999</v>
      </c>
      <c r="K33" s="422">
        <f>IF(Controls!$B$53=4,IFERROR(FIXED(Controls!K45,1),""),IFERROR(Controls!K45,""))</f>
        <v>26.738699999999998</v>
      </c>
      <c r="L33" s="423" t="str">
        <f>IF(Controls!$B$53=4,IFERROR("(" &amp;FIXED(Controls!L45,1)&amp;"-"&amp;FIXED(Controls!M45,1)&amp; ")",""),IFERROR("(" &amp;FIXED(Controls!L45,0)&amp;"-"&amp;FIXED(Controls!M45,0)&amp; ")",""))</f>
        <v>(26-28)</v>
      </c>
    </row>
    <row r="34" spans="1:19" ht="15" customHeight="1">
      <c r="A34" s="415"/>
      <c r="B34" s="415"/>
      <c r="C34" s="415"/>
      <c r="D34" s="415"/>
      <c r="F34" s="420" t="str">
        <f>IFERROR(Controls!H34,"")</f>
        <v>2004/05-2005/06</v>
      </c>
      <c r="G34" s="421">
        <f>IF(Controls!$B$53=4,IFERROR(FIXED(Controls!J34,1),""),IFERROR(Controls!J34,""))</f>
        <v>26.35361</v>
      </c>
      <c r="H34" s="422">
        <f>IF(Controls!$B$53=4,IFERROR(FIXED(Controls!K34,1),""),IFERROR(Controls!K34,""))</f>
        <v>26.32647</v>
      </c>
      <c r="I34" s="423" t="str">
        <f>IF(Controls!$B$53=4,IFERROR("("&amp;FIXED(Controls!L34,1)&amp;"-"&amp;FIXED(Controls!M34,1)&amp;")",""),IFERROR("("&amp;FIXED(Controls!L34,0)&amp;"-"&amp;FIXED(Controls!M34,0)&amp;")",""))</f>
        <v>(25-28)</v>
      </c>
      <c r="J34" s="421">
        <f>IF(Controls!$B$53=4,IFERROR(FIXED(Controls!J46,1),""),IFERROR(Controls!J46,""))</f>
        <v>26.5778</v>
      </c>
      <c r="K34" s="422">
        <f>IF(Controls!$B$53=4,IFERROR(FIXED(Controls!K46,1),""),IFERROR(Controls!K46,""))</f>
        <v>26.334259999999997</v>
      </c>
      <c r="L34" s="423" t="str">
        <f>IF(Controls!$B$53=4,IFERROR("(" &amp;FIXED(Controls!L46,1)&amp;"-"&amp;FIXED(Controls!M46,1)&amp; ")",""),IFERROR("(" &amp;FIXED(Controls!L46,0)&amp;"-"&amp;FIXED(Controls!M46,0)&amp; ")",""))</f>
        <v>(26-27)</v>
      </c>
    </row>
    <row r="35" spans="1:19" ht="15" customHeight="1">
      <c r="A35" s="415"/>
      <c r="B35" s="415"/>
      <c r="C35" s="415"/>
      <c r="D35" s="415"/>
      <c r="F35" s="420" t="str">
        <f>IFERROR(Controls!H35,"")</f>
        <v>2005/06-2007</v>
      </c>
      <c r="G35" s="421">
        <f>IF(Controls!$B$53=4,IFERROR(FIXED(Controls!J35,1),""),IFERROR(Controls!J35,""))</f>
        <v>25.037320000000001</v>
      </c>
      <c r="H35" s="422">
        <f>IF(Controls!$B$53=4,IFERROR(FIXED(Controls!K35,1),""),IFERROR(Controls!K35,""))</f>
        <v>24.978829999999999</v>
      </c>
      <c r="I35" s="423" t="str">
        <f>IF(Controls!$B$53=4,IFERROR("("&amp;FIXED(Controls!L35,1)&amp;"-"&amp;FIXED(Controls!M35,1)&amp;")",""),IFERROR("("&amp;FIXED(Controls!L35,0)&amp;"-"&amp;FIXED(Controls!M35,0)&amp;")",""))</f>
        <v>(23-27)</v>
      </c>
      <c r="J35" s="421">
        <f>IF(Controls!$B$53=4,IFERROR(FIXED(Controls!J47,1),""),IFERROR(Controls!J47,""))</f>
        <v>24.715060000000001</v>
      </c>
      <c r="K35" s="422">
        <f>IF(Controls!$B$53=4,IFERROR(FIXED(Controls!K47,1),""),IFERROR(Controls!K47,""))</f>
        <v>24.545970000000001</v>
      </c>
      <c r="L35" s="423" t="str">
        <f>IF(Controls!$B$53=4,IFERROR("(" &amp;FIXED(Controls!L47,1)&amp;"-"&amp;FIXED(Controls!M47,1)&amp; ")",""),IFERROR("(" &amp;FIXED(Controls!L47,0)&amp;"-"&amp;FIXED(Controls!M47,0)&amp; ")",""))</f>
        <v>(24-25)</v>
      </c>
    </row>
    <row r="36" spans="1:19" ht="15" customHeight="1">
      <c r="A36" s="417"/>
      <c r="B36" s="417"/>
      <c r="C36" s="417"/>
      <c r="D36" s="417"/>
      <c r="F36" s="420" t="str">
        <f>IFERROR(Controls!H36,"")</f>
        <v>2007-2008</v>
      </c>
      <c r="G36" s="421">
        <f>IF(Controls!$B$53=4,IFERROR(FIXED(Controls!J36,1),""),IFERROR(Controls!J36,""))</f>
        <v>23.590479999999999</v>
      </c>
      <c r="H36" s="422">
        <f>IF(Controls!$B$53=4,IFERROR(FIXED(Controls!K36,1),""),IFERROR(Controls!K36,""))</f>
        <v>23.69265</v>
      </c>
      <c r="I36" s="423" t="str">
        <f>IF(Controls!$B$53=4,IFERROR("("&amp;FIXED(Controls!L36,1)&amp;"-"&amp;FIXED(Controls!M36,1)&amp;")",""),IFERROR("("&amp;FIXED(Controls!L36,0)&amp;"-"&amp;FIXED(Controls!M36,0)&amp;")",""))</f>
        <v>(22-25)</v>
      </c>
      <c r="J36" s="421">
        <f>IF(Controls!$B$53=4,IFERROR(FIXED(Controls!J48,1),""),IFERROR(Controls!J48,""))</f>
        <v>23.759169999999997</v>
      </c>
      <c r="K36" s="422">
        <f>IF(Controls!$B$53=4,IFERROR(FIXED(Controls!K48,1),""),IFERROR(Controls!K48,""))</f>
        <v>23.659520000000001</v>
      </c>
      <c r="L36" s="423" t="str">
        <f>IF(Controls!$B$53=4,IFERROR("(" &amp;FIXED(Controls!L48,1)&amp;"-"&amp;FIXED(Controls!M48,1)&amp; ")",""),IFERROR("(" &amp;FIXED(Controls!L48,0)&amp;"-"&amp;FIXED(Controls!M48,0)&amp; ")",""))</f>
        <v>(23-24)</v>
      </c>
    </row>
    <row r="37" spans="1:19" ht="15" customHeight="1">
      <c r="A37" s="417"/>
      <c r="B37" s="417"/>
      <c r="C37" s="417"/>
      <c r="D37" s="417"/>
      <c r="F37" s="420" t="str">
        <f>IFERROR(Controls!H37,"")</f>
        <v>2008-2009</v>
      </c>
      <c r="G37" s="421">
        <f>IF(Controls!$B$53=4,IFERROR(FIXED(Controls!J37,1),""),IFERROR(Controls!J37,""))</f>
        <v>23.508879999999998</v>
      </c>
      <c r="H37" s="422">
        <f>IF(Controls!$B$53=4,IFERROR(FIXED(Controls!K37,1),""),IFERROR(Controls!K37,""))</f>
        <v>23.697689999999998</v>
      </c>
      <c r="I37" s="423" t="str">
        <f>IF(Controls!$B$53=4,IFERROR("("&amp;FIXED(Controls!L37,1)&amp;"-"&amp;FIXED(Controls!M37,1)&amp;")",""),IFERROR("("&amp;FIXED(Controls!L37,0)&amp;"-"&amp;FIXED(Controls!M37,0)&amp;")",""))</f>
        <v>(23-25)</v>
      </c>
      <c r="J37" s="421">
        <f>IF(Controls!$B$53=4,IFERROR(FIXED(Controls!J49,1),""),IFERROR(Controls!J49,""))</f>
        <v>23.720800000000001</v>
      </c>
      <c r="K37" s="422">
        <f>IF(Controls!$B$53=4,IFERROR(FIXED(Controls!K49,1),""),IFERROR(Controls!K49,""))</f>
        <v>23.61917</v>
      </c>
      <c r="L37" s="423" t="str">
        <f>IF(Controls!$B$53=4,IFERROR("(" &amp;FIXED(Controls!L49,1)&amp;"-"&amp;FIXED(Controls!M49,1)&amp; ")",""),IFERROR("(" &amp;FIXED(Controls!L49,0)&amp;"-"&amp;FIXED(Controls!M49,0)&amp; ")",""))</f>
        <v>(23-24)</v>
      </c>
    </row>
    <row r="38" spans="1:19" ht="15" customHeight="1">
      <c r="A38" s="417"/>
      <c r="B38" s="417"/>
      <c r="C38" s="417"/>
      <c r="D38" s="417"/>
      <c r="F38" s="420" t="str">
        <f>IFERROR(Controls!H38,"")</f>
        <v>2009-2010</v>
      </c>
      <c r="G38" s="421">
        <f>IF(Controls!$B$53=4,IFERROR(FIXED(Controls!J38,1),""),IFERROR(Controls!J38,""))</f>
        <v>23.026029999999999</v>
      </c>
      <c r="H38" s="422">
        <f>IF(Controls!$B$53=4,IFERROR(FIXED(Controls!K38,1),""),IFERROR(Controls!K38,""))</f>
        <v>23.29148</v>
      </c>
      <c r="I38" s="423" t="str">
        <f>IF(Controls!$B$53=4,IFERROR("("&amp;FIXED(Controls!L38,1)&amp;"-"&amp;FIXED(Controls!M38,1)&amp;")",""),IFERROR("("&amp;FIXED(Controls!L38,0)&amp;"-"&amp;FIXED(Controls!M38,0)&amp;")",""))</f>
        <v>(22-24)</v>
      </c>
      <c r="J38" s="421">
        <f>IF(Controls!$B$53=4,IFERROR(FIXED(Controls!J50,1),""),IFERROR(Controls!J50,""))</f>
        <v>23.484580000000001</v>
      </c>
      <c r="K38" s="422">
        <f>IF(Controls!$B$53=4,IFERROR(FIXED(Controls!K50,1),""),IFERROR(Controls!K50,""))</f>
        <v>23.419999999999998</v>
      </c>
      <c r="L38" s="423" t="str">
        <f>IF(Controls!$B$53=4,IFERROR("(" &amp;FIXED(Controls!L50,1)&amp;"-"&amp;FIXED(Controls!M50,1)&amp; ")",""),IFERROR("(" &amp;FIXED(Controls!L50,0)&amp;"-"&amp;FIXED(Controls!M50,0)&amp; ")",""))</f>
        <v>(23-24)</v>
      </c>
    </row>
    <row r="39" spans="1:19" ht="15" customHeight="1">
      <c r="F39" s="420" t="str">
        <f>IFERROR(Controls!H39,"")</f>
        <v>2010-2011</v>
      </c>
      <c r="G39" s="421">
        <f>IF(Controls!$B$53=4,IFERROR(FIXED(Controls!J39,1),""),IFERROR(Controls!J39,""))</f>
        <v>22.36431</v>
      </c>
      <c r="H39" s="422">
        <f>IF(Controls!$B$53=4,IFERROR(FIXED(Controls!K39,1),""),IFERROR(Controls!K39,""))</f>
        <v>22.676449999999999</v>
      </c>
      <c r="I39" s="423" t="str">
        <f>IF(Controls!$B$53=4,IFERROR("("&amp;FIXED(Controls!L39,1)&amp;"-"&amp;FIXED(Controls!M39,1)&amp;")",""),IFERROR("("&amp;FIXED(Controls!L39,0)&amp;"-"&amp;FIXED(Controls!M39,0)&amp;")",""))</f>
        <v>(22-24)</v>
      </c>
      <c r="J39" s="421">
        <f>IF(Controls!$B$53=4,IFERROR(FIXED(Controls!J51,1),""),IFERROR(Controls!J51,""))</f>
        <v>22.849610000000002</v>
      </c>
      <c r="K39" s="422">
        <f>IF(Controls!$B$53=4,IFERROR(FIXED(Controls!K51,1),""),IFERROR(Controls!K51,""))</f>
        <v>22.834570000000003</v>
      </c>
      <c r="L39" s="423" t="str">
        <f>IF(Controls!$B$53=4,IFERROR("(" &amp;FIXED(Controls!L51,1)&amp;"-"&amp;FIXED(Controls!M51,1)&amp; ")",""),IFERROR("(" &amp;FIXED(Controls!L51,0)&amp;"-"&amp;FIXED(Controls!M51,0)&amp; ")",""))</f>
        <v>(22-23)</v>
      </c>
    </row>
    <row r="40" spans="1:19" ht="15" customHeight="1">
      <c r="F40" s="420" t="str">
        <f>IFERROR(Controls!H40,"")</f>
        <v>2011-2012</v>
      </c>
      <c r="G40" s="421">
        <f>IF(Controls!$B$53=4,IFERROR(FIXED(Controls!J40,1),""),IFERROR(Controls!J40,""))</f>
        <v>22.612909999999999</v>
      </c>
      <c r="H40" s="422">
        <f>IF(Controls!$B$53=4,IFERROR(FIXED(Controls!K40,1),""),IFERROR(Controls!K40,""))</f>
        <v>22.972940000000001</v>
      </c>
      <c r="I40" s="423" t="str">
        <f>IF(Controls!$B$53=4,IFERROR("("&amp;FIXED(Controls!L40,1)&amp;"-"&amp;FIXED(Controls!M40,1)&amp;")",""),IFERROR("("&amp;FIXED(Controls!L40,0)&amp;"-"&amp;FIXED(Controls!M40,0)&amp;")",""))</f>
        <v>(22-24)</v>
      </c>
      <c r="J40" s="421">
        <f>IF(Controls!$B$53=4,IFERROR(FIXED(Controls!J52,1),""),IFERROR(Controls!J52,""))</f>
        <v>22.618009999999998</v>
      </c>
      <c r="K40" s="422">
        <f>IF(Controls!$B$53=4,IFERROR(FIXED(Controls!K52,1),""),IFERROR(Controls!K52,""))</f>
        <v>22.600370000000002</v>
      </c>
      <c r="L40" s="423" t="str">
        <f>IF(Controls!$B$53=4,IFERROR("(" &amp;FIXED(Controls!L52,1)&amp;"-"&amp;FIXED(Controls!M52,1)&amp; ")",""),IFERROR("(" &amp;FIXED(Controls!L52,0)&amp;"-"&amp;FIXED(Controls!M52,0)&amp; ")",""))</f>
        <v>(22-23)</v>
      </c>
    </row>
    <row r="41" spans="1:19" ht="15" customHeight="1">
      <c r="F41" s="424" t="str">
        <f>IFERROR(Controls!H41,"")</f>
        <v>2012-2013</v>
      </c>
      <c r="G41" s="425">
        <f>IF(Controls!$B$53=4,IFERROR(FIXED(Controls!J41,1),""),IFERROR(Controls!J41,""))</f>
        <v>21.046720000000001</v>
      </c>
      <c r="H41" s="426">
        <f>IF(Controls!$B$53=4,IFERROR(FIXED(Controls!K41,1),""),IFERROR(Controls!K41,""))</f>
        <v>21.404490000000003</v>
      </c>
      <c r="I41" s="427" t="str">
        <f>IF(Controls!$B$53=4,IFERROR("("&amp;FIXED(Controls!L41,1)&amp;"-"&amp;FIXED(Controls!M41,1)&amp;")",""),IFERROR("("&amp;FIXED(Controls!L41,0)&amp;"-"&amp;FIXED(Controls!M41,0)&amp;")",""))</f>
        <v>(20-23)</v>
      </c>
      <c r="J41" s="425">
        <f>IF(Controls!$B$53=4,IFERROR(FIXED(Controls!J53,1),""),IFERROR(Controls!J53,""))</f>
        <v>21.922779999999999</v>
      </c>
      <c r="K41" s="426">
        <f>IF(Controls!$B$53=4,IFERROR(FIXED(Controls!K53,1),""),IFERROR(Controls!K53,""))</f>
        <v>21.9223</v>
      </c>
      <c r="L41" s="427" t="str">
        <f>IF(Controls!$B$53=4,IFERROR("(" &amp;FIXED(Controls!L53,1)&amp;"-"&amp;FIXED(Controls!M53,1)&amp; ")",""),IFERROR("(" &amp;FIXED(Controls!L53,0)&amp;"-"&amp;FIXED(Controls!M53,0)&amp; ")",""))</f>
        <v>(21-23)</v>
      </c>
    </row>
    <row r="42" spans="1:19" ht="15" customHeight="1">
      <c r="F42" s="424" t="str">
        <f>IFERROR(Controls!H42,"")</f>
        <v>2013-2014</v>
      </c>
      <c r="G42" s="425">
        <f>IF(Controls!$B$53=4,IFERROR(FIXED(Controls!J42,1),""),IFERROR(Controls!J42,""))</f>
        <v>20.317360000000001</v>
      </c>
      <c r="H42" s="426">
        <f>IF(Controls!$B$53=4,IFERROR(FIXED(Controls!K42,1),""),IFERROR(Controls!K42,""))</f>
        <v>20.588989999999999</v>
      </c>
      <c r="I42" s="427" t="str">
        <f>IF(Controls!$B$53=4,IFERROR("("&amp;FIXED(Controls!L42,1)&amp;"-"&amp;FIXED(Controls!M42,1)&amp;")",""),IFERROR("("&amp;FIXED(Controls!L42,0)&amp;"-"&amp;FIXED(Controls!M42,0)&amp;")",""))</f>
        <v>(19-22)</v>
      </c>
      <c r="J42" s="425">
        <f>IF(Controls!$B$53=4,IFERROR(FIXED(Controls!J54,1),""),IFERROR(Controls!J54,""))</f>
        <v>20.814350000000001</v>
      </c>
      <c r="K42" s="426">
        <f>IF(Controls!$B$53=4,IFERROR(FIXED(Controls!K54,1),""),IFERROR(Controls!K54,""))</f>
        <v>20.873190000000001</v>
      </c>
      <c r="L42" s="427" t="str">
        <f>IF(Controls!$B$53=4,IFERROR("(" &amp;FIXED(Controls!L54,1)&amp;"-"&amp;FIXED(Controls!M54,1)&amp; ")",""),IFERROR("(" &amp;FIXED(Controls!L54,0)&amp;"-"&amp;FIXED(Controls!M54,0)&amp; ")",""))</f>
        <v>(20-21)</v>
      </c>
    </row>
    <row r="43" spans="1:19" ht="12.75" customHeight="1">
      <c r="F43" s="454"/>
      <c r="G43" s="455"/>
      <c r="H43" s="455"/>
      <c r="I43" s="455"/>
      <c r="J43" s="456"/>
      <c r="K43" s="456"/>
      <c r="L43" s="456"/>
      <c r="M43" s="456"/>
      <c r="N43" s="456"/>
      <c r="O43" s="456"/>
      <c r="P43" s="456"/>
      <c r="Q43" s="456"/>
      <c r="R43" s="456"/>
      <c r="S43" s="456"/>
    </row>
    <row r="44" spans="1:19" ht="12.75" customHeight="1">
      <c r="F44" s="428"/>
    </row>
    <row r="45" spans="1:19">
      <c r="I45" s="456"/>
    </row>
    <row r="46" spans="1:19">
      <c r="H46" s="456"/>
    </row>
  </sheetData>
  <sheetProtection password="C3EF" sheet="1" scenarios="1"/>
  <mergeCells count="6">
    <mergeCell ref="F29:L29"/>
    <mergeCell ref="H32:I32"/>
    <mergeCell ref="G31:I31"/>
    <mergeCell ref="K32:L32"/>
    <mergeCell ref="J31:L31"/>
    <mergeCell ref="F30:L30"/>
  </mergeCells>
  <conditionalFormatting sqref="F38:L38">
    <cfRule type="expression" dxfId="3" priority="2">
      <formula>$B$2&gt;6</formula>
    </cfRule>
  </conditionalFormatting>
  <conditionalFormatting sqref="F42:L42">
    <cfRule type="expression" dxfId="2" priority="1">
      <formula>$B$2&lt;7</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4" r:id="rId4" name="List Box 2">
              <controlPr defaultSize="0" autoLine="0" autoPict="0">
                <anchor moveWithCells="1">
                  <from>
                    <xdr:col>0</xdr:col>
                    <xdr:colOff>60960</xdr:colOff>
                    <xdr:row>6</xdr:row>
                    <xdr:rowOff>266700</xdr:rowOff>
                  </from>
                  <to>
                    <xdr:col>2</xdr:col>
                    <xdr:colOff>259080</xdr:colOff>
                    <xdr:row>9</xdr:row>
                    <xdr:rowOff>7620</xdr:rowOff>
                  </to>
                </anchor>
              </controlPr>
            </control>
          </mc:Choice>
        </mc:AlternateContent>
        <mc:AlternateContent xmlns:mc="http://schemas.openxmlformats.org/markup-compatibility/2006">
          <mc:Choice Requires="x14">
            <control shapeId="8195" r:id="rId5" name="List Box 3">
              <controlPr defaultSize="0" autoLine="0" autoPict="0">
                <anchor moveWithCells="1">
                  <from>
                    <xdr:col>0</xdr:col>
                    <xdr:colOff>60960</xdr:colOff>
                    <xdr:row>13</xdr:row>
                    <xdr:rowOff>114300</xdr:rowOff>
                  </from>
                  <to>
                    <xdr:col>3</xdr:col>
                    <xdr:colOff>91440</xdr:colOff>
                    <xdr:row>15</xdr:row>
                    <xdr:rowOff>137160</xdr:rowOff>
                  </to>
                </anchor>
              </controlPr>
            </control>
          </mc:Choice>
        </mc:AlternateContent>
        <mc:AlternateContent xmlns:mc="http://schemas.openxmlformats.org/markup-compatibility/2006">
          <mc:Choice Requires="x14">
            <control shapeId="8196" r:id="rId6" name="List Box 4">
              <controlPr defaultSize="0" autoLine="0" autoPict="0">
                <anchor moveWithCells="1">
                  <from>
                    <xdr:col>0</xdr:col>
                    <xdr:colOff>60960</xdr:colOff>
                    <xdr:row>16</xdr:row>
                    <xdr:rowOff>99060</xdr:rowOff>
                  </from>
                  <to>
                    <xdr:col>3</xdr:col>
                    <xdr:colOff>91440</xdr:colOff>
                    <xdr:row>34</xdr:row>
                    <xdr:rowOff>22860</xdr:rowOff>
                  </to>
                </anchor>
              </controlPr>
            </control>
          </mc:Choice>
        </mc:AlternateContent>
        <mc:AlternateContent xmlns:mc="http://schemas.openxmlformats.org/markup-compatibility/2006">
          <mc:Choice Requires="x14">
            <control shapeId="8197" r:id="rId7" name="List Box 5">
              <controlPr defaultSize="0" autoLine="0" autoPict="0">
                <anchor moveWithCells="1">
                  <from>
                    <xdr:col>0</xdr:col>
                    <xdr:colOff>60960</xdr:colOff>
                    <xdr:row>7</xdr:row>
                    <xdr:rowOff>0</xdr:rowOff>
                  </from>
                  <to>
                    <xdr:col>3</xdr:col>
                    <xdr:colOff>91440</xdr:colOff>
                    <xdr:row>13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showGridLines="0" showRowColHeaders="0" zoomScaleNormal="100" workbookViewId="0"/>
  </sheetViews>
  <sheetFormatPr defaultColWidth="9.109375" defaultRowHeight="12.6"/>
  <cols>
    <col min="1" max="16384" width="9.109375" style="429"/>
  </cols>
  <sheetData>
    <row r="1" spans="1:13">
      <c r="M1" s="430" t="s">
        <v>222</v>
      </c>
    </row>
    <row r="4" spans="1:13" s="430" customFormat="1">
      <c r="A4" s="430" t="s">
        <v>223</v>
      </c>
    </row>
    <row r="5" spans="1:13" s="430" customFormat="1" ht="3" customHeight="1"/>
    <row r="6" spans="1:13" s="430" customFormat="1">
      <c r="A6" s="430" t="s">
        <v>224</v>
      </c>
    </row>
    <row r="7" spans="1:13">
      <c r="A7" s="429" t="s">
        <v>225</v>
      </c>
    </row>
    <row r="8" spans="1:13">
      <c r="A8" s="429" t="s">
        <v>226</v>
      </c>
    </row>
    <row r="9" spans="1:13">
      <c r="A9" s="429" t="s">
        <v>227</v>
      </c>
    </row>
    <row r="10" spans="1:13">
      <c r="A10" s="429" t="s">
        <v>228</v>
      </c>
    </row>
    <row r="11" spans="1:13" ht="3.75" customHeight="1"/>
    <row r="12" spans="1:13" s="430" customFormat="1">
      <c r="A12" s="430" t="s">
        <v>229</v>
      </c>
    </row>
    <row r="13" spans="1:13">
      <c r="A13" s="431">
        <v>1</v>
      </c>
      <c r="B13" s="429" t="s">
        <v>230</v>
      </c>
    </row>
    <row r="14" spans="1:13">
      <c r="A14" s="432"/>
      <c r="B14" s="429" t="s">
        <v>231</v>
      </c>
    </row>
    <row r="15" spans="1:13">
      <c r="A15" s="431">
        <v>2</v>
      </c>
      <c r="B15" s="429" t="s">
        <v>232</v>
      </c>
    </row>
    <row r="16" spans="1:13">
      <c r="A16" s="431">
        <v>3</v>
      </c>
      <c r="B16" s="429" t="s">
        <v>233</v>
      </c>
    </row>
    <row r="17" spans="1:10">
      <c r="A17" s="431">
        <v>4</v>
      </c>
      <c r="B17" s="429" t="s">
        <v>234</v>
      </c>
    </row>
    <row r="18" spans="1:10">
      <c r="A18" s="431">
        <v>5</v>
      </c>
      <c r="B18" s="429" t="s">
        <v>235</v>
      </c>
    </row>
    <row r="19" spans="1:10">
      <c r="A19" s="431"/>
      <c r="B19" s="429" t="s">
        <v>236</v>
      </c>
    </row>
    <row r="20" spans="1:10">
      <c r="A20" s="431">
        <v>6</v>
      </c>
      <c r="B20" s="429" t="s">
        <v>237</v>
      </c>
    </row>
    <row r="21" spans="1:10">
      <c r="B21" s="429" t="s">
        <v>238</v>
      </c>
    </row>
    <row r="22" spans="1:10" ht="12.75" customHeight="1"/>
    <row r="23" spans="1:10" ht="12.75" customHeight="1"/>
    <row r="24" spans="1:10" ht="12.75" customHeight="1"/>
    <row r="25" spans="1:10">
      <c r="A25" s="430" t="s">
        <v>239</v>
      </c>
      <c r="J25" s="430" t="s">
        <v>240</v>
      </c>
    </row>
    <row r="26" spans="1:10" s="430" customFormat="1"/>
    <row r="27" spans="1:10">
      <c r="A27" s="431"/>
    </row>
    <row r="28" spans="1:10">
      <c r="A28" s="432"/>
    </row>
    <row r="29" spans="1:10">
      <c r="A29" s="431"/>
    </row>
    <row r="30" spans="1:10">
      <c r="A30" s="431"/>
    </row>
    <row r="31" spans="1:10">
      <c r="A31" s="431"/>
    </row>
    <row r="32" spans="1:10">
      <c r="A32" s="431"/>
    </row>
    <row r="33" spans="1:1">
      <c r="A33" s="431"/>
    </row>
    <row r="34" spans="1:1">
      <c r="A34" s="431"/>
    </row>
    <row r="35" spans="1:1">
      <c r="A35" s="431"/>
    </row>
    <row r="36" spans="1:1">
      <c r="A36" s="431"/>
    </row>
  </sheetData>
  <sheetProtection password="C3EF" sheet="1" scenarios="1"/>
  <pageMargins left="0.7" right="0.7" top="0.75" bottom="0.75" header="0.3" footer="0.3"/>
  <pageSetup paperSize="9" orientation="landscape" r:id="rId1"/>
  <headerFooter>
    <oddHeader>&amp;LAuthor: Insert Name, Public Health Wales Observatory&amp;RDate Created: &amp;D</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76"/>
  <sheetViews>
    <sheetView topLeftCell="C20" zoomScale="90" zoomScaleNormal="90" workbookViewId="0">
      <selection activeCell="F65" sqref="F65"/>
    </sheetView>
  </sheetViews>
  <sheetFormatPr defaultColWidth="9.109375" defaultRowHeight="13.8"/>
  <cols>
    <col min="1" max="1" width="2.5546875" style="123" customWidth="1"/>
    <col min="2" max="2" width="27.6640625" style="123" bestFit="1" customWidth="1"/>
    <col min="3" max="3" width="1.88671875" style="123" customWidth="1"/>
    <col min="4" max="4" width="16.44140625" style="123" bestFit="1" customWidth="1"/>
    <col min="5" max="5" width="2.109375" style="123" customWidth="1"/>
    <col min="6" max="6" width="110.5546875" style="123" customWidth="1"/>
    <col min="7" max="7" width="2.5546875" style="123" customWidth="1"/>
    <col min="8" max="8" width="18.6640625" style="123" customWidth="1"/>
    <col min="9" max="9" width="11.109375" style="123" customWidth="1"/>
    <col min="10" max="10" width="16.33203125" style="123" customWidth="1"/>
    <col min="11" max="11" width="10.109375" style="123" customWidth="1"/>
    <col min="12" max="12" width="12.6640625" style="123" customWidth="1"/>
    <col min="13" max="13" width="18.33203125" style="123" customWidth="1"/>
    <col min="14" max="14" width="12.88671875" style="123" bestFit="1" customWidth="1"/>
    <col min="15" max="15" width="12" style="123" customWidth="1"/>
    <col min="16" max="16" width="14.6640625" style="123" customWidth="1"/>
    <col min="17" max="17" width="11.5546875" style="123" customWidth="1"/>
    <col min="18" max="20" width="10" style="123" customWidth="1"/>
    <col min="21" max="77" width="8.5546875" style="123" customWidth="1"/>
    <col min="78" max="16384" width="9.109375" style="123"/>
  </cols>
  <sheetData>
    <row r="2" spans="2:20" ht="15.6">
      <c r="B2" s="166" t="s">
        <v>159</v>
      </c>
      <c r="C2" s="167"/>
      <c r="D2" s="167"/>
      <c r="E2" s="167"/>
      <c r="F2" s="168"/>
      <c r="H2" s="166" t="s">
        <v>160</v>
      </c>
      <c r="I2" s="167"/>
      <c r="J2" s="167"/>
      <c r="K2" s="167"/>
      <c r="L2" s="167"/>
      <c r="M2" s="168"/>
      <c r="N2"/>
      <c r="O2"/>
    </row>
    <row r="3" spans="2:20" ht="6.75" customHeight="1">
      <c r="B3" s="128"/>
      <c r="C3" s="127"/>
      <c r="D3" s="127"/>
      <c r="E3" s="127"/>
      <c r="F3" s="129"/>
      <c r="H3" s="128"/>
      <c r="I3" s="3"/>
      <c r="J3" s="127"/>
      <c r="K3" s="127"/>
      <c r="L3" s="127"/>
      <c r="M3" s="129"/>
      <c r="N3" s="127"/>
      <c r="O3" s="127"/>
      <c r="P3" s="127"/>
    </row>
    <row r="4" spans="2:20">
      <c r="B4" s="147" t="s">
        <v>157</v>
      </c>
      <c r="C4" s="137"/>
      <c r="D4" s="124" t="s">
        <v>145</v>
      </c>
      <c r="E4" s="137"/>
      <c r="F4" s="148" t="s">
        <v>77</v>
      </c>
      <c r="H4" s="128"/>
      <c r="I4" s="127"/>
      <c r="J4" s="130" t="s">
        <v>155</v>
      </c>
      <c r="K4" s="130" t="s">
        <v>156</v>
      </c>
      <c r="L4" s="130"/>
      <c r="M4" s="131"/>
      <c r="N4" s="130"/>
      <c r="O4" s="130"/>
    </row>
    <row r="5" spans="2:20" ht="19.5" customHeight="1">
      <c r="B5" s="149"/>
      <c r="C5" s="138"/>
      <c r="D5" s="125"/>
      <c r="E5" s="138"/>
      <c r="F5" s="150"/>
      <c r="H5" s="134" t="str">
        <f>I58</f>
        <v>Betsi Cadwaladr UHB</v>
      </c>
      <c r="I5" s="127"/>
      <c r="J5" s="127"/>
      <c r="K5" s="127"/>
      <c r="L5" s="130"/>
      <c r="M5" s="131"/>
      <c r="N5" s="130"/>
      <c r="O5" s="476" t="s">
        <v>196</v>
      </c>
      <c r="P5" s="476"/>
      <c r="Q5" s="476"/>
      <c r="R5" s="477" t="s">
        <v>197</v>
      </c>
      <c r="S5" s="477"/>
      <c r="T5" s="477"/>
    </row>
    <row r="6" spans="2:20">
      <c r="B6" s="149" t="s">
        <v>79</v>
      </c>
      <c r="C6" s="138"/>
      <c r="D6" s="125">
        <f>VLOOKUP(TRIM(B6), 'STATA area ordering'!$A$7:$B$36,2,FALSE)</f>
        <v>1</v>
      </c>
      <c r="E6" s="138"/>
      <c r="F6" s="150" t="str">
        <f t="shared" ref="F6:F33" si="0">IF(ISERROR(FIND("HB", B6)), "LA" &amp; D6, "HB" &amp; D6)</f>
        <v>HB1</v>
      </c>
      <c r="H6" s="128" t="str">
        <f>O6</f>
        <v>2003/04-2004/05</v>
      </c>
      <c r="I6" s="127" t="str">
        <f>R6</f>
        <v>period1_</v>
      </c>
      <c r="J6" s="130" t="str">
        <f>$D$53&amp;"_" &amp; $D$63 &amp; "_"  &amp; $I6 &amp;$F$36 &amp; "_Observed"</f>
        <v>Smoking_Allpersons_period1_HB1_Observed</v>
      </c>
      <c r="K6" s="130" t="str">
        <f t="shared" ref="K6:K15" si="1">$D$53&amp;"_" &amp; $D$63 &amp; "_"  &amp; $I6 &amp;$F$36 &amp; "_Standardised"</f>
        <v>Smoking_Allpersons_period1_HB1_Standardised</v>
      </c>
      <c r="L6" s="130"/>
      <c r="M6" s="131"/>
      <c r="N6" s="130"/>
      <c r="O6" s="138" t="str">
        <f t="shared" ref="O6:O14" si="2">IF($B$53&lt;7,P6,Q6)</f>
        <v>2003/04-2004/05</v>
      </c>
      <c r="P6" s="127" t="s">
        <v>169</v>
      </c>
      <c r="Q6" s="127" t="s">
        <v>173</v>
      </c>
      <c r="R6" s="138" t="str">
        <f t="shared" ref="R6:R15" si="3">IF($B$53&lt;7,S6,T6)</f>
        <v>period1_</v>
      </c>
      <c r="S6" s="127" t="s">
        <v>147</v>
      </c>
      <c r="T6" s="127" t="s">
        <v>151</v>
      </c>
    </row>
    <row r="7" spans="2:20">
      <c r="B7" s="149" t="s">
        <v>80</v>
      </c>
      <c r="C7" s="138"/>
      <c r="D7" s="125">
        <f>VLOOKUP(TRIM(B7), 'STATA area ordering'!$A$7:$B$36,2,FALSE)</f>
        <v>1</v>
      </c>
      <c r="E7" s="138"/>
      <c r="F7" s="150" t="str">
        <f t="shared" si="0"/>
        <v>LA1</v>
      </c>
      <c r="H7" s="128" t="str">
        <f t="shared" ref="H7:H14" si="4">O7</f>
        <v>2004/05-2005/06</v>
      </c>
      <c r="I7" s="127" t="str">
        <f t="shared" ref="I7:I15" si="5">R7</f>
        <v>period2_</v>
      </c>
      <c r="J7" s="130" t="str">
        <f t="shared" ref="J7:J15" si="6">$D$53&amp;"_" &amp; $D$63 &amp; "_"  &amp; $I7 &amp;$F$36 &amp; "_Observed"</f>
        <v>Smoking_Allpersons_period2_HB1_Observed</v>
      </c>
      <c r="K7" s="130" t="str">
        <f t="shared" si="1"/>
        <v>Smoking_Allpersons_period2_HB1_Standardised</v>
      </c>
      <c r="L7" s="130"/>
      <c r="M7" s="131"/>
      <c r="N7" s="130"/>
      <c r="O7" s="138" t="str">
        <f t="shared" si="2"/>
        <v>2004/05-2005/06</v>
      </c>
      <c r="P7" s="127" t="s">
        <v>170</v>
      </c>
      <c r="Q7" s="127" t="s">
        <v>174</v>
      </c>
      <c r="R7" s="138" t="str">
        <f t="shared" si="3"/>
        <v>period2_</v>
      </c>
      <c r="S7" s="127" t="s">
        <v>148</v>
      </c>
      <c r="T7" s="127" t="s">
        <v>152</v>
      </c>
    </row>
    <row r="8" spans="2:20">
      <c r="B8" s="149" t="s">
        <v>81</v>
      </c>
      <c r="C8" s="138"/>
      <c r="D8" s="125">
        <f>VLOOKUP(TRIM(B8), 'STATA area ordering'!$A$7:$B$36,2,FALSE)</f>
        <v>2</v>
      </c>
      <c r="E8" s="138"/>
      <c r="F8" s="150" t="str">
        <f t="shared" si="0"/>
        <v>LA2</v>
      </c>
      <c r="H8" s="128" t="str">
        <f t="shared" si="4"/>
        <v>2005/06-2007</v>
      </c>
      <c r="I8" s="127" t="str">
        <f t="shared" si="5"/>
        <v>period3_</v>
      </c>
      <c r="J8" s="130" t="str">
        <f t="shared" si="6"/>
        <v>Smoking_Allpersons_period3_HB1_Observed</v>
      </c>
      <c r="K8" s="130" t="str">
        <f t="shared" si="1"/>
        <v>Smoking_Allpersons_period3_HB1_Standardised</v>
      </c>
      <c r="L8" s="130"/>
      <c r="M8" s="131"/>
      <c r="N8" s="130"/>
      <c r="O8" s="138" t="str">
        <f t="shared" si="2"/>
        <v>2005/06-2007</v>
      </c>
      <c r="P8" s="127" t="s">
        <v>171</v>
      </c>
      <c r="Q8" s="127" t="s">
        <v>175</v>
      </c>
      <c r="R8" s="138" t="str">
        <f t="shared" si="3"/>
        <v>period3_</v>
      </c>
      <c r="S8" s="127" t="s">
        <v>149</v>
      </c>
      <c r="T8" s="127" t="s">
        <v>153</v>
      </c>
    </row>
    <row r="9" spans="2:20">
      <c r="B9" s="149" t="s">
        <v>82</v>
      </c>
      <c r="C9" s="138"/>
      <c r="D9" s="125">
        <f>VLOOKUP(TRIM(B9), 'STATA area ordering'!$A$7:$B$36,2,FALSE)</f>
        <v>3</v>
      </c>
      <c r="E9" s="138"/>
      <c r="F9" s="150" t="str">
        <f t="shared" si="0"/>
        <v>LA3</v>
      </c>
      <c r="H9" s="128" t="str">
        <f t="shared" si="4"/>
        <v>2007-2008</v>
      </c>
      <c r="I9" s="127" t="str">
        <f t="shared" si="5"/>
        <v>period4_</v>
      </c>
      <c r="J9" s="130" t="str">
        <f t="shared" si="6"/>
        <v>Smoking_Allpersons_period4_HB1_Observed</v>
      </c>
      <c r="K9" s="130" t="str">
        <f t="shared" si="1"/>
        <v>Smoking_Allpersons_period4_HB1_Standardised</v>
      </c>
      <c r="L9" s="130"/>
      <c r="M9" s="131"/>
      <c r="N9" s="130"/>
      <c r="O9" s="138" t="str">
        <f t="shared" si="2"/>
        <v>2007-2008</v>
      </c>
      <c r="P9" s="127" t="s">
        <v>172</v>
      </c>
      <c r="Q9" s="127" t="s">
        <v>176</v>
      </c>
      <c r="R9" s="138" t="str">
        <f t="shared" si="3"/>
        <v>period4_</v>
      </c>
      <c r="S9" s="127" t="s">
        <v>150</v>
      </c>
      <c r="T9" s="127" t="s">
        <v>154</v>
      </c>
    </row>
    <row r="10" spans="2:20">
      <c r="B10" s="149" t="s">
        <v>83</v>
      </c>
      <c r="C10" s="138"/>
      <c r="D10" s="125">
        <f>VLOOKUP(TRIM(B10), 'STATA area ordering'!$A$7:$B$36,2,FALSE)</f>
        <v>4</v>
      </c>
      <c r="E10" s="138"/>
      <c r="F10" s="150" t="str">
        <f t="shared" si="0"/>
        <v>LA4</v>
      </c>
      <c r="H10" s="128" t="str">
        <f t="shared" si="4"/>
        <v>2008-2009</v>
      </c>
      <c r="I10" s="127" t="str">
        <f t="shared" si="5"/>
        <v>period5_</v>
      </c>
      <c r="J10" s="130" t="str">
        <f t="shared" si="6"/>
        <v>Smoking_Allpersons_period5_HB1_Observed</v>
      </c>
      <c r="K10" s="130" t="str">
        <f t="shared" si="1"/>
        <v>Smoking_Allpersons_period5_HB1_Standardised</v>
      </c>
      <c r="L10" s="130"/>
      <c r="M10" s="131"/>
      <c r="N10" s="130"/>
      <c r="O10" s="138" t="str">
        <f t="shared" si="2"/>
        <v>2008-2009</v>
      </c>
      <c r="P10" s="127" t="s">
        <v>173</v>
      </c>
      <c r="Q10" s="127" t="s">
        <v>184</v>
      </c>
      <c r="R10" s="138" t="str">
        <f t="shared" si="3"/>
        <v>period5_</v>
      </c>
      <c r="S10" s="127" t="s">
        <v>151</v>
      </c>
      <c r="T10" s="127" t="s">
        <v>185</v>
      </c>
    </row>
    <row r="11" spans="2:20">
      <c r="B11" s="149" t="s">
        <v>84</v>
      </c>
      <c r="C11" s="138"/>
      <c r="D11" s="125">
        <f>VLOOKUP(TRIM(B11), 'STATA area ordering'!$A$7:$B$36,2,FALSE)</f>
        <v>5</v>
      </c>
      <c r="E11" s="138"/>
      <c r="F11" s="150" t="str">
        <f t="shared" si="0"/>
        <v>LA5</v>
      </c>
      <c r="H11" s="128" t="str">
        <f t="shared" si="4"/>
        <v>2009-2010</v>
      </c>
      <c r="I11" s="127" t="str">
        <f t="shared" si="5"/>
        <v>period6_</v>
      </c>
      <c r="J11" s="130" t="str">
        <f t="shared" si="6"/>
        <v>Smoking_Allpersons_period6_HB1_Observed</v>
      </c>
      <c r="K11" s="130" t="str">
        <f t="shared" si="1"/>
        <v>Smoking_Allpersons_period6_HB1_Standardised</v>
      </c>
      <c r="L11" s="130"/>
      <c r="M11" s="131"/>
      <c r="N11" s="130"/>
      <c r="O11" s="138" t="str">
        <f t="shared" si="2"/>
        <v>2009-2010</v>
      </c>
      <c r="P11" s="127" t="s">
        <v>174</v>
      </c>
      <c r="Q11" s="127" t="s">
        <v>277</v>
      </c>
      <c r="R11" s="138" t="str">
        <f t="shared" si="3"/>
        <v>period6_</v>
      </c>
      <c r="S11" s="127" t="s">
        <v>152</v>
      </c>
      <c r="T11" s="127" t="s">
        <v>278</v>
      </c>
    </row>
    <row r="12" spans="2:20">
      <c r="B12" s="149" t="s">
        <v>85</v>
      </c>
      <c r="C12" s="138"/>
      <c r="D12" s="125">
        <f>VLOOKUP(TRIM(B12), 'STATA area ordering'!$A$7:$B$36,2,FALSE)</f>
        <v>6</v>
      </c>
      <c r="E12" s="138"/>
      <c r="F12" s="150" t="str">
        <f t="shared" si="0"/>
        <v>LA6</v>
      </c>
      <c r="H12" s="128" t="str">
        <f t="shared" si="4"/>
        <v>2010-2011</v>
      </c>
      <c r="I12" s="127" t="str">
        <f t="shared" si="5"/>
        <v>period7_</v>
      </c>
      <c r="J12" s="130" t="str">
        <f t="shared" si="6"/>
        <v>Smoking_Allpersons_period7_HB1_Observed</v>
      </c>
      <c r="K12" s="130" t="str">
        <f t="shared" si="1"/>
        <v>Smoking_Allpersons_period7_HB1_Standardised</v>
      </c>
      <c r="L12" s="130"/>
      <c r="M12" s="131"/>
      <c r="N12" s="130"/>
      <c r="O12" s="138" t="str">
        <f t="shared" si="2"/>
        <v>2010-2011</v>
      </c>
      <c r="P12" s="127" t="s">
        <v>175</v>
      </c>
      <c r="Q12" s="127" t="str">
        <f>""</f>
        <v/>
      </c>
      <c r="R12" s="138" t="str">
        <f t="shared" si="3"/>
        <v>period7_</v>
      </c>
      <c r="S12" s="127" t="s">
        <v>153</v>
      </c>
      <c r="T12" s="127" t="str">
        <f>""</f>
        <v/>
      </c>
    </row>
    <row r="13" spans="2:20">
      <c r="B13" s="149" t="s">
        <v>86</v>
      </c>
      <c r="C13" s="138"/>
      <c r="D13" s="125">
        <f>VLOOKUP(TRIM(B13), 'STATA area ordering'!$A$7:$B$36,2,FALSE)</f>
        <v>3</v>
      </c>
      <c r="E13" s="138"/>
      <c r="F13" s="150" t="str">
        <f t="shared" si="0"/>
        <v>HB3</v>
      </c>
      <c r="H13" s="128" t="str">
        <f t="shared" si="4"/>
        <v>2011-2012</v>
      </c>
      <c r="I13" s="127" t="str">
        <f t="shared" si="5"/>
        <v>period8_</v>
      </c>
      <c r="J13" s="130" t="str">
        <f t="shared" si="6"/>
        <v>Smoking_Allpersons_period8_HB1_Observed</v>
      </c>
      <c r="K13" s="130" t="str">
        <f t="shared" si="1"/>
        <v>Smoking_Allpersons_period8_HB1_Standardised</v>
      </c>
      <c r="L13" s="130"/>
      <c r="M13" s="131"/>
      <c r="N13" s="130"/>
      <c r="O13" s="138" t="str">
        <f t="shared" si="2"/>
        <v>2011-2012</v>
      </c>
      <c r="P13" s="127" t="s">
        <v>176</v>
      </c>
      <c r="Q13" s="127" t="str">
        <f>""</f>
        <v/>
      </c>
      <c r="R13" s="138" t="str">
        <f t="shared" si="3"/>
        <v>period8_</v>
      </c>
      <c r="S13" s="127" t="s">
        <v>154</v>
      </c>
      <c r="T13" s="127" t="str">
        <f>""</f>
        <v/>
      </c>
    </row>
    <row r="14" spans="2:20">
      <c r="B14" s="149" t="s">
        <v>87</v>
      </c>
      <c r="C14" s="138"/>
      <c r="D14" s="125">
        <f>VLOOKUP(TRIM(B14), 'STATA area ordering'!$A$7:$B$36,2,FALSE)</f>
        <v>2</v>
      </c>
      <c r="E14" s="138"/>
      <c r="F14" s="150" t="str">
        <f t="shared" si="0"/>
        <v>HB2</v>
      </c>
      <c r="H14" s="128" t="str">
        <f t="shared" si="4"/>
        <v>2012-2013</v>
      </c>
      <c r="I14" s="127" t="str">
        <f t="shared" si="5"/>
        <v>period9_</v>
      </c>
      <c r="J14" s="130" t="str">
        <f t="shared" si="6"/>
        <v>Smoking_Allpersons_period9_HB1_Observed</v>
      </c>
      <c r="K14" s="130" t="str">
        <f t="shared" si="1"/>
        <v>Smoking_Allpersons_period9_HB1_Standardised</v>
      </c>
      <c r="L14" s="130"/>
      <c r="M14" s="131"/>
      <c r="N14" s="130"/>
      <c r="O14" s="138" t="str">
        <f t="shared" si="2"/>
        <v>2012-2013</v>
      </c>
      <c r="P14" s="127" t="s">
        <v>184</v>
      </c>
      <c r="Q14" s="127" t="str">
        <f>""</f>
        <v/>
      </c>
      <c r="R14" s="138" t="str">
        <f t="shared" si="3"/>
        <v>period9_</v>
      </c>
      <c r="S14" s="127" t="s">
        <v>185</v>
      </c>
      <c r="T14" s="127" t="str">
        <f>""</f>
        <v/>
      </c>
    </row>
    <row r="15" spans="2:20">
      <c r="B15" s="149" t="s">
        <v>88</v>
      </c>
      <c r="C15" s="138"/>
      <c r="D15" s="125">
        <f>VLOOKUP(TRIM(B15), 'STATA area ordering'!$A$7:$B$36,2,FALSE)</f>
        <v>8</v>
      </c>
      <c r="E15" s="138"/>
      <c r="F15" s="150" t="str">
        <f t="shared" si="0"/>
        <v>LA8</v>
      </c>
      <c r="H15" s="128" t="str">
        <f>O15</f>
        <v>2013-2014</v>
      </c>
      <c r="I15" s="127" t="str">
        <f t="shared" si="5"/>
        <v>period10_</v>
      </c>
      <c r="J15" s="130" t="str">
        <f t="shared" si="6"/>
        <v>Smoking_Allpersons_period10_HB1_Observed</v>
      </c>
      <c r="K15" s="130" t="str">
        <f t="shared" si="1"/>
        <v>Smoking_Allpersons_period10_HB1_Standardised</v>
      </c>
      <c r="L15" s="130"/>
      <c r="M15" s="131"/>
      <c r="N15" s="130"/>
      <c r="O15" s="138" t="str">
        <f>IF($B$53&lt;7,P15,Q15)</f>
        <v>2013-2014</v>
      </c>
      <c r="P15" s="127" t="s">
        <v>277</v>
      </c>
      <c r="Q15" s="127" t="str">
        <f>""</f>
        <v/>
      </c>
      <c r="R15" s="138" t="str">
        <f t="shared" si="3"/>
        <v>period10_</v>
      </c>
      <c r="S15" s="127" t="s">
        <v>278</v>
      </c>
      <c r="T15" s="127" t="str">
        <f>""</f>
        <v/>
      </c>
    </row>
    <row r="16" spans="2:20">
      <c r="B16" s="149" t="s">
        <v>89</v>
      </c>
      <c r="C16" s="138"/>
      <c r="D16" s="125">
        <f>VLOOKUP(TRIM(B16), 'STATA area ordering'!$A$7:$B$36,2,FALSE)</f>
        <v>9</v>
      </c>
      <c r="E16" s="138"/>
      <c r="F16" s="150" t="str">
        <f t="shared" si="0"/>
        <v>LA9</v>
      </c>
      <c r="H16" s="128"/>
      <c r="I16" s="127"/>
      <c r="J16" s="127"/>
      <c r="K16" s="127"/>
      <c r="L16" s="130"/>
      <c r="M16" s="131"/>
      <c r="N16" s="130"/>
      <c r="O16" s="130"/>
      <c r="P16" s="127"/>
      <c r="Q16" s="127"/>
    </row>
    <row r="17" spans="2:20">
      <c r="B17" s="149" t="s">
        <v>90</v>
      </c>
      <c r="C17" s="138"/>
      <c r="D17" s="125">
        <f>VLOOKUP(TRIM(B17), 'STATA area ordering'!$A$7:$B$36,2,FALSE)</f>
        <v>10</v>
      </c>
      <c r="E17" s="138"/>
      <c r="F17" s="150" t="str">
        <f t="shared" si="0"/>
        <v>LA10</v>
      </c>
      <c r="H17" s="134" t="s">
        <v>78</v>
      </c>
      <c r="I17" s="127"/>
      <c r="J17" s="127"/>
      <c r="K17" s="127"/>
      <c r="L17" s="130"/>
      <c r="M17" s="131"/>
      <c r="N17" s="130"/>
      <c r="O17" s="130"/>
      <c r="P17" s="127"/>
      <c r="Q17" s="127"/>
    </row>
    <row r="18" spans="2:20">
      <c r="B18" s="149" t="s">
        <v>91</v>
      </c>
      <c r="C18" s="138"/>
      <c r="D18" s="125">
        <f>VLOOKUP(TRIM(B18), 'STATA area ordering'!$A$7:$B$36,2,FALSE)</f>
        <v>4</v>
      </c>
      <c r="E18" s="138"/>
      <c r="F18" s="150" t="str">
        <f t="shared" si="0"/>
        <v>HB4</v>
      </c>
      <c r="H18" s="128" t="str">
        <f>H6</f>
        <v>2003/04-2004/05</v>
      </c>
      <c r="I18" s="127" t="str">
        <f>R18</f>
        <v>period1_</v>
      </c>
      <c r="J18" s="130" t="str">
        <f t="shared" ref="J18:J27" si="7">$D$53&amp;"_" &amp; $D$63 &amp; "_"  &amp; $I18 &amp;"Wales" &amp; "_Observed"</f>
        <v>Smoking_Allpersons_period1_Wales_Observed</v>
      </c>
      <c r="K18" s="130" t="str">
        <f t="shared" ref="K18:K27" si="8">$D$53&amp;"_" &amp; $D$63 &amp; "_"  &amp; $I18 &amp;"Wales" &amp; "_Standardised"</f>
        <v>Smoking_Allpersons_period1_Wales_Standardised</v>
      </c>
      <c r="L18" s="130"/>
      <c r="M18" s="131"/>
      <c r="N18" s="130"/>
      <c r="O18" s="138" t="str">
        <f t="shared" ref="O18:O26" si="9">IF($B$53&lt;7,P18,Q18)</f>
        <v>2003/04-2004/05</v>
      </c>
      <c r="P18" s="127" t="s">
        <v>169</v>
      </c>
      <c r="Q18" s="127" t="s">
        <v>173</v>
      </c>
      <c r="R18" s="138" t="str">
        <f t="shared" ref="R18:R27" si="10">IF($B$53&lt;7,S18,T18)</f>
        <v>period1_</v>
      </c>
      <c r="S18" s="127" t="s">
        <v>147</v>
      </c>
      <c r="T18" s="127" t="s">
        <v>151</v>
      </c>
    </row>
    <row r="19" spans="2:20">
      <c r="B19" s="149" t="s">
        <v>92</v>
      </c>
      <c r="C19" s="138"/>
      <c r="D19" s="125">
        <f>VLOOKUP(TRIM(B19), 'STATA area ordering'!$A$7:$B$36,2,FALSE)</f>
        <v>11</v>
      </c>
      <c r="E19" s="138"/>
      <c r="F19" s="150" t="str">
        <f t="shared" si="0"/>
        <v>LA11</v>
      </c>
      <c r="H19" s="128" t="str">
        <f t="shared" ref="H19:H26" si="11">H7</f>
        <v>2004/05-2005/06</v>
      </c>
      <c r="I19" s="127" t="str">
        <f t="shared" ref="I19:I26" si="12">R19</f>
        <v>period2_</v>
      </c>
      <c r="J19" s="130" t="str">
        <f t="shared" si="7"/>
        <v>Smoking_Allpersons_period2_Wales_Observed</v>
      </c>
      <c r="K19" s="130" t="str">
        <f t="shared" si="8"/>
        <v>Smoking_Allpersons_period2_Wales_Standardised</v>
      </c>
      <c r="L19" s="130"/>
      <c r="M19" s="131"/>
      <c r="N19" s="130"/>
      <c r="O19" s="138" t="str">
        <f t="shared" si="9"/>
        <v>2004/05-2005/06</v>
      </c>
      <c r="P19" s="127" t="s">
        <v>170</v>
      </c>
      <c r="Q19" s="127" t="s">
        <v>174</v>
      </c>
      <c r="R19" s="138" t="str">
        <f t="shared" si="10"/>
        <v>period2_</v>
      </c>
      <c r="S19" s="127" t="s">
        <v>148</v>
      </c>
      <c r="T19" s="127" t="s">
        <v>152</v>
      </c>
    </row>
    <row r="20" spans="2:20">
      <c r="B20" s="149" t="s">
        <v>93</v>
      </c>
      <c r="C20" s="138"/>
      <c r="D20" s="125">
        <f>VLOOKUP(TRIM(B20), 'STATA area ordering'!$A$7:$B$36,2,FALSE)</f>
        <v>12</v>
      </c>
      <c r="E20" s="138"/>
      <c r="F20" s="150" t="str">
        <f t="shared" si="0"/>
        <v>LA12</v>
      </c>
      <c r="H20" s="128" t="str">
        <f t="shared" si="11"/>
        <v>2005/06-2007</v>
      </c>
      <c r="I20" s="127" t="str">
        <f t="shared" si="12"/>
        <v>period3_</v>
      </c>
      <c r="J20" s="130" t="str">
        <f t="shared" si="7"/>
        <v>Smoking_Allpersons_period3_Wales_Observed</v>
      </c>
      <c r="K20" s="130" t="str">
        <f t="shared" si="8"/>
        <v>Smoking_Allpersons_period3_Wales_Standardised</v>
      </c>
      <c r="L20" s="130"/>
      <c r="M20" s="131"/>
      <c r="N20" s="130"/>
      <c r="O20" s="138" t="str">
        <f t="shared" si="9"/>
        <v>2005/06-2007</v>
      </c>
      <c r="P20" s="127" t="s">
        <v>171</v>
      </c>
      <c r="Q20" s="127" t="s">
        <v>175</v>
      </c>
      <c r="R20" s="138" t="str">
        <f t="shared" si="10"/>
        <v>period3_</v>
      </c>
      <c r="S20" s="127" t="s">
        <v>149</v>
      </c>
      <c r="T20" s="127" t="s">
        <v>153</v>
      </c>
    </row>
    <row r="21" spans="2:20">
      <c r="B21" s="149" t="s">
        <v>94</v>
      </c>
      <c r="C21" s="138"/>
      <c r="D21" s="125">
        <f>VLOOKUP(TRIM(B21), 'STATA area ordering'!$A$7:$B$36,2,FALSE)</f>
        <v>13</v>
      </c>
      <c r="E21" s="138"/>
      <c r="F21" s="150" t="str">
        <f t="shared" si="0"/>
        <v>LA13</v>
      </c>
      <c r="H21" s="128" t="str">
        <f t="shared" si="11"/>
        <v>2007-2008</v>
      </c>
      <c r="I21" s="127" t="str">
        <f t="shared" si="12"/>
        <v>period4_</v>
      </c>
      <c r="J21" s="130" t="str">
        <f t="shared" si="7"/>
        <v>Smoking_Allpersons_period4_Wales_Observed</v>
      </c>
      <c r="K21" s="130" t="str">
        <f t="shared" si="8"/>
        <v>Smoking_Allpersons_period4_Wales_Standardised</v>
      </c>
      <c r="L21" s="130"/>
      <c r="M21" s="131"/>
      <c r="N21" s="130"/>
      <c r="O21" s="138" t="str">
        <f t="shared" si="9"/>
        <v>2007-2008</v>
      </c>
      <c r="P21" s="127" t="s">
        <v>172</v>
      </c>
      <c r="Q21" s="127" t="s">
        <v>176</v>
      </c>
      <c r="R21" s="138" t="str">
        <f t="shared" si="10"/>
        <v>period4_</v>
      </c>
      <c r="S21" s="127" t="s">
        <v>150</v>
      </c>
      <c r="T21" s="127" t="s">
        <v>154</v>
      </c>
    </row>
    <row r="22" spans="2:20">
      <c r="B22" s="149" t="s">
        <v>95</v>
      </c>
      <c r="C22" s="138"/>
      <c r="D22" s="125">
        <f>VLOOKUP(TRIM(B22), 'STATA area ordering'!$A$7:$B$36,2,FALSE)</f>
        <v>6</v>
      </c>
      <c r="E22" s="138"/>
      <c r="F22" s="150" t="str">
        <f t="shared" si="0"/>
        <v>HB6</v>
      </c>
      <c r="H22" s="128" t="str">
        <f t="shared" si="11"/>
        <v>2008-2009</v>
      </c>
      <c r="I22" s="127" t="str">
        <f t="shared" si="12"/>
        <v>period5_</v>
      </c>
      <c r="J22" s="130" t="str">
        <f t="shared" si="7"/>
        <v>Smoking_Allpersons_period5_Wales_Observed</v>
      </c>
      <c r="K22" s="130" t="str">
        <f t="shared" si="8"/>
        <v>Smoking_Allpersons_period5_Wales_Standardised</v>
      </c>
      <c r="L22" s="130"/>
      <c r="M22" s="131"/>
      <c r="N22" s="130"/>
      <c r="O22" s="138" t="str">
        <f t="shared" si="9"/>
        <v>2008-2009</v>
      </c>
      <c r="P22" s="127" t="s">
        <v>173</v>
      </c>
      <c r="Q22" s="127" t="s">
        <v>184</v>
      </c>
      <c r="R22" s="138" t="str">
        <f t="shared" si="10"/>
        <v>period5_</v>
      </c>
      <c r="S22" s="127" t="s">
        <v>151</v>
      </c>
      <c r="T22" s="127" t="s">
        <v>185</v>
      </c>
    </row>
    <row r="23" spans="2:20">
      <c r="B23" s="149" t="s">
        <v>217</v>
      </c>
      <c r="C23" s="138"/>
      <c r="D23" s="125">
        <f>VLOOKUP(TRIM(B23), 'STATA area ordering'!$A$7:$B$36,2,FALSE)</f>
        <v>14</v>
      </c>
      <c r="E23" s="138"/>
      <c r="F23" s="150" t="str">
        <f t="shared" si="0"/>
        <v>LA14</v>
      </c>
      <c r="H23" s="128" t="str">
        <f t="shared" si="11"/>
        <v>2009-2010</v>
      </c>
      <c r="I23" s="127" t="str">
        <f t="shared" si="12"/>
        <v>period6_</v>
      </c>
      <c r="J23" s="130" t="str">
        <f t="shared" si="7"/>
        <v>Smoking_Allpersons_period6_Wales_Observed</v>
      </c>
      <c r="K23" s="130" t="str">
        <f t="shared" si="8"/>
        <v>Smoking_Allpersons_period6_Wales_Standardised</v>
      </c>
      <c r="L23" s="130"/>
      <c r="M23" s="131"/>
      <c r="N23" s="130"/>
      <c r="O23" s="138" t="str">
        <f t="shared" si="9"/>
        <v>2009-2010</v>
      </c>
      <c r="P23" s="127" t="s">
        <v>174</v>
      </c>
      <c r="Q23" s="127" t="s">
        <v>277</v>
      </c>
      <c r="R23" s="138" t="str">
        <f t="shared" si="10"/>
        <v>period6_</v>
      </c>
      <c r="S23" s="127" t="s">
        <v>152</v>
      </c>
      <c r="T23" s="127" t="s">
        <v>278</v>
      </c>
    </row>
    <row r="24" spans="2:20">
      <c r="B24" s="149" t="s">
        <v>96</v>
      </c>
      <c r="C24" s="138"/>
      <c r="D24" s="125">
        <f>VLOOKUP(TRIM(B24), 'STATA area ordering'!$A$7:$B$36,2,FALSE)</f>
        <v>15</v>
      </c>
      <c r="E24" s="138"/>
      <c r="F24" s="150" t="str">
        <f t="shared" si="0"/>
        <v>LA15</v>
      </c>
      <c r="H24" s="128" t="str">
        <f t="shared" si="11"/>
        <v>2010-2011</v>
      </c>
      <c r="I24" s="127" t="str">
        <f t="shared" si="12"/>
        <v>period7_</v>
      </c>
      <c r="J24" s="130" t="str">
        <f t="shared" si="7"/>
        <v>Smoking_Allpersons_period7_Wales_Observed</v>
      </c>
      <c r="K24" s="130" t="str">
        <f t="shared" si="8"/>
        <v>Smoking_Allpersons_period7_Wales_Standardised</v>
      </c>
      <c r="L24" s="130"/>
      <c r="M24" s="131"/>
      <c r="N24" s="130"/>
      <c r="O24" s="138" t="str">
        <f t="shared" si="9"/>
        <v>2010-2011</v>
      </c>
      <c r="P24" s="127" t="s">
        <v>175</v>
      </c>
      <c r="Q24" s="127" t="str">
        <f>""</f>
        <v/>
      </c>
      <c r="R24" s="138" t="str">
        <f t="shared" si="10"/>
        <v>period7_</v>
      </c>
      <c r="S24" s="127" t="s">
        <v>153</v>
      </c>
      <c r="T24" s="127" t="str">
        <f>""</f>
        <v/>
      </c>
    </row>
    <row r="25" spans="2:20">
      <c r="B25" s="149" t="s">
        <v>97</v>
      </c>
      <c r="C25" s="138"/>
      <c r="D25" s="125">
        <f>VLOOKUP(TRIM(B25), 'STATA area ordering'!$A$7:$B$36,2,FALSE)</f>
        <v>5</v>
      </c>
      <c r="E25" s="138"/>
      <c r="F25" s="150" t="str">
        <f t="shared" si="0"/>
        <v>HB5</v>
      </c>
      <c r="H25" s="128" t="str">
        <f t="shared" si="11"/>
        <v>2011-2012</v>
      </c>
      <c r="I25" s="127" t="str">
        <f t="shared" si="12"/>
        <v>period8_</v>
      </c>
      <c r="J25" s="130" t="str">
        <f t="shared" si="7"/>
        <v>Smoking_Allpersons_period8_Wales_Observed</v>
      </c>
      <c r="K25" s="130" t="str">
        <f t="shared" si="8"/>
        <v>Smoking_Allpersons_period8_Wales_Standardised</v>
      </c>
      <c r="L25" s="130"/>
      <c r="M25" s="131"/>
      <c r="N25" s="130"/>
      <c r="O25" s="138" t="str">
        <f t="shared" si="9"/>
        <v>2011-2012</v>
      </c>
      <c r="P25" s="127" t="s">
        <v>176</v>
      </c>
      <c r="Q25" s="127" t="str">
        <f>""</f>
        <v/>
      </c>
      <c r="R25" s="138" t="str">
        <f t="shared" si="10"/>
        <v>period8_</v>
      </c>
      <c r="S25" s="127" t="s">
        <v>154</v>
      </c>
      <c r="T25" s="127" t="str">
        <f>""</f>
        <v/>
      </c>
    </row>
    <row r="26" spans="2:20">
      <c r="B26" s="149" t="s">
        <v>98</v>
      </c>
      <c r="C26" s="138"/>
      <c r="D26" s="125">
        <f>VLOOKUP(TRIM(B26), 'STATA area ordering'!$A$7:$B$36,2,FALSE)</f>
        <v>16</v>
      </c>
      <c r="E26" s="138"/>
      <c r="F26" s="150" t="str">
        <f t="shared" si="0"/>
        <v>LA16</v>
      </c>
      <c r="H26" s="128" t="str">
        <f t="shared" si="11"/>
        <v>2012-2013</v>
      </c>
      <c r="I26" s="127" t="str">
        <f t="shared" si="12"/>
        <v>period9_</v>
      </c>
      <c r="J26" s="130" t="str">
        <f t="shared" si="7"/>
        <v>Smoking_Allpersons_period9_Wales_Observed</v>
      </c>
      <c r="K26" s="130" t="str">
        <f t="shared" si="8"/>
        <v>Smoking_Allpersons_period9_Wales_Standardised</v>
      </c>
      <c r="L26" s="130"/>
      <c r="M26" s="129"/>
      <c r="N26" s="130"/>
      <c r="O26" s="138" t="str">
        <f t="shared" si="9"/>
        <v>2012-2013</v>
      </c>
      <c r="P26" s="127" t="s">
        <v>184</v>
      </c>
      <c r="Q26" s="127" t="str">
        <f>""</f>
        <v/>
      </c>
      <c r="R26" s="138" t="str">
        <f t="shared" si="10"/>
        <v>period9_</v>
      </c>
      <c r="S26" s="127" t="s">
        <v>185</v>
      </c>
      <c r="T26" s="127" t="str">
        <f>""</f>
        <v/>
      </c>
    </row>
    <row r="27" spans="2:20">
      <c r="B27" s="149" t="s">
        <v>99</v>
      </c>
      <c r="C27" s="138"/>
      <c r="D27" s="125">
        <f>VLOOKUP(TRIM(B27), 'STATA area ordering'!$A$7:$B$36,2,FALSE)</f>
        <v>17</v>
      </c>
      <c r="E27" s="138"/>
      <c r="F27" s="150" t="str">
        <f t="shared" si="0"/>
        <v>LA17</v>
      </c>
      <c r="H27" s="133" t="str">
        <f>H15</f>
        <v>2013-2014</v>
      </c>
      <c r="I27" s="211" t="str">
        <f>R27</f>
        <v>period10_</v>
      </c>
      <c r="J27" s="212" t="str">
        <f t="shared" si="7"/>
        <v>Smoking_Allpersons_period10_Wales_Observed</v>
      </c>
      <c r="K27" s="212" t="str">
        <f t="shared" si="8"/>
        <v>Smoking_Allpersons_period10_Wales_Standardised</v>
      </c>
      <c r="L27" s="212"/>
      <c r="M27" s="165"/>
      <c r="N27" s="130"/>
      <c r="O27" s="138" t="str">
        <f>IF($B$53&lt;7,P27,Q27)</f>
        <v>2013-2014</v>
      </c>
      <c r="P27" s="127" t="s">
        <v>277</v>
      </c>
      <c r="Q27" s="127" t="str">
        <f>""</f>
        <v/>
      </c>
      <c r="R27" s="138" t="str">
        <f t="shared" si="10"/>
        <v>period10_</v>
      </c>
      <c r="S27" s="127" t="s">
        <v>278</v>
      </c>
      <c r="T27" s="127" t="str">
        <f>""</f>
        <v/>
      </c>
    </row>
    <row r="28" spans="2:20">
      <c r="B28" s="149" t="s">
        <v>100</v>
      </c>
      <c r="C28" s="138"/>
      <c r="D28" s="125">
        <f>VLOOKUP(TRIM(B28), 'STATA area ordering'!$A$7:$B$36,2,FALSE)</f>
        <v>7</v>
      </c>
      <c r="E28" s="138"/>
      <c r="F28" s="150" t="str">
        <f t="shared" si="0"/>
        <v>HB7</v>
      </c>
      <c r="I28" s="130"/>
      <c r="J28" s="130"/>
      <c r="K28" s="130"/>
      <c r="L28" s="130"/>
      <c r="M28" s="130"/>
      <c r="N28" s="130"/>
      <c r="O28" s="130"/>
      <c r="P28" s="130"/>
    </row>
    <row r="29" spans="2:20" ht="15.6">
      <c r="B29" s="149" t="s">
        <v>101</v>
      </c>
      <c r="C29" s="138"/>
      <c r="D29" s="125">
        <f>VLOOKUP(TRIM(B29), 'STATA area ordering'!$A$7:$B$36,2,FALSE)</f>
        <v>18</v>
      </c>
      <c r="E29" s="138"/>
      <c r="F29" s="150" t="str">
        <f t="shared" si="0"/>
        <v>LA18</v>
      </c>
      <c r="H29" s="166" t="s">
        <v>167</v>
      </c>
      <c r="I29" s="167"/>
      <c r="J29" s="167"/>
      <c r="K29" s="167"/>
      <c r="L29" s="167"/>
      <c r="M29" s="167"/>
      <c r="N29" s="179"/>
      <c r="O29" s="180"/>
    </row>
    <row r="30" spans="2:20">
      <c r="B30" s="149" t="s">
        <v>102</v>
      </c>
      <c r="C30" s="138"/>
      <c r="D30" s="125">
        <f>VLOOKUP(TRIM(B30), 'STATA area ordering'!$A$7:$B$36,2,FALSE)</f>
        <v>19</v>
      </c>
      <c r="E30" s="138"/>
      <c r="F30" s="150" t="str">
        <f t="shared" si="0"/>
        <v>LA19</v>
      </c>
      <c r="H30" s="190" t="s">
        <v>221</v>
      </c>
      <c r="I30" s="191"/>
      <c r="J30" s="191"/>
      <c r="K30" s="191"/>
      <c r="L30" s="191"/>
      <c r="M30" s="191"/>
      <c r="N30" s="130"/>
      <c r="O30" s="131"/>
      <c r="P30" s="130"/>
    </row>
    <row r="31" spans="2:20">
      <c r="B31" s="149" t="s">
        <v>103</v>
      </c>
      <c r="C31" s="138"/>
      <c r="D31" s="125">
        <f>VLOOKUP(TRIM(B31), 'STATA area ordering'!$A$7:$B$36,2,FALSE)</f>
        <v>20</v>
      </c>
      <c r="E31" s="138"/>
      <c r="F31" s="150" t="str">
        <f t="shared" si="0"/>
        <v>LA20</v>
      </c>
      <c r="H31" s="128"/>
      <c r="I31" s="127"/>
      <c r="J31" s="127" t="str">
        <f>J4</f>
        <v>Observed %</v>
      </c>
      <c r="K31" s="127" t="str">
        <f>K4</f>
        <v>Age-standardised %</v>
      </c>
      <c r="L31" s="127" t="s">
        <v>177</v>
      </c>
      <c r="M31" s="127" t="s">
        <v>178</v>
      </c>
      <c r="N31" s="127" t="s">
        <v>179</v>
      </c>
      <c r="O31" s="129" t="s">
        <v>180</v>
      </c>
    </row>
    <row r="32" spans="2:20">
      <c r="B32" s="149" t="s">
        <v>104</v>
      </c>
      <c r="C32" s="138"/>
      <c r="D32" s="125">
        <f>VLOOKUP(TRIM(B32), 'STATA area ordering'!$A$7:$B$36,2,FALSE)</f>
        <v>21</v>
      </c>
      <c r="E32" s="138"/>
      <c r="F32" s="150" t="str">
        <f t="shared" si="0"/>
        <v>LA21</v>
      </c>
      <c r="H32" s="134" t="str">
        <f t="shared" ref="H32:H42" si="13">H5</f>
        <v>Betsi Cadwaladr UHB</v>
      </c>
      <c r="I32" s="127"/>
      <c r="J32" s="127"/>
      <c r="K32" s="127"/>
      <c r="L32" s="127"/>
      <c r="M32" s="127"/>
      <c r="N32" s="127"/>
      <c r="O32" s="129"/>
    </row>
    <row r="33" spans="2:15">
      <c r="B33" s="149" t="s">
        <v>105</v>
      </c>
      <c r="C33" s="138"/>
      <c r="D33" s="125">
        <f>VLOOKUP(TRIM(B33), 'STATA area ordering'!$A$7:$B$36,2,FALSE)</f>
        <v>22</v>
      </c>
      <c r="E33" s="138"/>
      <c r="F33" s="150" t="str">
        <f t="shared" si="0"/>
        <v>LA22</v>
      </c>
      <c r="H33" s="128" t="str">
        <f>H6</f>
        <v>2003/04-2004/05</v>
      </c>
      <c r="I33" s="127" t="str">
        <f t="shared" ref="I33:I41" si="14">I6</f>
        <v>period1_</v>
      </c>
      <c r="J33" s="132">
        <f>IF($B$53=4,INDEX('All data'!$B$4:$B$21690,MATCH(Controls!J6,'All data'!$A$4:$A$21690,0)),INDEX('All data'!$B$4:$B$21690,MATCH(Controls!J6,'All data'!$A$4:$A$21690,0))*100)</f>
        <v>26.840510000000002</v>
      </c>
      <c r="K33" s="132">
        <f>IF($B$53=4,INDEX('All data'!$B$4:$B$21690,MATCH(Controls!K6,'All data'!$A$4:$A$21690,0)),INDEX('All data'!$B$4:$B$21690,MATCH(Controls!K6,'All data'!$A$4:$A$21690,0))*100)</f>
        <v>26.945439999999998</v>
      </c>
      <c r="L33" s="132">
        <f>IF($B$53=4,INDEX('All data'!$C$4:$C$21690,MATCH(Controls!K6,'All data'!$A$4:$A$21690,0)),INDEX('All data'!$C$4:$C$21690,MATCH(Controls!K6,'All data'!$A$4:$A$21690,0))*100)</f>
        <v>25.477040000000002</v>
      </c>
      <c r="M33" s="132">
        <f>IF($B$53=4,INDEX('All data'!$D$4:$D$21690,MATCH(Controls!K6,'All data'!$A$4:$A$21690,0)),INDEX('All data'!$D$4:$D$21690,MATCH(Controls!K6,'All data'!$A$4:$A$21690,0))*100)</f>
        <v>28.413830000000001</v>
      </c>
      <c r="N33" s="132">
        <f>M33-K33</f>
        <v>1.468390000000003</v>
      </c>
      <c r="O33" s="181">
        <f t="shared" ref="O33:O40" si="15">K33-L33</f>
        <v>1.4683999999999955</v>
      </c>
    </row>
    <row r="34" spans="2:15">
      <c r="B34" s="151"/>
      <c r="C34" s="138"/>
      <c r="D34" s="138"/>
      <c r="E34" s="138"/>
      <c r="F34" s="152"/>
      <c r="H34" s="128" t="str">
        <f t="shared" si="13"/>
        <v>2004/05-2005/06</v>
      </c>
      <c r="I34" s="127" t="str">
        <f t="shared" si="14"/>
        <v>period2_</v>
      </c>
      <c r="J34" s="132">
        <f>IF($B$53=4,INDEX('All data'!$B$4:$B$21690,MATCH(Controls!J7,'All data'!$A$4:$A$21690,0)),INDEX('All data'!$B$4:$B$21690,MATCH(Controls!J7,'All data'!$A$4:$A$21690,0))*100)</f>
        <v>26.35361</v>
      </c>
      <c r="K34" s="132">
        <f>IF($B$53=4,INDEX('All data'!$B$4:$B$21690,MATCH(Controls!K7,'All data'!$A$4:$A$21690,0)),INDEX('All data'!$B$4:$B$21690,MATCH(Controls!K7,'All data'!$A$4:$A$21690,0))*100)</f>
        <v>26.32647</v>
      </c>
      <c r="L34" s="132">
        <f>IF($B$53=4,INDEX('All data'!$C$4:$C$21690,MATCH(Controls!K7,'All data'!$A$4:$A$21690,0)),INDEX('All data'!$C$4:$C$21690,MATCH(Controls!K7,'All data'!$A$4:$A$21690,0))*100)</f>
        <v>24.736549999999998</v>
      </c>
      <c r="M34" s="132">
        <f>IF($B$53=4,INDEX('All data'!$D$4:$D$21690,MATCH(Controls!K7,'All data'!$A$4:$A$21690,0)),INDEX('All data'!$D$4:$D$21690,MATCH(Controls!K7,'All data'!$A$4:$A$21690,0))*100)</f>
        <v>27.916390000000003</v>
      </c>
      <c r="N34" s="132">
        <f t="shared" ref="N34:N40" si="16">M34-K34</f>
        <v>1.5899200000000029</v>
      </c>
      <c r="O34" s="181">
        <f t="shared" si="15"/>
        <v>1.5899200000000029</v>
      </c>
    </row>
    <row r="35" spans="2:15">
      <c r="B35" s="147" t="s">
        <v>106</v>
      </c>
      <c r="C35" s="137"/>
      <c r="D35" s="137"/>
      <c r="E35" s="137"/>
      <c r="F35" s="153" t="s">
        <v>107</v>
      </c>
      <c r="H35" s="128" t="str">
        <f t="shared" si="13"/>
        <v>2005/06-2007</v>
      </c>
      <c r="I35" s="127" t="str">
        <f t="shared" si="14"/>
        <v>period3_</v>
      </c>
      <c r="J35" s="132">
        <f>IF($B$53=4,INDEX('All data'!$B$4:$B$21690,MATCH(Controls!J8,'All data'!$A$4:$A$21690,0)),INDEX('All data'!$B$4:$B$21690,MATCH(Controls!J8,'All data'!$A$4:$A$21690,0))*100)</f>
        <v>25.037320000000001</v>
      </c>
      <c r="K35" s="132">
        <f>IF($B$53=4,INDEX('All data'!$B$4:$B$21690,MATCH(Controls!K8,'All data'!$A$4:$A$21690,0)),INDEX('All data'!$B$4:$B$21690,MATCH(Controls!K8,'All data'!$A$4:$A$21690,0))*100)</f>
        <v>24.978829999999999</v>
      </c>
      <c r="L35" s="132">
        <f>IF($B$53=4,INDEX('All data'!$C$4:$C$21690,MATCH(Controls!K8,'All data'!$A$4:$A$21690,0)),INDEX('All data'!$C$4:$C$21690,MATCH(Controls!K8,'All data'!$A$4:$A$21690,0))*100)</f>
        <v>23.341619999999999</v>
      </c>
      <c r="M35" s="132">
        <f>IF($B$53=4,INDEX('All data'!$D$4:$D$21690,MATCH(Controls!K8,'All data'!$A$4:$A$21690,0)),INDEX('All data'!$D$4:$D$21690,MATCH(Controls!K8,'All data'!$A$4:$A$21690,0))*100)</f>
        <v>26.616040000000002</v>
      </c>
      <c r="N35" s="132">
        <f t="shared" si="16"/>
        <v>1.6372100000000032</v>
      </c>
      <c r="O35" s="181">
        <f t="shared" si="15"/>
        <v>1.6372099999999996</v>
      </c>
    </row>
    <row r="36" spans="2:15">
      <c r="B36" s="154">
        <v>1</v>
      </c>
      <c r="C36" s="139"/>
      <c r="D36" s="139"/>
      <c r="E36" s="139"/>
      <c r="F36" s="155" t="str">
        <f>INDEX(F6:F33, B36)</f>
        <v>HB1</v>
      </c>
      <c r="H36" s="128" t="str">
        <f t="shared" si="13"/>
        <v>2007-2008</v>
      </c>
      <c r="I36" s="127" t="str">
        <f t="shared" si="14"/>
        <v>period4_</v>
      </c>
      <c r="J36" s="132">
        <f>IF($B$53=4,INDEX('All data'!$B$4:$B$21690,MATCH(Controls!J9,'All data'!$A$4:$A$21690,0)),INDEX('All data'!$B$4:$B$21690,MATCH(Controls!J9,'All data'!$A$4:$A$21690,0))*100)</f>
        <v>23.590479999999999</v>
      </c>
      <c r="K36" s="132">
        <f>IF($B$53=4,INDEX('All data'!$B$4:$B$21690,MATCH(Controls!K9,'All data'!$A$4:$A$21690,0)),INDEX('All data'!$B$4:$B$21690,MATCH(Controls!K9,'All data'!$A$4:$A$21690,0))*100)</f>
        <v>23.69265</v>
      </c>
      <c r="L36" s="132">
        <f>IF($B$53=4,INDEX('All data'!$C$4:$C$21690,MATCH(Controls!K9,'All data'!$A$4:$A$21690,0)),INDEX('All data'!$C$4:$C$21690,MATCH(Controls!K9,'All data'!$A$4:$A$21690,0))*100)</f>
        <v>22.273250000000001</v>
      </c>
      <c r="M36" s="132">
        <f>IF($B$53=4,INDEX('All data'!$D$4:$D$21690,MATCH(Controls!K9,'All data'!$A$4:$A$21690,0)),INDEX('All data'!$D$4:$D$21690,MATCH(Controls!K9,'All data'!$A$4:$A$21690,0))*100)</f>
        <v>25.112060000000003</v>
      </c>
      <c r="N36" s="132">
        <f t="shared" si="16"/>
        <v>1.4194100000000027</v>
      </c>
      <c r="O36" s="181">
        <f t="shared" si="15"/>
        <v>1.4193999999999996</v>
      </c>
    </row>
    <row r="37" spans="2:15">
      <c r="B37" s="154"/>
      <c r="C37" s="139"/>
      <c r="D37" s="139"/>
      <c r="E37" s="139"/>
      <c r="F37" s="155"/>
      <c r="H37" s="128" t="str">
        <f t="shared" si="13"/>
        <v>2008-2009</v>
      </c>
      <c r="I37" s="127" t="str">
        <f t="shared" si="14"/>
        <v>period5_</v>
      </c>
      <c r="J37" s="132">
        <f>IF($B$53=4,INDEX('All data'!$B$4:$B$21690,MATCH(Controls!J10,'All data'!$A$4:$A$21690,0)),INDEX('All data'!$B$4:$B$21690,MATCH(Controls!J10,'All data'!$A$4:$A$21690,0))*100)</f>
        <v>23.508879999999998</v>
      </c>
      <c r="K37" s="132">
        <f>IF($B$53=4,INDEX('All data'!$B$4:$B$21690,MATCH(Controls!K10,'All data'!$A$4:$A$21690,0)),INDEX('All data'!$B$4:$B$21690,MATCH(Controls!K10,'All data'!$A$4:$A$21690,0))*100)</f>
        <v>23.697689999999998</v>
      </c>
      <c r="L37" s="132">
        <f>IF($B$53=4,INDEX('All data'!$C$4:$C$21690,MATCH(Controls!K10,'All data'!$A$4:$A$21690,0)),INDEX('All data'!$C$4:$C$21690,MATCH(Controls!K10,'All data'!$A$4:$A$21690,0))*100)</f>
        <v>22.542570000000001</v>
      </c>
      <c r="M37" s="132">
        <f>IF($B$53=4,INDEX('All data'!$D$4:$D$21690,MATCH(Controls!K10,'All data'!$A$4:$A$21690,0)),INDEX('All data'!$D$4:$D$21690,MATCH(Controls!K10,'All data'!$A$4:$A$21690,0))*100)</f>
        <v>24.852820000000001</v>
      </c>
      <c r="N37" s="132">
        <f t="shared" si="16"/>
        <v>1.1551300000000033</v>
      </c>
      <c r="O37" s="181">
        <f t="shared" si="15"/>
        <v>1.1551199999999966</v>
      </c>
    </row>
    <row r="38" spans="2:15">
      <c r="B38" s="128"/>
      <c r="C38" s="127"/>
      <c r="D38" s="127"/>
      <c r="E38" s="127"/>
      <c r="F38" s="129"/>
      <c r="H38" s="128" t="str">
        <f t="shared" si="13"/>
        <v>2009-2010</v>
      </c>
      <c r="I38" s="127" t="str">
        <f t="shared" si="14"/>
        <v>period6_</v>
      </c>
      <c r="J38" s="132">
        <f>IF($B$53=4,INDEX('All data'!$B$4:$B$21690,MATCH(Controls!J11,'All data'!$A$4:$A$21690,0)),INDEX('All data'!$B$4:$B$21690,MATCH(Controls!J11,'All data'!$A$4:$A$21690,0))*100)</f>
        <v>23.026029999999999</v>
      </c>
      <c r="K38" s="132">
        <f>IF($B$53=4,INDEX('All data'!$B$4:$B$21690,MATCH(Controls!K11,'All data'!$A$4:$A$21690,0)),INDEX('All data'!$B$4:$B$21690,MATCH(Controls!K11,'All data'!$A$4:$A$21690,0))*100)</f>
        <v>23.29148</v>
      </c>
      <c r="L38" s="132">
        <f>IF($B$53=4,INDEX('All data'!$C$4:$C$21690,MATCH(Controls!K11,'All data'!$A$4:$A$21690,0)),INDEX('All data'!$C$4:$C$21690,MATCH(Controls!K11,'All data'!$A$4:$A$21690,0))*100)</f>
        <v>22.172130000000003</v>
      </c>
      <c r="M38" s="132">
        <f>IF($B$53=4,INDEX('All data'!$D$4:$D$21690,MATCH(Controls!K11,'All data'!$A$4:$A$21690,0)),INDEX('All data'!$D$4:$D$21690,MATCH(Controls!K11,'All data'!$A$4:$A$21690,0))*100)</f>
        <v>24.410820000000001</v>
      </c>
      <c r="N38" s="132">
        <f t="shared" si="16"/>
        <v>1.1193400000000011</v>
      </c>
      <c r="O38" s="181">
        <f t="shared" si="15"/>
        <v>1.1193499999999972</v>
      </c>
    </row>
    <row r="39" spans="2:15">
      <c r="B39" s="128"/>
      <c r="C39" s="127"/>
      <c r="D39" s="127"/>
      <c r="E39" s="126"/>
      <c r="F39" s="129"/>
      <c r="H39" s="128" t="str">
        <f t="shared" si="13"/>
        <v>2010-2011</v>
      </c>
      <c r="I39" s="127" t="str">
        <f t="shared" si="14"/>
        <v>period7_</v>
      </c>
      <c r="J39" s="132">
        <f>IF($B$53=4,INDEX('All data'!$B$4:$B$21690,MATCH(Controls!J12,'All data'!$A$4:$A$21690,0)),INDEX('All data'!$B$4:$B$21690,MATCH(Controls!J12,'All data'!$A$4:$A$21690,0))*100)</f>
        <v>22.36431</v>
      </c>
      <c r="K39" s="132">
        <f>IF($B$53=4,INDEX('All data'!$B$4:$B$21690,MATCH(Controls!K12,'All data'!$A$4:$A$21690,0)),INDEX('All data'!$B$4:$B$21690,MATCH(Controls!K12,'All data'!$A$4:$A$21690,0))*100)</f>
        <v>22.676449999999999</v>
      </c>
      <c r="L39" s="132">
        <f>IF($B$53=4,INDEX('All data'!$C$4:$C$21690,MATCH(Controls!K12,'All data'!$A$4:$A$21690,0)),INDEX('All data'!$C$4:$C$21690,MATCH(Controls!K12,'All data'!$A$4:$A$21690,0))*100)</f>
        <v>21.557230000000001</v>
      </c>
      <c r="M39" s="132">
        <f>IF($B$53=4,INDEX('All data'!$D$4:$D$21690,MATCH(Controls!K12,'All data'!$A$4:$A$21690,0)),INDEX('All data'!$D$4:$D$21690,MATCH(Controls!K12,'All data'!$A$4:$A$21690,0))*100)</f>
        <v>23.795669999999998</v>
      </c>
      <c r="N39" s="132">
        <f t="shared" si="16"/>
        <v>1.1192199999999985</v>
      </c>
      <c r="O39" s="181">
        <f t="shared" si="15"/>
        <v>1.1192199999999985</v>
      </c>
    </row>
    <row r="40" spans="2:15">
      <c r="B40" s="156" t="s">
        <v>188</v>
      </c>
      <c r="C40" s="138"/>
      <c r="D40" s="141" t="s">
        <v>77</v>
      </c>
      <c r="E40" s="127"/>
      <c r="F40" s="169" t="s">
        <v>162</v>
      </c>
      <c r="H40" s="128" t="str">
        <f t="shared" si="13"/>
        <v>2011-2012</v>
      </c>
      <c r="I40" s="127" t="str">
        <f t="shared" si="14"/>
        <v>period8_</v>
      </c>
      <c r="J40" s="132">
        <f>IF($B$53=4,INDEX('All data'!$B$4:$B$21690,MATCH(Controls!J13,'All data'!$A$4:$A$21690,0)),INDEX('All data'!$B$4:$B$21690,MATCH(Controls!J13,'All data'!$A$4:$A$21690,0))*100)</f>
        <v>22.612909999999999</v>
      </c>
      <c r="K40" s="132">
        <f>IF($B$53=4,INDEX('All data'!$B$4:$B$21690,MATCH(Controls!K13,'All data'!$A$4:$A$21690,0)),INDEX('All data'!$B$4:$B$21690,MATCH(Controls!K13,'All data'!$A$4:$A$21690,0))*100)</f>
        <v>22.972940000000001</v>
      </c>
      <c r="L40" s="132">
        <f>IF($B$53=4,INDEX('All data'!$C$4:$C$21690,MATCH(Controls!K13,'All data'!$A$4:$A$21690,0)),INDEX('All data'!$C$4:$C$21690,MATCH(Controls!K13,'All data'!$A$4:$A$21690,0))*100)</f>
        <v>21.836770000000001</v>
      </c>
      <c r="M40" s="132">
        <f>IF($B$53=4,INDEX('All data'!$D$4:$D$21690,MATCH(Controls!K13,'All data'!$A$4:$A$21690,0)),INDEX('All data'!$D$4:$D$21690,MATCH(Controls!K13,'All data'!$A$4:$A$21690,0))*100)</f>
        <v>24.109100000000002</v>
      </c>
      <c r="N40" s="132">
        <f t="shared" si="16"/>
        <v>1.1361600000000003</v>
      </c>
      <c r="O40" s="181">
        <f t="shared" si="15"/>
        <v>1.1361699999999999</v>
      </c>
    </row>
    <row r="41" spans="2:15">
      <c r="B41" s="157" t="s">
        <v>211</v>
      </c>
      <c r="C41" s="138"/>
      <c r="D41" s="142" t="s">
        <v>183</v>
      </c>
      <c r="E41" s="127"/>
      <c r="F41" s="170" t="s">
        <v>272</v>
      </c>
      <c r="H41" s="128" t="str">
        <f t="shared" si="13"/>
        <v>2012-2013</v>
      </c>
      <c r="I41" s="127" t="str">
        <f t="shared" si="14"/>
        <v>period9_</v>
      </c>
      <c r="J41" s="132">
        <f>IF($B$53=4,INDEX('All data'!$B$4:$B$21690,MATCH(Controls!J14,'All data'!$A$4:$A$21690,0)),INDEX('All data'!$B$4:$B$21690,MATCH(Controls!J14,'All data'!$A$4:$A$21690,0))*100)</f>
        <v>21.046720000000001</v>
      </c>
      <c r="K41" s="132">
        <f>IF($B$53=4,INDEX('All data'!$B$4:$B$21690,MATCH(Controls!K14,'All data'!$A$4:$A$21690,0)),INDEX('All data'!$B$4:$B$21690,MATCH(Controls!K14,'All data'!$A$4:$A$21690,0))*100)</f>
        <v>21.404490000000003</v>
      </c>
      <c r="L41" s="132">
        <f>IF($B$53=4,INDEX('All data'!$C$4:$C$21690,MATCH(Controls!K14,'All data'!$A$4:$A$21690,0)),INDEX('All data'!$C$4:$C$21690,MATCH(Controls!K14,'All data'!$A$4:$A$21690,0))*100)</f>
        <v>20.26295</v>
      </c>
      <c r="M41" s="132">
        <f>IF($B$53=4,INDEX('All data'!$D$4:$D$21690,MATCH(Controls!K14,'All data'!$A$4:$A$21690,0)),INDEX('All data'!$D$4:$D$21690,MATCH(Controls!K14,'All data'!$A$4:$A$21690,0))*100)</f>
        <v>22.546030000000002</v>
      </c>
      <c r="N41" s="132">
        <f t="shared" ref="N41" si="17">M41-K41</f>
        <v>1.1415399999999991</v>
      </c>
      <c r="O41" s="181">
        <f t="shared" ref="O41" si="18">K41-L41</f>
        <v>1.1415400000000027</v>
      </c>
    </row>
    <row r="42" spans="2:15">
      <c r="B42" s="157" t="s">
        <v>213</v>
      </c>
      <c r="C42" s="138"/>
      <c r="D42" s="142" t="s">
        <v>187</v>
      </c>
      <c r="E42" s="127"/>
      <c r="F42" s="170" t="s">
        <v>273</v>
      </c>
      <c r="H42" s="128" t="str">
        <f t="shared" si="13"/>
        <v>2013-2014</v>
      </c>
      <c r="I42" s="127" t="str">
        <f>I15</f>
        <v>period10_</v>
      </c>
      <c r="J42" s="132">
        <f>IF($B$53=4,INDEX('All data'!$B$4:$B$21690,MATCH(Controls!J15,'All data'!$A$4:$A$21690,0)),INDEX('All data'!$B$4:$B$21690,MATCH(Controls!J15,'All data'!$A$4:$A$21690,0))*100)</f>
        <v>20.317360000000001</v>
      </c>
      <c r="K42" s="132">
        <f>IF($B$53=4,INDEX('All data'!$B$4:$B$21690,MATCH(Controls!K15,'All data'!$A$4:$A$21690,0)),INDEX('All data'!$B$4:$B$21690,MATCH(Controls!K15,'All data'!$A$4:$A$21690,0))*100)</f>
        <v>20.588989999999999</v>
      </c>
      <c r="L42" s="132">
        <f>IF($B$53=4,INDEX('All data'!$C$4:$C$21690,MATCH(Controls!K15,'All data'!$A$4:$A$21690,0)),INDEX('All data'!$C$4:$C$21690,MATCH(Controls!K15,'All data'!$A$4:$A$21690,0))*100)</f>
        <v>19.445599999999999</v>
      </c>
      <c r="M42" s="132">
        <f>IF($B$53=4,INDEX('All data'!$D$4:$D$21690,MATCH(Controls!K15,'All data'!$A$4:$A$21690,0)),INDEX('All data'!$D$4:$D$21690,MATCH(Controls!K15,'All data'!$A$4:$A$21690,0))*100)</f>
        <v>21.732389999999999</v>
      </c>
      <c r="N42" s="132">
        <f t="shared" ref="N42" si="19">M42-K42</f>
        <v>1.1433999999999997</v>
      </c>
      <c r="O42" s="181">
        <f t="shared" ref="O42" si="20">K42-L42</f>
        <v>1.1433900000000001</v>
      </c>
    </row>
    <row r="43" spans="2:15">
      <c r="B43" s="157" t="s">
        <v>216</v>
      </c>
      <c r="C43" s="138"/>
      <c r="D43" s="142" t="s">
        <v>190</v>
      </c>
      <c r="E43" s="127"/>
      <c r="F43" s="170" t="s">
        <v>274</v>
      </c>
      <c r="H43" s="128"/>
      <c r="I43" s="127"/>
      <c r="J43" s="132"/>
      <c r="K43" s="132"/>
      <c r="L43" s="132"/>
      <c r="M43" s="132"/>
      <c r="N43" s="132"/>
      <c r="O43" s="181"/>
    </row>
    <row r="44" spans="2:15">
      <c r="B44" s="157" t="s">
        <v>215</v>
      </c>
      <c r="C44" s="138"/>
      <c r="D44" s="142" t="s">
        <v>208</v>
      </c>
      <c r="E44" s="127"/>
      <c r="F44" s="170" t="s">
        <v>15548</v>
      </c>
      <c r="H44" s="134" t="str">
        <f t="shared" ref="H44:H51" si="21">H17</f>
        <v>Wales</v>
      </c>
      <c r="I44" s="127"/>
      <c r="J44" s="132"/>
      <c r="K44" s="127"/>
      <c r="L44" s="132"/>
      <c r="M44" s="132"/>
      <c r="N44" s="132"/>
      <c r="O44" s="181"/>
    </row>
    <row r="45" spans="2:15">
      <c r="B45" s="157" t="s">
        <v>191</v>
      </c>
      <c r="C45" s="138"/>
      <c r="D45" s="142" t="s">
        <v>192</v>
      </c>
      <c r="E45" s="127"/>
      <c r="F45" s="170" t="s">
        <v>275</v>
      </c>
      <c r="H45" s="128" t="str">
        <f t="shared" si="21"/>
        <v>2003/04-2004/05</v>
      </c>
      <c r="I45" s="127" t="str">
        <f t="shared" ref="I45:I51" si="22">I18</f>
        <v>period1_</v>
      </c>
      <c r="J45" s="132">
        <f>IF($B$53=4,INDEX('All data'!$B$4:$B$21690,MATCH(Controls!J18,'All data'!$A$4:$A$21690,0)),INDEX('All data'!$B$4:$B$21690,MATCH(Controls!J18,'All data'!$A$4:$A$21690,0))*100)</f>
        <v>26.997579999999999</v>
      </c>
      <c r="K45" s="132">
        <f>IF($B$53=4,INDEX('All data'!$B$4:$B$21690,MATCH(K18,'All data'!$A$4:$A$21690,0)),INDEX('All data'!$B$4:$B$21690,MATCH(K18,'All data'!$A$4:$A$21690,0))*100)</f>
        <v>26.738699999999998</v>
      </c>
      <c r="L45" s="132">
        <f>IF($B$53=4,INDEX('All data'!$C$4:$C$21690,MATCH(K18,'All data'!$A$4:$A$21690,0)),INDEX('All data'!$C$4:$C$21690,MATCH(K18,'All data'!$A$4:$A$21690,0))*100)</f>
        <v>25.963090000000001</v>
      </c>
      <c r="M45" s="132">
        <f>IF($B$53=4,INDEX('All data'!$D$4:$D$21690,MATCH(K18,'All data'!$A$4:$A$21690,0)),INDEX('All data'!$D$4:$D$21690,MATCH(K18,'All data'!$A$4:$A$21690,0))*100)</f>
        <v>27.514300000000002</v>
      </c>
      <c r="N45" s="132">
        <f t="shared" ref="N45:N51" si="23">M45-K45</f>
        <v>0.77560000000000429</v>
      </c>
      <c r="O45" s="181">
        <f t="shared" ref="O45:O51" si="24">K45-L45</f>
        <v>0.7756099999999968</v>
      </c>
    </row>
    <row r="46" spans="2:15">
      <c r="B46" s="157" t="s">
        <v>193</v>
      </c>
      <c r="C46" s="138"/>
      <c r="D46" s="142" t="s">
        <v>193</v>
      </c>
      <c r="E46" s="127"/>
      <c r="F46" s="170" t="s">
        <v>276</v>
      </c>
      <c r="H46" s="128" t="str">
        <f t="shared" si="21"/>
        <v>2004/05-2005/06</v>
      </c>
      <c r="I46" s="127" t="str">
        <f t="shared" si="22"/>
        <v>period2_</v>
      </c>
      <c r="J46" s="132">
        <f>IF($B$53=4,INDEX('All data'!$B$4:$B$21690,MATCH(Controls!J19,'All data'!$A$4:$A$21690,0)),INDEX('All data'!$B$4:$B$21690,MATCH(Controls!J19,'All data'!$A$4:$A$21690,0))*100)</f>
        <v>26.5778</v>
      </c>
      <c r="K46" s="132">
        <f>IF($B$53=4,INDEX('All data'!$B$4:$B$21690,MATCH(K19,'All data'!$A$4:$A$21690,0)),INDEX('All data'!$B$4:$B$21690,MATCH(K19,'All data'!$A$4:$A$21690,0))*100)</f>
        <v>26.334259999999997</v>
      </c>
      <c r="L46" s="132">
        <f>IF($B$53=4,INDEX('All data'!$C$4:$C$21690,MATCH(K19,'All data'!$A$4:$A$21690,0)),INDEX('All data'!$C$4:$C$21690,MATCH(K19,'All data'!$A$4:$A$21690,0))*100)</f>
        <v>25.537510000000001</v>
      </c>
      <c r="M46" s="132">
        <f>IF($B$53=4,INDEX('All data'!$D$4:$D$21690,MATCH(K19,'All data'!$A$4:$A$21690,0)),INDEX('All data'!$D$4:$D$21690,MATCH(K19,'All data'!$A$4:$A$21690,0))*100)</f>
        <v>27.13101</v>
      </c>
      <c r="N46" s="132">
        <f t="shared" si="23"/>
        <v>0.79675000000000296</v>
      </c>
      <c r="O46" s="181">
        <f t="shared" si="24"/>
        <v>0.79674999999999585</v>
      </c>
    </row>
    <row r="47" spans="2:15">
      <c r="B47" s="157" t="s">
        <v>214</v>
      </c>
      <c r="C47" s="138"/>
      <c r="D47" s="142" t="s">
        <v>209</v>
      </c>
      <c r="E47" s="127"/>
      <c r="F47" s="170" t="s">
        <v>375</v>
      </c>
      <c r="H47" s="128" t="str">
        <f t="shared" si="21"/>
        <v>2005/06-2007</v>
      </c>
      <c r="I47" s="127" t="str">
        <f t="shared" si="22"/>
        <v>period3_</v>
      </c>
      <c r="J47" s="132">
        <f>IF($B$53=4,INDEX('All data'!$B$4:$B$21690,MATCH(Controls!J20,'All data'!$A$4:$A$21690,0)),INDEX('All data'!$B$4:$B$21690,MATCH(Controls!J20,'All data'!$A$4:$A$21690,0))*100)</f>
        <v>24.715060000000001</v>
      </c>
      <c r="K47" s="132">
        <f>IF($B$53=4,INDEX('All data'!$B$4:$B$21690,MATCH(K20,'All data'!$A$4:$A$21690,0)),INDEX('All data'!$B$4:$B$21690,MATCH(K20,'All data'!$A$4:$A$21690,0))*100)</f>
        <v>24.545970000000001</v>
      </c>
      <c r="L47" s="132">
        <f>IF($B$53=4,INDEX('All data'!$C$4:$C$21690,MATCH(K20,'All data'!$A$4:$A$21690,0)),INDEX('All data'!$C$4:$C$21690,MATCH(K20,'All data'!$A$4:$A$21690,0))*100)</f>
        <v>23.76783</v>
      </c>
      <c r="M47" s="132">
        <f>IF($B$53=4,INDEX('All data'!$D$4:$D$21690,MATCH(K20,'All data'!$A$4:$A$21690,0)),INDEX('All data'!$D$4:$D$21690,MATCH(K20,'All data'!$A$4:$A$21690,0))*100)</f>
        <v>25.324099999999998</v>
      </c>
      <c r="N47" s="132">
        <f t="shared" si="23"/>
        <v>0.77812999999999732</v>
      </c>
      <c r="O47" s="181">
        <f t="shared" si="24"/>
        <v>0.7781400000000005</v>
      </c>
    </row>
    <row r="48" spans="2:15">
      <c r="B48" s="157" t="s">
        <v>212</v>
      </c>
      <c r="C48" s="138"/>
      <c r="D48" s="142" t="s">
        <v>202</v>
      </c>
      <c r="E48" s="127"/>
      <c r="F48" s="170" t="s">
        <v>372</v>
      </c>
      <c r="H48" s="128" t="str">
        <f t="shared" si="21"/>
        <v>2007-2008</v>
      </c>
      <c r="I48" s="127" t="str">
        <f t="shared" si="22"/>
        <v>period4_</v>
      </c>
      <c r="J48" s="132">
        <f>IF($B$53=4,INDEX('All data'!$B$4:$B$21690,MATCH(Controls!J21,'All data'!$A$4:$A$21690,0)),INDEX('All data'!$B$4:$B$21690,MATCH(Controls!J21,'All data'!$A$4:$A$21690,0))*100)</f>
        <v>23.759169999999997</v>
      </c>
      <c r="K48" s="132">
        <f>IF($B$53=4,INDEX('All data'!$B$4:$B$21690,MATCH(K21,'All data'!$A$4:$A$21690,0)),INDEX('All data'!$B$4:$B$21690,MATCH(K21,'All data'!$A$4:$A$21690,0))*100)</f>
        <v>23.659520000000001</v>
      </c>
      <c r="L48" s="132">
        <f>IF($B$53=4,INDEX('All data'!$C$4:$C$21690,MATCH(K21,'All data'!$A$4:$A$21690,0)),INDEX('All data'!$C$4:$C$21690,MATCH(K21,'All data'!$A$4:$A$21690,0))*100)</f>
        <v>22.955259999999999</v>
      </c>
      <c r="M48" s="132">
        <f>IF($B$53=4,INDEX('All data'!$D$4:$D$21690,MATCH(K21,'All data'!$A$4:$A$21690,0)),INDEX('All data'!$D$4:$D$21690,MATCH(K21,'All data'!$A$4:$A$21690,0))*100)</f>
        <v>24.363770000000002</v>
      </c>
      <c r="N48" s="132">
        <f t="shared" si="23"/>
        <v>0.70425000000000182</v>
      </c>
      <c r="O48" s="181">
        <f t="shared" si="24"/>
        <v>0.70426000000000144</v>
      </c>
    </row>
    <row r="49" spans="2:17">
      <c r="B49" s="157" t="s">
        <v>267</v>
      </c>
      <c r="C49" s="138"/>
      <c r="D49" s="142" t="s">
        <v>205</v>
      </c>
      <c r="E49" s="127"/>
      <c r="F49" s="170" t="s">
        <v>373</v>
      </c>
      <c r="H49" s="128" t="str">
        <f t="shared" si="21"/>
        <v>2008-2009</v>
      </c>
      <c r="I49" s="127" t="str">
        <f t="shared" si="22"/>
        <v>period5_</v>
      </c>
      <c r="J49" s="132">
        <f>IF($B$53=4,INDEX('All data'!$B$4:$B$21690,MATCH(Controls!J22,'All data'!$A$4:$A$21690,0)),INDEX('All data'!$B$4:$B$21690,MATCH(Controls!J22,'All data'!$A$4:$A$21690,0))*100)</f>
        <v>23.720800000000001</v>
      </c>
      <c r="K49" s="132">
        <f>IF($B$53=4,INDEX('All data'!$B$4:$B$21690,MATCH(K22,'All data'!$A$4:$A$21690,0)),INDEX('All data'!$B$4:$B$21690,MATCH(K22,'All data'!$A$4:$A$21690,0))*100)</f>
        <v>23.61917</v>
      </c>
      <c r="L49" s="132">
        <f>IF($B$53=4,INDEX('All data'!$C$4:$C$21690,MATCH(K22,'All data'!$A$4:$A$21690,0)),INDEX('All data'!$C$4:$C$21690,MATCH(K22,'All data'!$A$4:$A$21690,0))*100)</f>
        <v>23.009640000000001</v>
      </c>
      <c r="M49" s="132">
        <f>IF($B$53=4,INDEX('All data'!$D$4:$D$21690,MATCH(K22,'All data'!$A$4:$A$21690,0)),INDEX('All data'!$D$4:$D$21690,MATCH(K22,'All data'!$A$4:$A$21690,0))*100)</f>
        <v>24.2287</v>
      </c>
      <c r="N49" s="132">
        <f t="shared" si="23"/>
        <v>0.60952999999999946</v>
      </c>
      <c r="O49" s="181">
        <f t="shared" si="24"/>
        <v>0.60952999999999946</v>
      </c>
    </row>
    <row r="50" spans="2:17">
      <c r="B50" s="157" t="s">
        <v>204</v>
      </c>
      <c r="C50" s="138"/>
      <c r="D50" s="142" t="s">
        <v>210</v>
      </c>
      <c r="E50" s="127"/>
      <c r="F50" s="170" t="s">
        <v>374</v>
      </c>
      <c r="H50" s="128" t="str">
        <f t="shared" si="21"/>
        <v>2009-2010</v>
      </c>
      <c r="I50" s="127" t="str">
        <f t="shared" si="22"/>
        <v>period6_</v>
      </c>
      <c r="J50" s="132">
        <f>IF($B$53=4,INDEX('All data'!$B$4:$B$21690,MATCH(Controls!J23,'All data'!$A$4:$A$21690,0)),INDEX('All data'!$B$4:$B$21690,MATCH(Controls!J23,'All data'!$A$4:$A$21690,0))*100)</f>
        <v>23.484580000000001</v>
      </c>
      <c r="K50" s="132">
        <f>IF($B$53=4,INDEX('All data'!$B$4:$B$21690,MATCH(K23,'All data'!$A$4:$A$21690,0)),INDEX('All data'!$B$4:$B$21690,MATCH(K23,'All data'!$A$4:$A$21690,0))*100)</f>
        <v>23.419999999999998</v>
      </c>
      <c r="L50" s="132">
        <f>IF($B$53=4,INDEX('All data'!$C$4:$C$21690,MATCH(K23,'All data'!$A$4:$A$21690,0)),INDEX('All data'!$C$4:$C$21690,MATCH(K23,'All data'!$A$4:$A$21690,0))*100)</f>
        <v>22.842860000000002</v>
      </c>
      <c r="M50" s="132">
        <f>IF($B$53=4,INDEX('All data'!$D$4:$D$21690,MATCH(K23,'All data'!$A$4:$A$21690,0)),INDEX('All data'!$D$4:$D$21690,MATCH(K23,'All data'!$A$4:$A$21690,0))*100)</f>
        <v>23.997150000000001</v>
      </c>
      <c r="N50" s="132">
        <f t="shared" si="23"/>
        <v>0.57715000000000316</v>
      </c>
      <c r="O50" s="181">
        <f t="shared" si="24"/>
        <v>0.57713999999999643</v>
      </c>
    </row>
    <row r="51" spans="2:17">
      <c r="B51" s="151"/>
      <c r="C51" s="138"/>
      <c r="D51" s="138"/>
      <c r="E51" s="127"/>
      <c r="F51" s="129"/>
      <c r="H51" s="128" t="str">
        <f t="shared" si="21"/>
        <v>2010-2011</v>
      </c>
      <c r="I51" s="127" t="str">
        <f t="shared" si="22"/>
        <v>period7_</v>
      </c>
      <c r="J51" s="132">
        <f>IF($B$53=4,INDEX('All data'!$B$4:$B$21690,MATCH(Controls!J24,'All data'!$A$4:$A$21690,0)),INDEX('All data'!$B$4:$B$21690,MATCH(Controls!J24,'All data'!$A$4:$A$21690,0))*100)</f>
        <v>22.849610000000002</v>
      </c>
      <c r="K51" s="132">
        <f>IF($B$53=4,INDEX('All data'!$B$4:$B$21690,MATCH(K24,'All data'!$A$4:$A$21690,0)),INDEX('All data'!$B$4:$B$21690,MATCH(K24,'All data'!$A$4:$A$21690,0))*100)</f>
        <v>22.834570000000003</v>
      </c>
      <c r="L51" s="132">
        <f>IF($B$53=4,INDEX('All data'!$C$4:$C$21690,MATCH(K24,'All data'!$A$4:$A$21690,0)),INDEX('All data'!$C$4:$C$21690,MATCH(K24,'All data'!$A$4:$A$21690,0))*100)</f>
        <v>22.260179999999998</v>
      </c>
      <c r="M51" s="132">
        <f>IF($B$53=4,INDEX('All data'!$D$4:$D$21690,MATCH(K24,'All data'!$A$4:$A$21690,0)),INDEX('All data'!$D$4:$D$21690,MATCH(K24,'All data'!$A$4:$A$21690,0))*100)</f>
        <v>23.40897</v>
      </c>
      <c r="N51" s="132">
        <f t="shared" si="23"/>
        <v>0.57439999999999714</v>
      </c>
      <c r="O51" s="181">
        <f t="shared" si="24"/>
        <v>0.57439000000000462</v>
      </c>
    </row>
    <row r="52" spans="2:17">
      <c r="B52" s="156" t="s">
        <v>106</v>
      </c>
      <c r="C52" s="138"/>
      <c r="D52" s="140" t="s">
        <v>146</v>
      </c>
      <c r="E52" s="127"/>
      <c r="F52" s="171" t="s">
        <v>163</v>
      </c>
      <c r="H52" s="128" t="str">
        <f t="shared" ref="H52:I54" si="25">H25</f>
        <v>2011-2012</v>
      </c>
      <c r="I52" s="127" t="str">
        <f t="shared" si="25"/>
        <v>period8_</v>
      </c>
      <c r="J52" s="132">
        <f>IF($B$53=4,INDEX('All data'!$B$4:$B$21690,MATCH(Controls!J25,'All data'!$A$4:$A$21690,0)),INDEX('All data'!$B$4:$B$21690,MATCH(Controls!J25,'All data'!$A$4:$A$21690,0))*100)</f>
        <v>22.618009999999998</v>
      </c>
      <c r="K52" s="132">
        <f>IF($B$53=4,INDEX('All data'!$B$4:$B$21690,MATCH(K25,'All data'!$A$4:$A$21690,0)),INDEX('All data'!$B$4:$B$21690,MATCH(K25,'All data'!$A$4:$A$21690,0))*100)</f>
        <v>22.600370000000002</v>
      </c>
      <c r="L52" s="132">
        <f>IF($B$53=4,INDEX('All data'!$C$4:$C$21690,MATCH(K25,'All data'!$A$4:$A$21690,0)),INDEX('All data'!$C$4:$C$21690,MATCH(K25,'All data'!$A$4:$A$21690,0))*100)</f>
        <v>22.020099999999999</v>
      </c>
      <c r="M52" s="132">
        <f>IF($B$53=4,INDEX('All data'!$D$4:$D$21690,MATCH(K25,'All data'!$A$4:$A$21690,0)),INDEX('All data'!$D$4:$D$21690,MATCH(K25,'All data'!$A$4:$A$21690,0))*100)</f>
        <v>23.18064</v>
      </c>
      <c r="N52" s="132">
        <f>M52-K52</f>
        <v>0.58026999999999873</v>
      </c>
      <c r="O52" s="181">
        <f>K52-L52</f>
        <v>0.58027000000000228</v>
      </c>
    </row>
    <row r="53" spans="2:17">
      <c r="B53" s="158">
        <v>1</v>
      </c>
      <c r="C53" s="138"/>
      <c r="D53" s="135" t="str">
        <f>INDEX(D41:D50,B53)</f>
        <v>Smoking</v>
      </c>
      <c r="E53" s="127"/>
      <c r="F53" s="172" t="str">
        <f>INDEX(F41:F50,B53)</f>
        <v>Percentage of adults reporting to be a current smoker, age-standardised percentage,</v>
      </c>
      <c r="H53" s="128" t="str">
        <f t="shared" si="25"/>
        <v>2012-2013</v>
      </c>
      <c r="I53" s="127" t="str">
        <f t="shared" si="25"/>
        <v>period9_</v>
      </c>
      <c r="J53" s="132">
        <f>IF($B$53=4,INDEX('All data'!$B$4:$B$21690,MATCH(Controls!J26,'All data'!$A$4:$A$21690,0)),INDEX('All data'!$B$4:$B$21690,MATCH(Controls!J26,'All data'!$A$4:$A$21690,0))*100)</f>
        <v>21.922779999999999</v>
      </c>
      <c r="K53" s="132">
        <f>IF($B$53=4,INDEX('All data'!$B$4:$B$21690,MATCH(K26,'All data'!$A$4:$A$21690,0)),INDEX('All data'!$B$4:$B$21690,MATCH(K26,'All data'!$A$4:$A$21690,0))*100)</f>
        <v>21.9223</v>
      </c>
      <c r="L53" s="132">
        <f>IF($B$53=4,INDEX('All data'!$C$4:$C$21690,MATCH(K26,'All data'!$A$4:$A$21690,0)),INDEX('All data'!$C$4:$C$21690,MATCH(K26,'All data'!$A$4:$A$21690,0))*100)</f>
        <v>21.333020000000001</v>
      </c>
      <c r="M53" s="132">
        <f>IF($B$53=4,INDEX('All data'!$D$4:$D$21690,MATCH(K26,'All data'!$A$4:$A$21690,0)),INDEX('All data'!$D$4:$D$21690,MATCH(K26,'All data'!$A$4:$A$21690,0))*100)</f>
        <v>22.511569999999999</v>
      </c>
      <c r="N53" s="132">
        <f>M53-K53</f>
        <v>0.58926999999999907</v>
      </c>
      <c r="O53" s="181">
        <f>K53-L53</f>
        <v>0.58927999999999869</v>
      </c>
    </row>
    <row r="54" spans="2:17">
      <c r="B54" s="128"/>
      <c r="C54" s="138"/>
      <c r="D54" s="127"/>
      <c r="E54" s="127"/>
      <c r="F54" s="129"/>
      <c r="H54" s="133" t="str">
        <f t="shared" si="25"/>
        <v>2013-2014</v>
      </c>
      <c r="I54" s="211" t="str">
        <f t="shared" si="25"/>
        <v>period10_</v>
      </c>
      <c r="J54" s="192">
        <f>IF($B$53=4,INDEX('All data'!$B$4:$B$21690,MATCH(Controls!J27,'All data'!$A$4:$A$21690,0)),INDEX('All data'!$B$4:$B$21690,MATCH(Controls!J27,'All data'!$A$4:$A$21690,0))*100)</f>
        <v>20.814350000000001</v>
      </c>
      <c r="K54" s="192">
        <f>IF($B$53=4,INDEX('All data'!$B$4:$B$21690,MATCH(K27,'All data'!$A$4:$A$21690,0)),INDEX('All data'!$B$4:$B$21690,MATCH(K27,'All data'!$A$4:$A$21690,0))*100)</f>
        <v>20.873190000000001</v>
      </c>
      <c r="L54" s="192">
        <f>IF($B$53=4,INDEX('All data'!$C$4:$C$21690,MATCH(K27,'All data'!$A$4:$A$21690,0)),INDEX('All data'!$C$4:$C$21690,MATCH(K27,'All data'!$A$4:$A$21690,0))*100)</f>
        <v>20.275299999999998</v>
      </c>
      <c r="M54" s="192">
        <f>IF($B$53=4,INDEX('All data'!$D$4:$D$21690,MATCH(K27,'All data'!$A$4:$A$21690,0)),INDEX('All data'!$D$4:$D$21690,MATCH(K27,'All data'!$A$4:$A$21690,0))*100)</f>
        <v>21.471080000000001</v>
      </c>
      <c r="N54" s="192">
        <f>M54-K54</f>
        <v>0.59788999999999959</v>
      </c>
      <c r="O54" s="182">
        <f>K54-L54</f>
        <v>0.59789000000000314</v>
      </c>
    </row>
    <row r="55" spans="2:17">
      <c r="B55" s="128"/>
      <c r="C55" s="138"/>
      <c r="D55" s="127"/>
      <c r="E55" s="127"/>
      <c r="F55" s="129"/>
    </row>
    <row r="56" spans="2:17" ht="15.6">
      <c r="B56" s="128"/>
      <c r="C56" s="127"/>
      <c r="D56" s="127"/>
      <c r="E56" s="127"/>
      <c r="F56" s="129"/>
      <c r="H56" s="166" t="s">
        <v>161</v>
      </c>
      <c r="I56" s="167"/>
      <c r="J56" s="167"/>
      <c r="K56" s="167"/>
      <c r="L56" s="183"/>
      <c r="M56" s="183"/>
      <c r="N56" s="183"/>
      <c r="O56" s="183"/>
      <c r="P56" s="184"/>
      <c r="Q56"/>
    </row>
    <row r="57" spans="2:17" ht="14.4">
      <c r="B57" s="159" t="s">
        <v>158</v>
      </c>
      <c r="C57" s="138"/>
      <c r="D57" s="144" t="s">
        <v>77</v>
      </c>
      <c r="E57" s="127"/>
      <c r="F57" s="173" t="s">
        <v>162</v>
      </c>
      <c r="H57" s="128"/>
      <c r="I57" s="127"/>
      <c r="J57" s="127"/>
      <c r="K57" s="127"/>
      <c r="L57" s="3"/>
      <c r="M57" s="127"/>
      <c r="N57" s="127"/>
      <c r="O57" s="127"/>
      <c r="P57" s="129"/>
      <c r="Q57"/>
    </row>
    <row r="58" spans="2:17" ht="14.4">
      <c r="B58" s="160" t="s">
        <v>220</v>
      </c>
      <c r="C58" s="138"/>
      <c r="D58" s="145" t="s">
        <v>0</v>
      </c>
      <c r="E58" s="127"/>
      <c r="F58" s="174" t="s">
        <v>219</v>
      </c>
      <c r="H58" s="146" t="s">
        <v>166</v>
      </c>
      <c r="I58" s="127" t="str">
        <f>TRIM(INDEX(B6:B33,B36))</f>
        <v>Betsi Cadwaladr UHB</v>
      </c>
      <c r="J58" s="127"/>
      <c r="K58" s="127"/>
      <c r="L58" s="3"/>
      <c r="M58" s="127"/>
      <c r="N58" s="127"/>
      <c r="O58" s="127"/>
      <c r="P58" s="129"/>
    </row>
    <row r="59" spans="2:17" ht="14.4">
      <c r="B59" s="160" t="s">
        <v>1</v>
      </c>
      <c r="C59" s="138"/>
      <c r="D59" s="136" t="s">
        <v>1</v>
      </c>
      <c r="E59" s="127"/>
      <c r="F59" s="175" t="s">
        <v>164</v>
      </c>
      <c r="H59" s="178" t="s">
        <v>76</v>
      </c>
      <c r="I59" s="127" t="str">
        <f>""&amp;F53&amp;" "&amp;F63&amp;", "&amp;I58 &amp; " and Wales, "&amp;B66&amp;""</f>
        <v>Percentage of adults reporting to be a current smoker, age-standardised percentage, persons, Betsi Cadwaladr UHB and Wales, 2003/04-2014</v>
      </c>
      <c r="J59" s="127"/>
      <c r="K59" s="127"/>
      <c r="L59" s="3"/>
      <c r="M59" s="127"/>
      <c r="N59" s="127"/>
      <c r="O59" s="127"/>
      <c r="P59" s="129"/>
    </row>
    <row r="60" spans="2:17" ht="14.4">
      <c r="B60" s="160" t="s">
        <v>2</v>
      </c>
      <c r="C60" s="138"/>
      <c r="D60" s="145" t="s">
        <v>2</v>
      </c>
      <c r="E60" s="127"/>
      <c r="F60" s="174" t="s">
        <v>165</v>
      </c>
      <c r="H60" s="146" t="s">
        <v>181</v>
      </c>
      <c r="I60" s="127" t="str">
        <f>""&amp;F53&amp;" "&amp;F63&amp;", "&amp;I58 &amp; " and Wales, "&amp;B66&amp;""</f>
        <v>Percentage of adults reporting to be a current smoker, age-standardised percentage, persons, Betsi Cadwaladr UHB and Wales, 2003/04-2014</v>
      </c>
      <c r="J60" s="127"/>
      <c r="K60" s="127"/>
      <c r="L60" s="3"/>
      <c r="M60" s="127"/>
      <c r="N60" s="127"/>
      <c r="O60" s="127"/>
      <c r="P60" s="129"/>
    </row>
    <row r="61" spans="2:17" ht="14.4">
      <c r="B61" s="151"/>
      <c r="C61" s="138"/>
      <c r="D61" s="138"/>
      <c r="E61" s="127"/>
      <c r="F61" s="129"/>
      <c r="H61" s="185"/>
      <c r="I61" s="186"/>
      <c r="J61" s="186"/>
      <c r="K61" s="186"/>
      <c r="L61" s="186"/>
      <c r="M61" s="164"/>
      <c r="N61" s="164"/>
      <c r="O61" s="164"/>
      <c r="P61" s="165"/>
    </row>
    <row r="62" spans="2:17">
      <c r="B62" s="159" t="s">
        <v>106</v>
      </c>
      <c r="C62" s="138"/>
      <c r="D62" s="143" t="s">
        <v>146</v>
      </c>
      <c r="E62" s="127"/>
      <c r="F62" s="176" t="s">
        <v>163</v>
      </c>
    </row>
    <row r="63" spans="2:17">
      <c r="B63" s="161">
        <v>1</v>
      </c>
      <c r="C63" s="162"/>
      <c r="D63" s="163" t="str">
        <f>INDEX(D58:D60,B63)</f>
        <v>Allpersons</v>
      </c>
      <c r="E63" s="164"/>
      <c r="F63" s="177" t="str">
        <f>INDEX(F58:F60,B63)</f>
        <v>persons</v>
      </c>
    </row>
    <row r="64" spans="2:17" ht="15.6">
      <c r="H64" s="188" t="s">
        <v>195</v>
      </c>
      <c r="I64"/>
      <c r="J64"/>
      <c r="K64"/>
      <c r="L64"/>
    </row>
    <row r="65" spans="2:15" ht="14.4">
      <c r="B65" s="187" t="s">
        <v>194</v>
      </c>
      <c r="C65" s="187"/>
      <c r="D65" s="187"/>
      <c r="H65"/>
      <c r="I65" t="str">
        <f>K31</f>
        <v>Age-standardised %</v>
      </c>
      <c r="J65" t="str">
        <f>N31</f>
        <v>Age-stand error +</v>
      </c>
      <c r="K65" t="str">
        <f>O31</f>
        <v>Age-stand error -</v>
      </c>
      <c r="L65"/>
    </row>
    <row r="66" spans="2:15" ht="14.4">
      <c r="B66" s="187" t="str">
        <f>IF($B$53&lt;7,D66,D67)</f>
        <v>2003/04-2014</v>
      </c>
      <c r="C66" s="187"/>
      <c r="D66" s="187" t="s">
        <v>279</v>
      </c>
      <c r="H66" t="str">
        <f t="shared" ref="H66:H76" si="26">IFERROR(H32,NA())</f>
        <v>Betsi Cadwaladr UHB</v>
      </c>
      <c r="I66"/>
      <c r="J66"/>
      <c r="K66"/>
      <c r="L66" t="str">
        <f t="shared" ref="L66:L74" si="27">IFERROR(H44,NA())</f>
        <v>Wales</v>
      </c>
      <c r="M66" s="5"/>
    </row>
    <row r="67" spans="2:15" ht="14.4">
      <c r="B67" s="187"/>
      <c r="C67" s="187"/>
      <c r="D67" s="187" t="s">
        <v>280</v>
      </c>
      <c r="H67" t="str">
        <f t="shared" si="26"/>
        <v>2003/04-2004/05</v>
      </c>
      <c r="I67" s="5">
        <f>IFERROR(K33,NA())</f>
        <v>26.945439999999998</v>
      </c>
      <c r="J67">
        <f>IFERROR(N33,NA())</f>
        <v>1.468390000000003</v>
      </c>
      <c r="K67">
        <f>IFERROR(O33,NA())</f>
        <v>1.4683999999999955</v>
      </c>
      <c r="L67" t="str">
        <f t="shared" si="27"/>
        <v>2003/04-2004/05</v>
      </c>
      <c r="M67" s="5">
        <f t="shared" ref="M67:M75" si="28">IFERROR(K45,NA())</f>
        <v>26.738699999999998</v>
      </c>
      <c r="N67">
        <f t="shared" ref="N67:O76" si="29">IFERROR(N45,NA())</f>
        <v>0.77560000000000429</v>
      </c>
      <c r="O67">
        <f t="shared" si="29"/>
        <v>0.7756099999999968</v>
      </c>
    </row>
    <row r="68" spans="2:15" ht="14.4">
      <c r="H68" t="str">
        <f t="shared" si="26"/>
        <v>2004/05-2005/06</v>
      </c>
      <c r="I68" s="5">
        <f t="shared" ref="I68:I75" si="30">IFERROR(K34,NA())</f>
        <v>26.32647</v>
      </c>
      <c r="J68">
        <f t="shared" ref="J68:K68" si="31">IFERROR(N34,NA())</f>
        <v>1.5899200000000029</v>
      </c>
      <c r="K68">
        <f t="shared" si="31"/>
        <v>1.5899200000000029</v>
      </c>
      <c r="L68" t="str">
        <f t="shared" si="27"/>
        <v>2004/05-2005/06</v>
      </c>
      <c r="M68" s="5">
        <f t="shared" si="28"/>
        <v>26.334259999999997</v>
      </c>
      <c r="N68">
        <f t="shared" si="29"/>
        <v>0.79675000000000296</v>
      </c>
      <c r="O68">
        <f t="shared" si="29"/>
        <v>0.79674999999999585</v>
      </c>
    </row>
    <row r="69" spans="2:15" ht="14.4">
      <c r="H69" t="str">
        <f t="shared" si="26"/>
        <v>2005/06-2007</v>
      </c>
      <c r="I69" s="5">
        <f t="shared" si="30"/>
        <v>24.978829999999999</v>
      </c>
      <c r="J69">
        <f t="shared" ref="J69:K69" si="32">IFERROR(N35,NA())</f>
        <v>1.6372100000000032</v>
      </c>
      <c r="K69">
        <f t="shared" si="32"/>
        <v>1.6372099999999996</v>
      </c>
      <c r="L69" t="str">
        <f t="shared" si="27"/>
        <v>2005/06-2007</v>
      </c>
      <c r="M69" s="5">
        <f t="shared" si="28"/>
        <v>24.545970000000001</v>
      </c>
      <c r="N69">
        <f t="shared" si="29"/>
        <v>0.77812999999999732</v>
      </c>
      <c r="O69">
        <f t="shared" si="29"/>
        <v>0.7781400000000005</v>
      </c>
    </row>
    <row r="70" spans="2:15" ht="14.4">
      <c r="H70" t="str">
        <f t="shared" si="26"/>
        <v>2007-2008</v>
      </c>
      <c r="I70" s="5">
        <f t="shared" si="30"/>
        <v>23.69265</v>
      </c>
      <c r="J70">
        <f t="shared" ref="J70:K70" si="33">IFERROR(N36,NA())</f>
        <v>1.4194100000000027</v>
      </c>
      <c r="K70">
        <f t="shared" si="33"/>
        <v>1.4193999999999996</v>
      </c>
      <c r="L70" t="str">
        <f t="shared" si="27"/>
        <v>2007-2008</v>
      </c>
      <c r="M70" s="5">
        <f t="shared" si="28"/>
        <v>23.659520000000001</v>
      </c>
      <c r="N70">
        <f t="shared" si="29"/>
        <v>0.70425000000000182</v>
      </c>
      <c r="O70">
        <f t="shared" si="29"/>
        <v>0.70426000000000144</v>
      </c>
    </row>
    <row r="71" spans="2:15" ht="14.4">
      <c r="H71" t="str">
        <f t="shared" si="26"/>
        <v>2008-2009</v>
      </c>
      <c r="I71" s="5">
        <f t="shared" si="30"/>
        <v>23.697689999999998</v>
      </c>
      <c r="J71">
        <f t="shared" ref="J71:K71" si="34">IFERROR(N37,NA())</f>
        <v>1.1551300000000033</v>
      </c>
      <c r="K71">
        <f t="shared" si="34"/>
        <v>1.1551199999999966</v>
      </c>
      <c r="L71" t="str">
        <f t="shared" si="27"/>
        <v>2008-2009</v>
      </c>
      <c r="M71" s="5">
        <f t="shared" si="28"/>
        <v>23.61917</v>
      </c>
      <c r="N71">
        <f t="shared" si="29"/>
        <v>0.60952999999999946</v>
      </c>
      <c r="O71">
        <f t="shared" si="29"/>
        <v>0.60952999999999946</v>
      </c>
    </row>
    <row r="72" spans="2:15" ht="14.4">
      <c r="H72" t="str">
        <f t="shared" si="26"/>
        <v>2009-2010</v>
      </c>
      <c r="I72" s="5">
        <f t="shared" si="30"/>
        <v>23.29148</v>
      </c>
      <c r="J72">
        <f t="shared" ref="J72:K72" si="35">IFERROR(N38,NA())</f>
        <v>1.1193400000000011</v>
      </c>
      <c r="K72">
        <f t="shared" si="35"/>
        <v>1.1193499999999972</v>
      </c>
      <c r="L72" t="str">
        <f t="shared" si="27"/>
        <v>2009-2010</v>
      </c>
      <c r="M72" s="5">
        <f t="shared" si="28"/>
        <v>23.419999999999998</v>
      </c>
      <c r="N72">
        <f t="shared" si="29"/>
        <v>0.57715000000000316</v>
      </c>
      <c r="O72">
        <f t="shared" si="29"/>
        <v>0.57713999999999643</v>
      </c>
    </row>
    <row r="73" spans="2:15" ht="14.4">
      <c r="H73" t="str">
        <f t="shared" si="26"/>
        <v>2010-2011</v>
      </c>
      <c r="I73" s="5">
        <f t="shared" si="30"/>
        <v>22.676449999999999</v>
      </c>
      <c r="J73">
        <f t="shared" ref="J73:K73" si="36">IFERROR(N39,NA())</f>
        <v>1.1192199999999985</v>
      </c>
      <c r="K73">
        <f t="shared" si="36"/>
        <v>1.1192199999999985</v>
      </c>
      <c r="L73" t="str">
        <f t="shared" si="27"/>
        <v>2010-2011</v>
      </c>
      <c r="M73" s="5">
        <f t="shared" si="28"/>
        <v>22.834570000000003</v>
      </c>
      <c r="N73">
        <f t="shared" si="29"/>
        <v>0.57439999999999714</v>
      </c>
      <c r="O73">
        <f t="shared" si="29"/>
        <v>0.57439000000000462</v>
      </c>
    </row>
    <row r="74" spans="2:15" ht="14.4">
      <c r="H74" t="str">
        <f t="shared" si="26"/>
        <v>2011-2012</v>
      </c>
      <c r="I74" s="5">
        <f t="shared" si="30"/>
        <v>22.972940000000001</v>
      </c>
      <c r="J74">
        <f t="shared" ref="J74:K74" si="37">IFERROR(N40,NA())</f>
        <v>1.1361600000000003</v>
      </c>
      <c r="K74">
        <f t="shared" si="37"/>
        <v>1.1361699999999999</v>
      </c>
      <c r="L74" t="str">
        <f t="shared" si="27"/>
        <v>2011-2012</v>
      </c>
      <c r="M74" s="5">
        <f t="shared" si="28"/>
        <v>22.600370000000002</v>
      </c>
      <c r="N74">
        <f t="shared" si="29"/>
        <v>0.58026999999999873</v>
      </c>
      <c r="O74">
        <f t="shared" si="29"/>
        <v>0.58027000000000228</v>
      </c>
    </row>
    <row r="75" spans="2:15" ht="14.4">
      <c r="H75" t="str">
        <f t="shared" si="26"/>
        <v>2012-2013</v>
      </c>
      <c r="I75" s="5">
        <f t="shared" si="30"/>
        <v>21.404490000000003</v>
      </c>
      <c r="J75">
        <f t="shared" ref="J75:K75" si="38">IFERROR(N41,NA())</f>
        <v>1.1415399999999991</v>
      </c>
      <c r="K75">
        <f t="shared" si="38"/>
        <v>1.1415400000000027</v>
      </c>
      <c r="L75" t="str">
        <f>IFERROR(H53,NA())</f>
        <v>2012-2013</v>
      </c>
      <c r="M75" s="5">
        <f t="shared" si="28"/>
        <v>21.9223</v>
      </c>
      <c r="N75">
        <f t="shared" si="29"/>
        <v>0.58926999999999907</v>
      </c>
      <c r="O75">
        <f t="shared" si="29"/>
        <v>0.58927999999999869</v>
      </c>
    </row>
    <row r="76" spans="2:15" ht="14.4">
      <c r="H76" t="str">
        <f t="shared" si="26"/>
        <v>2013-2014</v>
      </c>
      <c r="I76" s="5">
        <f>IFERROR(K42,NA())</f>
        <v>20.588989999999999</v>
      </c>
      <c r="J76">
        <f t="shared" ref="J76" si="39">IFERROR(N42,NA())</f>
        <v>1.1433999999999997</v>
      </c>
      <c r="K76">
        <f t="shared" ref="K76" si="40">IFERROR(O42,NA())</f>
        <v>1.1433900000000001</v>
      </c>
      <c r="L76" t="str">
        <f>IFERROR(H54,NA())</f>
        <v>2013-2014</v>
      </c>
      <c r="M76" s="5">
        <f t="shared" ref="M76" si="41">IFERROR(K54,NA())</f>
        <v>20.873190000000001</v>
      </c>
      <c r="N76">
        <f t="shared" si="29"/>
        <v>0.59788999999999959</v>
      </c>
      <c r="O76">
        <f t="shared" si="29"/>
        <v>0.59789000000000314</v>
      </c>
    </row>
  </sheetData>
  <mergeCells count="2">
    <mergeCell ref="O5:Q5"/>
    <mergeCell ref="R5:T5"/>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149"/>
  <sheetViews>
    <sheetView topLeftCell="A13307" zoomScale="85" zoomScaleNormal="85" workbookViewId="0">
      <selection activeCell="B13344" sqref="B13344"/>
    </sheetView>
  </sheetViews>
  <sheetFormatPr defaultRowHeight="14.4"/>
  <cols>
    <col min="1" max="1" width="62.5546875" customWidth="1"/>
  </cols>
  <sheetData>
    <row r="1" spans="1:4">
      <c r="A1" s="106"/>
    </row>
    <row r="3" spans="1:4">
      <c r="B3" t="s">
        <v>198</v>
      </c>
      <c r="C3" t="s">
        <v>199</v>
      </c>
      <c r="D3" t="s">
        <v>200</v>
      </c>
    </row>
    <row r="4" spans="1:4">
      <c r="A4" s="193" t="s">
        <v>422</v>
      </c>
      <c r="B4" s="194">
        <v>0.27341559999999998</v>
      </c>
      <c r="C4" s="194">
        <v>0.23476669999999999</v>
      </c>
      <c r="D4" s="194">
        <v>0.31206460000000003</v>
      </c>
    </row>
    <row r="5" spans="1:4">
      <c r="A5" s="193" t="s">
        <v>423</v>
      </c>
      <c r="B5" s="194">
        <v>0.30258040000000003</v>
      </c>
      <c r="C5" s="194">
        <v>0.26801599999999998</v>
      </c>
      <c r="D5" s="194">
        <v>0.33714470000000002</v>
      </c>
    </row>
    <row r="6" spans="1:4">
      <c r="A6" s="193" t="s">
        <v>424</v>
      </c>
      <c r="B6" s="194">
        <v>0.25992159999999997</v>
      </c>
      <c r="C6" s="194">
        <v>0.21946470000000001</v>
      </c>
      <c r="D6" s="194">
        <v>0.30037849999999999</v>
      </c>
    </row>
    <row r="7" spans="1:4">
      <c r="A7" s="193" t="s">
        <v>425</v>
      </c>
      <c r="B7" s="194">
        <v>0.25880189999999997</v>
      </c>
      <c r="C7" s="194">
        <v>0.22723479999999999</v>
      </c>
      <c r="D7" s="194">
        <v>0.29036899999999999</v>
      </c>
    </row>
    <row r="8" spans="1:4">
      <c r="A8" s="193" t="s">
        <v>426</v>
      </c>
      <c r="B8" s="194">
        <v>0.26182270000000002</v>
      </c>
      <c r="C8" s="194">
        <v>0.22780800000000001</v>
      </c>
      <c r="D8" s="194">
        <v>0.29583749999999998</v>
      </c>
    </row>
    <row r="9" spans="1:4">
      <c r="A9" s="193" t="s">
        <v>427</v>
      </c>
      <c r="B9" s="194">
        <v>0.25629150000000001</v>
      </c>
      <c r="C9" s="194">
        <v>0.21474989999999999</v>
      </c>
      <c r="D9" s="194">
        <v>0.29783310000000002</v>
      </c>
    </row>
    <row r="10" spans="1:4">
      <c r="A10" s="193" t="s">
        <v>428</v>
      </c>
      <c r="B10" s="194">
        <v>0.23382549999999999</v>
      </c>
      <c r="C10" s="194">
        <v>0.2003006</v>
      </c>
      <c r="D10" s="194">
        <v>0.26735039999999999</v>
      </c>
    </row>
    <row r="11" spans="1:4">
      <c r="A11" s="193" t="s">
        <v>429</v>
      </c>
      <c r="B11" s="194">
        <v>0.24530769999999999</v>
      </c>
      <c r="C11" s="194">
        <v>0.21252170000000001</v>
      </c>
      <c r="D11" s="194">
        <v>0.2780937</v>
      </c>
    </row>
    <row r="12" spans="1:4">
      <c r="A12" s="193" t="s">
        <v>430</v>
      </c>
      <c r="B12" s="194">
        <v>0.2535095</v>
      </c>
      <c r="C12" s="194">
        <v>0.22400510000000001</v>
      </c>
      <c r="D12" s="194">
        <v>0.28301379999999998</v>
      </c>
    </row>
    <row r="13" spans="1:4">
      <c r="A13" s="193" t="s">
        <v>431</v>
      </c>
      <c r="B13" s="194">
        <v>0.26996290000000001</v>
      </c>
      <c r="C13" s="194">
        <v>0.23831530000000001</v>
      </c>
      <c r="D13" s="194">
        <v>0.3016105</v>
      </c>
    </row>
    <row r="14" spans="1:4">
      <c r="A14" s="193" t="s">
        <v>432</v>
      </c>
      <c r="B14" s="194">
        <v>0.25989950000000001</v>
      </c>
      <c r="C14" s="194">
        <v>0.2223397</v>
      </c>
      <c r="D14" s="194">
        <v>0.29745919999999998</v>
      </c>
    </row>
    <row r="15" spans="1:4">
      <c r="A15" s="193" t="s">
        <v>433</v>
      </c>
      <c r="B15" s="194">
        <v>0.29226560000000001</v>
      </c>
      <c r="C15" s="194">
        <v>0.2604051</v>
      </c>
      <c r="D15" s="194">
        <v>0.32412600000000003</v>
      </c>
    </row>
    <row r="16" spans="1:4">
      <c r="A16" s="193" t="s">
        <v>434</v>
      </c>
      <c r="B16" s="194">
        <v>0.28169460000000002</v>
      </c>
      <c r="C16" s="194">
        <v>0.24412110000000001</v>
      </c>
      <c r="D16" s="194">
        <v>0.319268</v>
      </c>
    </row>
    <row r="17" spans="1:4">
      <c r="A17" s="193" t="s">
        <v>435</v>
      </c>
      <c r="B17" s="194">
        <v>0.25402580000000002</v>
      </c>
      <c r="C17" s="194">
        <v>0.2198648</v>
      </c>
      <c r="D17" s="194">
        <v>0.28818680000000002</v>
      </c>
    </row>
    <row r="18" spans="1:4">
      <c r="A18" s="193" t="s">
        <v>436</v>
      </c>
      <c r="B18" s="194">
        <v>0.28256569999999998</v>
      </c>
      <c r="C18" s="194">
        <v>0.2492422</v>
      </c>
      <c r="D18" s="194">
        <v>0.31588909999999998</v>
      </c>
    </row>
    <row r="19" spans="1:4">
      <c r="A19" s="193" t="s">
        <v>437</v>
      </c>
      <c r="B19" s="194">
        <v>0.28576299999999999</v>
      </c>
      <c r="C19" s="194">
        <v>0.26250839999999998</v>
      </c>
      <c r="D19" s="194">
        <v>0.3090176</v>
      </c>
    </row>
    <row r="20" spans="1:4">
      <c r="A20" s="193" t="s">
        <v>438</v>
      </c>
      <c r="B20" s="194">
        <v>0.2749586</v>
      </c>
      <c r="C20" s="194">
        <v>0.24495400000000001</v>
      </c>
      <c r="D20" s="194">
        <v>0.30496329999999999</v>
      </c>
    </row>
    <row r="21" spans="1:4">
      <c r="A21" s="193" t="s">
        <v>439</v>
      </c>
      <c r="B21" s="194">
        <v>0.28476109999999999</v>
      </c>
      <c r="C21" s="194">
        <v>0.24803729999999999</v>
      </c>
      <c r="D21" s="194">
        <v>0.32148490000000002</v>
      </c>
    </row>
    <row r="22" spans="1:4">
      <c r="A22" s="193" t="s">
        <v>440</v>
      </c>
      <c r="B22" s="194">
        <v>0.31185370000000001</v>
      </c>
      <c r="C22" s="194">
        <v>0.28188010000000002</v>
      </c>
      <c r="D22" s="194">
        <v>0.3418273</v>
      </c>
    </row>
    <row r="23" spans="1:4">
      <c r="A23" s="193" t="s">
        <v>441</v>
      </c>
      <c r="B23" s="194">
        <v>0.29623909999999998</v>
      </c>
      <c r="C23" s="194">
        <v>0.25744020000000001</v>
      </c>
      <c r="D23" s="194">
        <v>0.335038</v>
      </c>
    </row>
    <row r="24" spans="1:4">
      <c r="A24" s="193" t="s">
        <v>442</v>
      </c>
      <c r="B24" s="194">
        <v>0.21570619999999999</v>
      </c>
      <c r="C24" s="194">
        <v>0.1789192</v>
      </c>
      <c r="D24" s="194">
        <v>0.25249310000000003</v>
      </c>
    </row>
    <row r="25" spans="1:4">
      <c r="A25" s="193" t="s">
        <v>443</v>
      </c>
      <c r="B25" s="194">
        <v>0.25809399999999999</v>
      </c>
      <c r="C25" s="194">
        <v>0.22692960000000001</v>
      </c>
      <c r="D25" s="194">
        <v>0.28925830000000002</v>
      </c>
    </row>
    <row r="26" spans="1:4">
      <c r="A26" s="193" t="s">
        <v>444</v>
      </c>
      <c r="B26" s="194">
        <v>0.29001379999999999</v>
      </c>
      <c r="C26" s="194">
        <v>0.24404970000000001</v>
      </c>
      <c r="D26" s="194">
        <v>0.33597779999999999</v>
      </c>
    </row>
    <row r="27" spans="1:4">
      <c r="A27" s="193" t="s">
        <v>445</v>
      </c>
      <c r="B27" s="194">
        <v>0.30545630000000001</v>
      </c>
      <c r="C27" s="194">
        <v>0.26663579999999998</v>
      </c>
      <c r="D27" s="194">
        <v>0.34427679999999999</v>
      </c>
    </row>
    <row r="28" spans="1:4">
      <c r="A28" s="193" t="s">
        <v>446</v>
      </c>
      <c r="B28" s="194">
        <v>0.2670034</v>
      </c>
      <c r="C28" s="194">
        <v>0.21696470000000001</v>
      </c>
      <c r="D28" s="194">
        <v>0.3170422</v>
      </c>
    </row>
    <row r="29" spans="1:4">
      <c r="A29" s="193" t="s">
        <v>447</v>
      </c>
      <c r="B29" s="194">
        <v>0.26865869999999997</v>
      </c>
      <c r="C29" s="194">
        <v>0.22920789999999999</v>
      </c>
      <c r="D29" s="194">
        <v>0.30810949999999998</v>
      </c>
    </row>
    <row r="30" spans="1:4">
      <c r="A30" s="193" t="s">
        <v>448</v>
      </c>
      <c r="B30" s="194">
        <v>0.28725149999999999</v>
      </c>
      <c r="C30" s="194">
        <v>0.24876180000000001</v>
      </c>
      <c r="D30" s="194">
        <v>0.32574110000000001</v>
      </c>
    </row>
    <row r="31" spans="1:4">
      <c r="A31" s="193" t="s">
        <v>449</v>
      </c>
      <c r="B31" s="194">
        <v>0.2577644</v>
      </c>
      <c r="C31" s="194">
        <v>0.2079434</v>
      </c>
      <c r="D31" s="194">
        <v>0.30758530000000001</v>
      </c>
    </row>
    <row r="32" spans="1:4">
      <c r="A32" s="193" t="s">
        <v>450</v>
      </c>
      <c r="B32" s="194">
        <v>0.25235340000000001</v>
      </c>
      <c r="C32" s="194">
        <v>0.21392520000000001</v>
      </c>
      <c r="D32" s="194">
        <v>0.29078169999999998</v>
      </c>
    </row>
    <row r="33" spans="1:4">
      <c r="A33" s="193" t="s">
        <v>451</v>
      </c>
      <c r="B33" s="194">
        <v>0.2684879</v>
      </c>
      <c r="C33" s="194">
        <v>0.2283916</v>
      </c>
      <c r="D33" s="194">
        <v>0.30858419999999998</v>
      </c>
    </row>
    <row r="34" spans="1:4">
      <c r="A34" s="193" t="s">
        <v>452</v>
      </c>
      <c r="B34" s="194">
        <v>0.27997149999999998</v>
      </c>
      <c r="C34" s="194">
        <v>0.2365439</v>
      </c>
      <c r="D34" s="194">
        <v>0.32339909999999999</v>
      </c>
    </row>
    <row r="35" spans="1:4">
      <c r="A35" s="193" t="s">
        <v>453</v>
      </c>
      <c r="B35" s="194">
        <v>0.29335149999999999</v>
      </c>
      <c r="C35" s="194">
        <v>0.25466460000000002</v>
      </c>
      <c r="D35" s="194">
        <v>0.33203840000000001</v>
      </c>
    </row>
    <row r="36" spans="1:4">
      <c r="A36" s="193" t="s">
        <v>454</v>
      </c>
      <c r="B36" s="194">
        <v>0.28703410000000001</v>
      </c>
      <c r="C36" s="194">
        <v>0.24242720000000001</v>
      </c>
      <c r="D36" s="194">
        <v>0.33164100000000002</v>
      </c>
    </row>
    <row r="37" spans="1:4">
      <c r="A37" s="193" t="s">
        <v>455</v>
      </c>
      <c r="B37" s="194">
        <v>0.30160039999999999</v>
      </c>
      <c r="C37" s="194">
        <v>0.2632081</v>
      </c>
      <c r="D37" s="194">
        <v>0.33999279999999998</v>
      </c>
    </row>
    <row r="38" spans="1:4">
      <c r="A38" s="193" t="s">
        <v>456</v>
      </c>
      <c r="B38" s="194">
        <v>0.2850935</v>
      </c>
      <c r="C38" s="194">
        <v>0.24594489999999999</v>
      </c>
      <c r="D38" s="194">
        <v>0.32424209999999998</v>
      </c>
    </row>
    <row r="39" spans="1:4">
      <c r="A39" s="193" t="s">
        <v>457</v>
      </c>
      <c r="B39" s="194">
        <v>0.27222099999999999</v>
      </c>
      <c r="C39" s="194">
        <v>0.2325323</v>
      </c>
      <c r="D39" s="194">
        <v>0.31190960000000001</v>
      </c>
    </row>
    <row r="40" spans="1:4">
      <c r="A40" s="193" t="s">
        <v>458</v>
      </c>
      <c r="B40" s="194">
        <v>0.301952</v>
      </c>
      <c r="C40" s="194">
        <v>0.2668295</v>
      </c>
      <c r="D40" s="194">
        <v>0.3370746</v>
      </c>
    </row>
    <row r="41" spans="1:4">
      <c r="A41" s="193" t="s">
        <v>459</v>
      </c>
      <c r="B41" s="194">
        <v>0.29176740000000001</v>
      </c>
      <c r="C41" s="194">
        <v>0.2619377</v>
      </c>
      <c r="D41" s="194">
        <v>0.32159710000000002</v>
      </c>
    </row>
    <row r="42" spans="1:4">
      <c r="A42" s="193" t="s">
        <v>460</v>
      </c>
      <c r="B42" s="194">
        <v>0.26632109999999998</v>
      </c>
      <c r="C42" s="194">
        <v>0.2294949</v>
      </c>
      <c r="D42" s="194">
        <v>0.30314720000000001</v>
      </c>
    </row>
    <row r="43" spans="1:4">
      <c r="A43" s="193" t="s">
        <v>461</v>
      </c>
      <c r="B43" s="194">
        <v>0.2897749</v>
      </c>
      <c r="C43" s="194">
        <v>0.24813450000000001</v>
      </c>
      <c r="D43" s="194">
        <v>0.33141530000000002</v>
      </c>
    </row>
    <row r="44" spans="1:4">
      <c r="A44" s="193" t="s">
        <v>462</v>
      </c>
      <c r="B44" s="194">
        <v>0.32259070000000001</v>
      </c>
      <c r="C44" s="194">
        <v>0.2838966</v>
      </c>
      <c r="D44" s="194">
        <v>0.36128470000000001</v>
      </c>
    </row>
    <row r="45" spans="1:4">
      <c r="A45" s="193" t="s">
        <v>463</v>
      </c>
      <c r="B45" s="194">
        <v>0.31498589999999999</v>
      </c>
      <c r="C45" s="194">
        <v>0.26943549999999999</v>
      </c>
      <c r="D45" s="194">
        <v>0.36053639999999998</v>
      </c>
    </row>
    <row r="46" spans="1:4">
      <c r="A46" s="193" t="s">
        <v>464</v>
      </c>
      <c r="B46" s="194">
        <v>0.2318779</v>
      </c>
      <c r="C46" s="194">
        <v>0.1865002</v>
      </c>
      <c r="D46" s="194">
        <v>0.27725559999999999</v>
      </c>
    </row>
    <row r="47" spans="1:4">
      <c r="A47" s="193" t="s">
        <v>465</v>
      </c>
      <c r="B47" s="194">
        <v>0.25132359999999998</v>
      </c>
      <c r="C47" s="194">
        <v>0.2052899</v>
      </c>
      <c r="D47" s="194">
        <v>0.29735719999999999</v>
      </c>
    </row>
    <row r="48" spans="1:4">
      <c r="A48" s="193" t="s">
        <v>466</v>
      </c>
      <c r="B48" s="194">
        <v>0.25771280000000002</v>
      </c>
      <c r="C48" s="194">
        <v>0.21674579999999999</v>
      </c>
      <c r="D48" s="194">
        <v>0.2986799</v>
      </c>
    </row>
    <row r="49" spans="1:4">
      <c r="A49" s="193" t="s">
        <v>467</v>
      </c>
      <c r="B49" s="194">
        <v>0.30005979999999999</v>
      </c>
      <c r="C49" s="194">
        <v>0.25444990000000001</v>
      </c>
      <c r="D49" s="194">
        <v>0.34566960000000002</v>
      </c>
    </row>
    <row r="50" spans="1:4">
      <c r="A50" s="193" t="s">
        <v>468</v>
      </c>
      <c r="B50" s="194">
        <v>0.25374829999999998</v>
      </c>
      <c r="C50" s="194">
        <v>0.21052070000000001</v>
      </c>
      <c r="D50" s="194">
        <v>0.29697580000000001</v>
      </c>
    </row>
    <row r="51" spans="1:4">
      <c r="A51" s="193" t="s">
        <v>469</v>
      </c>
      <c r="B51" s="194">
        <v>0.24999489999999999</v>
      </c>
      <c r="C51" s="194">
        <v>0.21582899999999999</v>
      </c>
      <c r="D51" s="194">
        <v>0.28416079999999999</v>
      </c>
    </row>
    <row r="52" spans="1:4">
      <c r="A52" s="193" t="s">
        <v>470</v>
      </c>
      <c r="B52" s="194">
        <v>0.23911679999999999</v>
      </c>
      <c r="C52" s="194">
        <v>0.20155229999999999</v>
      </c>
      <c r="D52" s="194">
        <v>0.27668130000000002</v>
      </c>
    </row>
    <row r="53" spans="1:4">
      <c r="A53" s="193" t="s">
        <v>471</v>
      </c>
      <c r="B53" s="194">
        <v>0.25493719999999997</v>
      </c>
      <c r="C53" s="194">
        <v>0.2074049</v>
      </c>
      <c r="D53" s="194">
        <v>0.3024695</v>
      </c>
    </row>
    <row r="54" spans="1:4">
      <c r="A54" s="193" t="s">
        <v>472</v>
      </c>
      <c r="B54" s="194">
        <v>0.216109</v>
      </c>
      <c r="C54" s="194">
        <v>0.1760244</v>
      </c>
      <c r="D54" s="194">
        <v>0.25619360000000002</v>
      </c>
    </row>
    <row r="55" spans="1:4">
      <c r="A55" s="193" t="s">
        <v>473</v>
      </c>
      <c r="B55" s="194">
        <v>0.22367600000000001</v>
      </c>
      <c r="C55" s="194">
        <v>0.18937809999999999</v>
      </c>
      <c r="D55" s="194">
        <v>0.25797389999999998</v>
      </c>
    </row>
    <row r="56" spans="1:4">
      <c r="A56" s="193" t="s">
        <v>474</v>
      </c>
      <c r="B56" s="194">
        <v>0.22878480000000001</v>
      </c>
      <c r="C56" s="194">
        <v>0.19790150000000001</v>
      </c>
      <c r="D56" s="194">
        <v>0.25966810000000001</v>
      </c>
    </row>
    <row r="57" spans="1:4">
      <c r="A57" s="193" t="s">
        <v>475</v>
      </c>
      <c r="B57" s="194">
        <v>0.24955530000000001</v>
      </c>
      <c r="C57" s="194">
        <v>0.21226159999999999</v>
      </c>
      <c r="D57" s="194">
        <v>0.28684900000000002</v>
      </c>
    </row>
    <row r="58" spans="1:4">
      <c r="A58" s="193" t="s">
        <v>476</v>
      </c>
      <c r="B58" s="194">
        <v>0.2350506</v>
      </c>
      <c r="C58" s="194">
        <v>0.1946002</v>
      </c>
      <c r="D58" s="194">
        <v>0.2755011</v>
      </c>
    </row>
    <row r="59" spans="1:4">
      <c r="A59" s="193" t="s">
        <v>477</v>
      </c>
      <c r="B59" s="194">
        <v>0.2838078</v>
      </c>
      <c r="C59" s="194">
        <v>0.2472647</v>
      </c>
      <c r="D59" s="194">
        <v>0.32035089999999999</v>
      </c>
    </row>
    <row r="60" spans="1:4">
      <c r="A60" s="193" t="s">
        <v>478</v>
      </c>
      <c r="B60" s="194">
        <v>0.27858119999999997</v>
      </c>
      <c r="C60" s="194">
        <v>0.2293219</v>
      </c>
      <c r="D60" s="194">
        <v>0.32784039999999998</v>
      </c>
    </row>
    <row r="61" spans="1:4">
      <c r="A61" s="193" t="s">
        <v>479</v>
      </c>
      <c r="B61" s="194">
        <v>0.2371306</v>
      </c>
      <c r="C61" s="194">
        <v>0.19972609999999999</v>
      </c>
      <c r="D61" s="194">
        <v>0.27453519999999998</v>
      </c>
    </row>
    <row r="62" spans="1:4">
      <c r="A62" s="193" t="s">
        <v>480</v>
      </c>
      <c r="B62" s="194">
        <v>0.2645248</v>
      </c>
      <c r="C62" s="194">
        <v>0.22248519999999999</v>
      </c>
      <c r="D62" s="194">
        <v>0.30656440000000001</v>
      </c>
    </row>
    <row r="63" spans="1:4">
      <c r="A63" s="193" t="s">
        <v>481</v>
      </c>
      <c r="B63" s="194">
        <v>0.27990179999999998</v>
      </c>
      <c r="C63" s="194">
        <v>0.2492666</v>
      </c>
      <c r="D63" s="194">
        <v>0.31053710000000001</v>
      </c>
    </row>
    <row r="64" spans="1:4">
      <c r="A64" s="193" t="s">
        <v>482</v>
      </c>
      <c r="B64" s="194">
        <v>0.28305269999999999</v>
      </c>
      <c r="C64" s="194">
        <v>0.2419036</v>
      </c>
      <c r="D64" s="194">
        <v>0.32420179999999998</v>
      </c>
    </row>
    <row r="65" spans="1:4">
      <c r="A65" s="193" t="s">
        <v>483</v>
      </c>
      <c r="B65" s="194">
        <v>0.28011829999999999</v>
      </c>
      <c r="C65" s="194">
        <v>0.2381306</v>
      </c>
      <c r="D65" s="194">
        <v>0.3221059</v>
      </c>
    </row>
    <row r="66" spans="1:4">
      <c r="A66" s="193" t="s">
        <v>484</v>
      </c>
      <c r="B66" s="194">
        <v>0.30183179999999998</v>
      </c>
      <c r="C66" s="194">
        <v>0.26557989999999998</v>
      </c>
      <c r="D66" s="194">
        <v>0.33808359999999998</v>
      </c>
    </row>
    <row r="67" spans="1:4">
      <c r="A67" s="193" t="s">
        <v>485</v>
      </c>
      <c r="B67" s="194">
        <v>0.27895819999999999</v>
      </c>
      <c r="C67" s="194">
        <v>0.23832590000000001</v>
      </c>
      <c r="D67" s="194">
        <v>0.3195906</v>
      </c>
    </row>
    <row r="68" spans="1:4">
      <c r="A68" s="193" t="s">
        <v>486</v>
      </c>
      <c r="B68" s="194">
        <v>0.20049410000000001</v>
      </c>
      <c r="C68" s="194">
        <v>0.16293240000000001</v>
      </c>
      <c r="D68" s="194">
        <v>0.23805580000000001</v>
      </c>
    </row>
    <row r="69" spans="1:4">
      <c r="A69" s="193" t="s">
        <v>487</v>
      </c>
      <c r="B69" s="194">
        <v>0.26434039999999998</v>
      </c>
      <c r="C69" s="194">
        <v>0.2294011</v>
      </c>
      <c r="D69" s="194">
        <v>0.29927969999999998</v>
      </c>
    </row>
    <row r="70" spans="1:4">
      <c r="A70" s="193" t="s">
        <v>488</v>
      </c>
      <c r="B70" s="194">
        <v>0.26840510000000001</v>
      </c>
      <c r="C70" s="194">
        <v>0.2528126</v>
      </c>
      <c r="D70" s="194">
        <v>0.28399760000000002</v>
      </c>
    </row>
    <row r="71" spans="1:4">
      <c r="A71" s="193" t="s">
        <v>489</v>
      </c>
      <c r="B71" s="194">
        <v>0.25968540000000001</v>
      </c>
      <c r="C71" s="194">
        <v>0.24070620000000001</v>
      </c>
      <c r="D71" s="194">
        <v>0.27866449999999998</v>
      </c>
    </row>
    <row r="72" spans="1:4">
      <c r="A72" s="193" t="s">
        <v>490</v>
      </c>
      <c r="B72" s="194">
        <v>0.23382549999999999</v>
      </c>
      <c r="C72" s="194">
        <v>0.2003006</v>
      </c>
      <c r="D72" s="194">
        <v>0.26735039999999999</v>
      </c>
    </row>
    <row r="73" spans="1:4">
      <c r="A73" s="193" t="s">
        <v>491</v>
      </c>
      <c r="B73" s="194">
        <v>0.27465210000000001</v>
      </c>
      <c r="C73" s="194">
        <v>0.25281890000000001</v>
      </c>
      <c r="D73" s="194">
        <v>0.2964852</v>
      </c>
    </row>
    <row r="74" spans="1:4">
      <c r="A74" s="193" t="s">
        <v>492</v>
      </c>
      <c r="B74" s="194">
        <v>0.2837153</v>
      </c>
      <c r="C74" s="194">
        <v>0.26402520000000002</v>
      </c>
      <c r="D74" s="194">
        <v>0.30340539999999999</v>
      </c>
    </row>
    <row r="75" spans="1:4">
      <c r="A75" s="193" t="s">
        <v>493</v>
      </c>
      <c r="B75" s="194">
        <v>0.2746014</v>
      </c>
      <c r="C75" s="194">
        <v>0.24871499999999999</v>
      </c>
      <c r="D75" s="194">
        <v>0.30048770000000002</v>
      </c>
    </row>
    <row r="76" spans="1:4">
      <c r="A76" s="193" t="s">
        <v>494</v>
      </c>
      <c r="B76" s="194">
        <v>0.2723469</v>
      </c>
      <c r="C76" s="194">
        <v>0.25534309999999999</v>
      </c>
      <c r="D76" s="194">
        <v>0.28935060000000001</v>
      </c>
    </row>
    <row r="77" spans="1:4">
      <c r="A77" s="193" t="s">
        <v>495</v>
      </c>
      <c r="B77" s="194">
        <v>0.27905530000000001</v>
      </c>
      <c r="C77" s="194">
        <v>0.2606638</v>
      </c>
      <c r="D77" s="194">
        <v>0.29744690000000001</v>
      </c>
    </row>
    <row r="78" spans="1:4">
      <c r="A78" s="193" t="s">
        <v>496</v>
      </c>
      <c r="B78" s="194">
        <v>0.28382429999999997</v>
      </c>
      <c r="C78" s="194">
        <v>0.25929990000000003</v>
      </c>
      <c r="D78" s="194">
        <v>0.30834879999999998</v>
      </c>
    </row>
    <row r="79" spans="1:4">
      <c r="A79" s="193" t="s">
        <v>497</v>
      </c>
      <c r="B79" s="194">
        <v>0.25235340000000001</v>
      </c>
      <c r="C79" s="194">
        <v>0.21392520000000001</v>
      </c>
      <c r="D79" s="194">
        <v>0.29078169999999998</v>
      </c>
    </row>
    <row r="80" spans="1:4">
      <c r="A80" s="193" t="s">
        <v>498</v>
      </c>
      <c r="B80" s="194">
        <v>0.29051880000000002</v>
      </c>
      <c r="C80" s="194">
        <v>0.26522519999999999</v>
      </c>
      <c r="D80" s="194">
        <v>0.31581229999999999</v>
      </c>
    </row>
    <row r="81" spans="1:4">
      <c r="A81" s="193" t="s">
        <v>499</v>
      </c>
      <c r="B81" s="194">
        <v>0.28702569999999999</v>
      </c>
      <c r="C81" s="194">
        <v>0.26178410000000002</v>
      </c>
      <c r="D81" s="194">
        <v>0.31226730000000003</v>
      </c>
    </row>
    <row r="82" spans="1:4">
      <c r="A82" s="193" t="s">
        <v>500</v>
      </c>
      <c r="B82" s="194">
        <v>0.29366209999999998</v>
      </c>
      <c r="C82" s="194">
        <v>0.26604090000000002</v>
      </c>
      <c r="D82" s="194">
        <v>0.3212834</v>
      </c>
    </row>
    <row r="83" spans="1:4">
      <c r="A83" s="193" t="s">
        <v>501</v>
      </c>
      <c r="B83" s="194">
        <v>0.27902909999999997</v>
      </c>
      <c r="C83" s="194">
        <v>0.25797700000000001</v>
      </c>
      <c r="D83" s="194">
        <v>0.30008109999999999</v>
      </c>
    </row>
    <row r="84" spans="1:4">
      <c r="A84" s="193" t="s">
        <v>502</v>
      </c>
      <c r="B84" s="194">
        <v>0.25885370000000002</v>
      </c>
      <c r="C84" s="194">
        <v>0.24105219999999999</v>
      </c>
      <c r="D84" s="194">
        <v>0.27665529999999999</v>
      </c>
    </row>
    <row r="85" spans="1:4">
      <c r="A85" s="193" t="s">
        <v>503</v>
      </c>
      <c r="B85" s="194">
        <v>0.23786499999999999</v>
      </c>
      <c r="C85" s="194">
        <v>0.21630269999999999</v>
      </c>
      <c r="D85" s="194">
        <v>0.25942730000000003</v>
      </c>
    </row>
    <row r="86" spans="1:4">
      <c r="A86" s="193" t="s">
        <v>504</v>
      </c>
      <c r="B86" s="194">
        <v>0.216109</v>
      </c>
      <c r="C86" s="194">
        <v>0.1760244</v>
      </c>
      <c r="D86" s="194">
        <v>0.25619360000000002</v>
      </c>
    </row>
    <row r="87" spans="1:4">
      <c r="A87" s="193" t="s">
        <v>505</v>
      </c>
      <c r="B87" s="194">
        <v>0.2601638</v>
      </c>
      <c r="C87" s="194">
        <v>0.23516419999999999</v>
      </c>
      <c r="D87" s="194">
        <v>0.28516330000000001</v>
      </c>
    </row>
    <row r="88" spans="1:4">
      <c r="A88" s="193" t="s">
        <v>506</v>
      </c>
      <c r="B88" s="194">
        <v>0.2805087</v>
      </c>
      <c r="C88" s="194">
        <v>0.2545327</v>
      </c>
      <c r="D88" s="194">
        <v>0.3064848</v>
      </c>
    </row>
    <row r="89" spans="1:4">
      <c r="A89" s="193" t="s">
        <v>507</v>
      </c>
      <c r="B89" s="194">
        <v>0.2568744</v>
      </c>
      <c r="C89" s="194">
        <v>0.2247864</v>
      </c>
      <c r="D89" s="194">
        <v>0.28896230000000001</v>
      </c>
    </row>
    <row r="90" spans="1:4">
      <c r="A90" s="193" t="s">
        <v>508</v>
      </c>
      <c r="B90" s="194">
        <v>0.26614749999999998</v>
      </c>
      <c r="C90" s="194">
        <v>0.24735019999999999</v>
      </c>
      <c r="D90" s="194">
        <v>0.2849449</v>
      </c>
    </row>
    <row r="91" spans="1:4">
      <c r="A91" s="193" t="s">
        <v>509</v>
      </c>
      <c r="B91" s="194">
        <v>0.26997579999999999</v>
      </c>
      <c r="C91" s="194">
        <v>0.26202560000000003</v>
      </c>
      <c r="D91" s="194">
        <v>0.27792600000000001</v>
      </c>
    </row>
    <row r="92" spans="1:4">
      <c r="A92" s="193" t="s">
        <v>510</v>
      </c>
      <c r="B92" s="194">
        <v>0.28336709999999998</v>
      </c>
      <c r="C92" s="194">
        <v>0.27401710000000001</v>
      </c>
      <c r="D92" s="194">
        <v>0.29271710000000001</v>
      </c>
    </row>
    <row r="93" spans="1:4">
      <c r="A93" s="193" t="s">
        <v>511</v>
      </c>
      <c r="B93" s="194">
        <v>0.25764779999999998</v>
      </c>
      <c r="C93" s="194">
        <v>0.24832480000000001</v>
      </c>
      <c r="D93" s="194">
        <v>0.26697080000000001</v>
      </c>
    </row>
    <row r="94" spans="1:4">
      <c r="A94" s="193" t="s">
        <v>512</v>
      </c>
      <c r="B94" s="194">
        <v>0.22626689999999999</v>
      </c>
      <c r="C94" s="194">
        <v>0.19986999999999999</v>
      </c>
      <c r="D94" s="194">
        <v>0.2526639</v>
      </c>
    </row>
    <row r="95" spans="1:4">
      <c r="A95" s="193" t="s">
        <v>513</v>
      </c>
      <c r="B95" s="194">
        <v>0.28133249999999999</v>
      </c>
      <c r="C95" s="194">
        <v>0.2459826</v>
      </c>
      <c r="D95" s="194">
        <v>0.31668239999999998</v>
      </c>
    </row>
    <row r="96" spans="1:4">
      <c r="A96" s="193" t="s">
        <v>514</v>
      </c>
      <c r="B96" s="194">
        <v>0.26485189999999997</v>
      </c>
      <c r="C96" s="194">
        <v>0.22412940000000001</v>
      </c>
      <c r="D96" s="194">
        <v>0.30557440000000002</v>
      </c>
    </row>
    <row r="97" spans="1:4">
      <c r="A97" s="193" t="s">
        <v>515</v>
      </c>
      <c r="B97" s="194">
        <v>0.26240029999999998</v>
      </c>
      <c r="C97" s="194">
        <v>0.21793460000000001</v>
      </c>
      <c r="D97" s="194">
        <v>0.30686609999999998</v>
      </c>
    </row>
    <row r="98" spans="1:4">
      <c r="A98" s="193" t="s">
        <v>516</v>
      </c>
      <c r="B98" s="194">
        <v>0.2543475</v>
      </c>
      <c r="C98" s="194">
        <v>0.21484420000000001</v>
      </c>
      <c r="D98" s="194">
        <v>0.29385080000000002</v>
      </c>
    </row>
    <row r="99" spans="1:4">
      <c r="A99" s="193" t="s">
        <v>517</v>
      </c>
      <c r="B99" s="194">
        <v>0.27853309999999998</v>
      </c>
      <c r="C99" s="194">
        <v>0.23563290000000001</v>
      </c>
      <c r="D99" s="194">
        <v>0.32143339999999998</v>
      </c>
    </row>
    <row r="100" spans="1:4">
      <c r="A100" s="193" t="s">
        <v>518</v>
      </c>
      <c r="B100" s="194">
        <v>0.24300330000000001</v>
      </c>
      <c r="C100" s="194">
        <v>0.20726810000000001</v>
      </c>
      <c r="D100" s="194">
        <v>0.2787385</v>
      </c>
    </row>
    <row r="101" spans="1:4">
      <c r="A101" s="193" t="s">
        <v>519</v>
      </c>
      <c r="B101" s="194">
        <v>0.2339067</v>
      </c>
      <c r="C101" s="194">
        <v>0.19792599999999999</v>
      </c>
      <c r="D101" s="194">
        <v>0.2698875</v>
      </c>
    </row>
    <row r="102" spans="1:4">
      <c r="A102" s="193" t="s">
        <v>520</v>
      </c>
      <c r="B102" s="194">
        <v>0.24404600000000001</v>
      </c>
      <c r="C102" s="194">
        <v>0.2132657</v>
      </c>
      <c r="D102" s="194">
        <v>0.27482620000000002</v>
      </c>
    </row>
    <row r="103" spans="1:4">
      <c r="A103" s="193" t="s">
        <v>521</v>
      </c>
      <c r="B103" s="194">
        <v>0.23076849999999999</v>
      </c>
      <c r="C103" s="194">
        <v>0.19656660000000001</v>
      </c>
      <c r="D103" s="194">
        <v>0.26497039999999999</v>
      </c>
    </row>
    <row r="104" spans="1:4">
      <c r="A104" s="193" t="s">
        <v>522</v>
      </c>
      <c r="B104" s="194">
        <v>0.25747160000000002</v>
      </c>
      <c r="C104" s="194">
        <v>0.2282894</v>
      </c>
      <c r="D104" s="194">
        <v>0.28665380000000001</v>
      </c>
    </row>
    <row r="105" spans="1:4">
      <c r="A105" s="193" t="s">
        <v>523</v>
      </c>
      <c r="B105" s="194">
        <v>0.28437289999999998</v>
      </c>
      <c r="C105" s="194">
        <v>0.25232549999999998</v>
      </c>
      <c r="D105" s="194">
        <v>0.31642029999999999</v>
      </c>
    </row>
    <row r="106" spans="1:4">
      <c r="A106" s="193" t="s">
        <v>524</v>
      </c>
      <c r="B106" s="194">
        <v>0.28099770000000002</v>
      </c>
      <c r="C106" s="194">
        <v>0.2487248</v>
      </c>
      <c r="D106" s="194">
        <v>0.31327050000000001</v>
      </c>
    </row>
    <row r="107" spans="1:4">
      <c r="A107" s="193" t="s">
        <v>525</v>
      </c>
      <c r="B107" s="194">
        <v>0.2630517</v>
      </c>
      <c r="C107" s="194">
        <v>0.2201622</v>
      </c>
      <c r="D107" s="194">
        <v>0.30594120000000002</v>
      </c>
    </row>
    <row r="108" spans="1:4">
      <c r="A108" s="193" t="s">
        <v>526</v>
      </c>
      <c r="B108" s="194">
        <v>0.27683799999999997</v>
      </c>
      <c r="C108" s="194">
        <v>0.2443266</v>
      </c>
      <c r="D108" s="194">
        <v>0.30934929999999999</v>
      </c>
    </row>
    <row r="109" spans="1:4">
      <c r="A109" s="193" t="s">
        <v>527</v>
      </c>
      <c r="B109" s="194">
        <v>0.28397630000000001</v>
      </c>
      <c r="C109" s="194">
        <v>0.25447839999999999</v>
      </c>
      <c r="D109" s="194">
        <v>0.31347419999999998</v>
      </c>
    </row>
    <row r="110" spans="1:4">
      <c r="A110" s="193" t="s">
        <v>528</v>
      </c>
      <c r="B110" s="194">
        <v>0.26368979999999997</v>
      </c>
      <c r="C110" s="194">
        <v>0.23289090000000001</v>
      </c>
      <c r="D110" s="194">
        <v>0.29448859999999999</v>
      </c>
    </row>
    <row r="111" spans="1:4">
      <c r="A111" s="193" t="s">
        <v>529</v>
      </c>
      <c r="B111" s="194">
        <v>0.29398619999999998</v>
      </c>
      <c r="C111" s="194">
        <v>0.25624829999999998</v>
      </c>
      <c r="D111" s="194">
        <v>0.33172410000000002</v>
      </c>
    </row>
    <row r="112" spans="1:4">
      <c r="A112" s="193" t="s">
        <v>530</v>
      </c>
      <c r="B112" s="194">
        <v>0.32299359999999999</v>
      </c>
      <c r="C112" s="194">
        <v>0.29063719999999998</v>
      </c>
      <c r="D112" s="194">
        <v>0.3553501</v>
      </c>
    </row>
    <row r="113" spans="1:4">
      <c r="A113" s="193" t="s">
        <v>531</v>
      </c>
      <c r="B113" s="194">
        <v>0.28537430000000003</v>
      </c>
      <c r="C113" s="194">
        <v>0.24387529999999999</v>
      </c>
      <c r="D113" s="194">
        <v>0.32687319999999997</v>
      </c>
    </row>
    <row r="114" spans="1:4">
      <c r="A114" s="193" t="s">
        <v>532</v>
      </c>
      <c r="B114" s="194">
        <v>0.22041330000000001</v>
      </c>
      <c r="C114" s="194">
        <v>0.17998939999999999</v>
      </c>
      <c r="D114" s="194">
        <v>0.26083729999999999</v>
      </c>
    </row>
    <row r="115" spans="1:4">
      <c r="A115" s="193" t="s">
        <v>533</v>
      </c>
      <c r="B115" s="194">
        <v>0.26295259999999998</v>
      </c>
      <c r="C115" s="194">
        <v>0.22624030000000001</v>
      </c>
      <c r="D115" s="194">
        <v>0.29966480000000001</v>
      </c>
    </row>
    <row r="116" spans="1:4">
      <c r="A116" s="193" t="s">
        <v>534</v>
      </c>
      <c r="B116" s="194">
        <v>0.22458049999999999</v>
      </c>
      <c r="C116" s="194">
        <v>0.18879989999999999</v>
      </c>
      <c r="D116" s="194">
        <v>0.26036110000000001</v>
      </c>
    </row>
    <row r="117" spans="1:4">
      <c r="A117" s="193" t="s">
        <v>535</v>
      </c>
      <c r="B117" s="194">
        <v>0.28872920000000002</v>
      </c>
      <c r="C117" s="194">
        <v>0.2476614</v>
      </c>
      <c r="D117" s="194">
        <v>0.32979710000000001</v>
      </c>
    </row>
    <row r="118" spans="1:4">
      <c r="A118" s="193" t="s">
        <v>536</v>
      </c>
      <c r="B118" s="194">
        <v>0.27357409999999999</v>
      </c>
      <c r="C118" s="194">
        <v>0.22058610000000001</v>
      </c>
      <c r="D118" s="194">
        <v>0.32656210000000002</v>
      </c>
    </row>
    <row r="119" spans="1:4">
      <c r="A119" s="193" t="s">
        <v>537</v>
      </c>
      <c r="B119" s="194">
        <v>0.2716307</v>
      </c>
      <c r="C119" s="194">
        <v>0.2171575</v>
      </c>
      <c r="D119" s="194">
        <v>0.3261039</v>
      </c>
    </row>
    <row r="120" spans="1:4">
      <c r="A120" s="193" t="s">
        <v>538</v>
      </c>
      <c r="B120" s="194">
        <v>0.27227079999999998</v>
      </c>
      <c r="C120" s="194">
        <v>0.2303655</v>
      </c>
      <c r="D120" s="194">
        <v>0.31417620000000002</v>
      </c>
    </row>
    <row r="121" spans="1:4">
      <c r="A121" s="193" t="s">
        <v>539</v>
      </c>
      <c r="B121" s="194">
        <v>0.28587210000000002</v>
      </c>
      <c r="C121" s="194">
        <v>0.2318934</v>
      </c>
      <c r="D121" s="194">
        <v>0.33985080000000001</v>
      </c>
    </row>
    <row r="122" spans="1:4">
      <c r="A122" s="193" t="s">
        <v>540</v>
      </c>
      <c r="B122" s="194">
        <v>0.2684339</v>
      </c>
      <c r="C122" s="194">
        <v>0.2241776</v>
      </c>
      <c r="D122" s="194">
        <v>0.31269010000000003</v>
      </c>
    </row>
    <row r="123" spans="1:4">
      <c r="A123" s="193" t="s">
        <v>541</v>
      </c>
      <c r="B123" s="194">
        <v>0.27134439999999999</v>
      </c>
      <c r="C123" s="194">
        <v>0.22207299999999999</v>
      </c>
      <c r="D123" s="194">
        <v>0.32061590000000001</v>
      </c>
    </row>
    <row r="124" spans="1:4">
      <c r="A124" s="193" t="s">
        <v>542</v>
      </c>
      <c r="B124" s="194">
        <v>0.26355610000000002</v>
      </c>
      <c r="C124" s="194">
        <v>0.21674309999999999</v>
      </c>
      <c r="D124" s="194">
        <v>0.31036910000000001</v>
      </c>
    </row>
    <row r="125" spans="1:4">
      <c r="A125" s="193" t="s">
        <v>543</v>
      </c>
      <c r="B125" s="194">
        <v>0.25905089999999997</v>
      </c>
      <c r="C125" s="194">
        <v>0.21771270000000001</v>
      </c>
      <c r="D125" s="194">
        <v>0.30038910000000002</v>
      </c>
    </row>
    <row r="126" spans="1:4">
      <c r="A126" s="193" t="s">
        <v>544</v>
      </c>
      <c r="B126" s="194">
        <v>0.27069539999999997</v>
      </c>
      <c r="C126" s="194">
        <v>0.23691180000000001</v>
      </c>
      <c r="D126" s="194">
        <v>0.3044789</v>
      </c>
    </row>
    <row r="127" spans="1:4">
      <c r="A127" s="193" t="s">
        <v>545</v>
      </c>
      <c r="B127" s="194">
        <v>0.28011209999999997</v>
      </c>
      <c r="C127" s="194">
        <v>0.2408959</v>
      </c>
      <c r="D127" s="194">
        <v>0.31932840000000001</v>
      </c>
    </row>
    <row r="128" spans="1:4">
      <c r="A128" s="193" t="s">
        <v>546</v>
      </c>
      <c r="B128" s="194">
        <v>0.28697739999999999</v>
      </c>
      <c r="C128" s="194">
        <v>0.24904999999999999</v>
      </c>
      <c r="D128" s="194">
        <v>0.32490479999999999</v>
      </c>
    </row>
    <row r="129" spans="1:4">
      <c r="A129" s="193" t="s">
        <v>547</v>
      </c>
      <c r="B129" s="194">
        <v>0.28596969999999999</v>
      </c>
      <c r="C129" s="194">
        <v>0.23728399999999999</v>
      </c>
      <c r="D129" s="194">
        <v>0.33465549999999999</v>
      </c>
    </row>
    <row r="130" spans="1:4">
      <c r="A130" s="193" t="s">
        <v>548</v>
      </c>
      <c r="B130" s="194">
        <v>0.30286160000000001</v>
      </c>
      <c r="C130" s="194">
        <v>0.26789639999999998</v>
      </c>
      <c r="D130" s="194">
        <v>0.33782679999999998</v>
      </c>
    </row>
    <row r="131" spans="1:4">
      <c r="A131" s="193" t="s">
        <v>549</v>
      </c>
      <c r="B131" s="194">
        <v>0.29162280000000002</v>
      </c>
      <c r="C131" s="194">
        <v>0.25298680000000001</v>
      </c>
      <c r="D131" s="194">
        <v>0.33025880000000002</v>
      </c>
    </row>
    <row r="132" spans="1:4">
      <c r="A132" s="193" t="s">
        <v>550</v>
      </c>
      <c r="B132" s="194">
        <v>0.2658372</v>
      </c>
      <c r="C132" s="194">
        <v>0.2250704</v>
      </c>
      <c r="D132" s="194">
        <v>0.30660409999999999</v>
      </c>
    </row>
    <row r="133" spans="1:4">
      <c r="A133" s="193" t="s">
        <v>551</v>
      </c>
      <c r="B133" s="194">
        <v>0.30197970000000002</v>
      </c>
      <c r="C133" s="194">
        <v>0.25736330000000002</v>
      </c>
      <c r="D133" s="194">
        <v>0.34659620000000002</v>
      </c>
    </row>
    <row r="134" spans="1:4">
      <c r="A134" s="193" t="s">
        <v>552</v>
      </c>
      <c r="B134" s="194">
        <v>0.3373353</v>
      </c>
      <c r="C134" s="194">
        <v>0.2902303</v>
      </c>
      <c r="D134" s="194">
        <v>0.38444030000000001</v>
      </c>
    </row>
    <row r="135" spans="1:4">
      <c r="A135" s="193" t="s">
        <v>553</v>
      </c>
      <c r="B135" s="194">
        <v>0.30180820000000003</v>
      </c>
      <c r="C135" s="194">
        <v>0.25289210000000001</v>
      </c>
      <c r="D135" s="194">
        <v>0.35072419999999999</v>
      </c>
    </row>
    <row r="136" spans="1:4">
      <c r="A136" s="193" t="s">
        <v>554</v>
      </c>
      <c r="B136" s="194">
        <v>0.25704129999999997</v>
      </c>
      <c r="C136" s="194">
        <v>0.20705299999999999</v>
      </c>
      <c r="D136" s="194">
        <v>0.30702960000000001</v>
      </c>
    </row>
    <row r="137" spans="1:4">
      <c r="A137" s="193" t="s">
        <v>555</v>
      </c>
      <c r="B137" s="194">
        <v>0.2671366</v>
      </c>
      <c r="C137" s="194">
        <v>0.2174982</v>
      </c>
      <c r="D137" s="194">
        <v>0.31677499999999997</v>
      </c>
    </row>
    <row r="138" spans="1:4">
      <c r="A138" s="193" t="s">
        <v>556</v>
      </c>
      <c r="B138" s="194">
        <v>0.22769039999999999</v>
      </c>
      <c r="C138" s="194">
        <v>0.1958107</v>
      </c>
      <c r="D138" s="194">
        <v>0.25957010000000003</v>
      </c>
    </row>
    <row r="139" spans="1:4">
      <c r="A139" s="193" t="s">
        <v>557</v>
      </c>
      <c r="B139" s="194">
        <v>0.27435890000000002</v>
      </c>
      <c r="C139" s="194">
        <v>0.22831370000000001</v>
      </c>
      <c r="D139" s="194">
        <v>0.32040400000000002</v>
      </c>
    </row>
    <row r="140" spans="1:4">
      <c r="A140" s="193" t="s">
        <v>558</v>
      </c>
      <c r="B140" s="194">
        <v>0.2572526</v>
      </c>
      <c r="C140" s="194">
        <v>0.21707209999999999</v>
      </c>
      <c r="D140" s="194">
        <v>0.29743310000000001</v>
      </c>
    </row>
    <row r="141" spans="1:4">
      <c r="A141" s="193" t="s">
        <v>559</v>
      </c>
      <c r="B141" s="194">
        <v>0.25407259999999998</v>
      </c>
      <c r="C141" s="194">
        <v>0.20935519999999999</v>
      </c>
      <c r="D141" s="194">
        <v>0.2987899</v>
      </c>
    </row>
    <row r="142" spans="1:4">
      <c r="A142" s="193" t="s">
        <v>560</v>
      </c>
      <c r="B142" s="194">
        <v>0.2380864</v>
      </c>
      <c r="C142" s="194">
        <v>0.1920974</v>
      </c>
      <c r="D142" s="194">
        <v>0.28407539999999998</v>
      </c>
    </row>
    <row r="143" spans="1:4">
      <c r="A143" s="193" t="s">
        <v>561</v>
      </c>
      <c r="B143" s="194">
        <v>0.27178750000000002</v>
      </c>
      <c r="C143" s="194">
        <v>0.22580140000000001</v>
      </c>
      <c r="D143" s="194">
        <v>0.31777349999999999</v>
      </c>
    </row>
    <row r="144" spans="1:4">
      <c r="A144" s="193" t="s">
        <v>562</v>
      </c>
      <c r="B144" s="194">
        <v>0.2201621</v>
      </c>
      <c r="C144" s="194">
        <v>0.1808583</v>
      </c>
      <c r="D144" s="194">
        <v>0.25946590000000003</v>
      </c>
    </row>
    <row r="145" spans="1:4">
      <c r="A145" s="193" t="s">
        <v>563</v>
      </c>
      <c r="B145" s="194">
        <v>0.1997149</v>
      </c>
      <c r="C145" s="194">
        <v>0.16768369999999999</v>
      </c>
      <c r="D145" s="194">
        <v>0.23174610000000001</v>
      </c>
    </row>
    <row r="146" spans="1:4">
      <c r="A146" s="193" t="s">
        <v>564</v>
      </c>
      <c r="B146" s="194">
        <v>0.22597629999999999</v>
      </c>
      <c r="C146" s="194">
        <v>0.18159</v>
      </c>
      <c r="D146" s="194">
        <v>0.27036250000000001</v>
      </c>
    </row>
    <row r="147" spans="1:4">
      <c r="A147" s="193" t="s">
        <v>565</v>
      </c>
      <c r="B147" s="194">
        <v>0.20478209999999999</v>
      </c>
      <c r="C147" s="194">
        <v>0.16704279999999999</v>
      </c>
      <c r="D147" s="194">
        <v>0.2425214</v>
      </c>
    </row>
    <row r="148" spans="1:4">
      <c r="A148" s="193" t="s">
        <v>566</v>
      </c>
      <c r="B148" s="194">
        <v>0.24484110000000001</v>
      </c>
      <c r="C148" s="194">
        <v>0.20622869999999999</v>
      </c>
      <c r="D148" s="194">
        <v>0.28345359999999997</v>
      </c>
    </row>
    <row r="149" spans="1:4">
      <c r="A149" s="193" t="s">
        <v>567</v>
      </c>
      <c r="B149" s="194">
        <v>0.2883946</v>
      </c>
      <c r="C149" s="194">
        <v>0.24883549999999999</v>
      </c>
      <c r="D149" s="194">
        <v>0.32795370000000001</v>
      </c>
    </row>
    <row r="150" spans="1:4">
      <c r="A150" s="193" t="s">
        <v>568</v>
      </c>
      <c r="B150" s="194">
        <v>0.27570460000000002</v>
      </c>
      <c r="C150" s="194">
        <v>0.23518030000000001</v>
      </c>
      <c r="D150" s="194">
        <v>0.31622899999999998</v>
      </c>
    </row>
    <row r="151" spans="1:4">
      <c r="A151" s="193" t="s">
        <v>569</v>
      </c>
      <c r="B151" s="194">
        <v>0.24221239999999999</v>
      </c>
      <c r="C151" s="194">
        <v>0.19648209999999999</v>
      </c>
      <c r="D151" s="194">
        <v>0.2879427</v>
      </c>
    </row>
    <row r="152" spans="1:4">
      <c r="A152" s="193" t="s">
        <v>570</v>
      </c>
      <c r="B152" s="194">
        <v>0.25235999999999997</v>
      </c>
      <c r="C152" s="194">
        <v>0.21071719999999999</v>
      </c>
      <c r="D152" s="194">
        <v>0.29400270000000001</v>
      </c>
    </row>
    <row r="153" spans="1:4">
      <c r="A153" s="193" t="s">
        <v>571</v>
      </c>
      <c r="B153" s="194">
        <v>0.27653090000000002</v>
      </c>
      <c r="C153" s="194">
        <v>0.24247460000000001</v>
      </c>
      <c r="D153" s="194">
        <v>0.31058730000000001</v>
      </c>
    </row>
    <row r="154" spans="1:4">
      <c r="A154" s="193" t="s">
        <v>572</v>
      </c>
      <c r="B154" s="194">
        <v>0.26182699999999998</v>
      </c>
      <c r="C154" s="194">
        <v>0.22580990000000001</v>
      </c>
      <c r="D154" s="194">
        <v>0.2978441</v>
      </c>
    </row>
    <row r="155" spans="1:4">
      <c r="A155" s="193" t="s">
        <v>573</v>
      </c>
      <c r="B155" s="194">
        <v>0.2867651</v>
      </c>
      <c r="C155" s="194">
        <v>0.2450319</v>
      </c>
      <c r="D155" s="194">
        <v>0.32849840000000002</v>
      </c>
    </row>
    <row r="156" spans="1:4">
      <c r="A156" s="193" t="s">
        <v>574</v>
      </c>
      <c r="B156" s="194">
        <v>0.3094731</v>
      </c>
      <c r="C156" s="194">
        <v>0.27369179999999999</v>
      </c>
      <c r="D156" s="194">
        <v>0.34525440000000002</v>
      </c>
    </row>
    <row r="157" spans="1:4">
      <c r="A157" s="193" t="s">
        <v>575</v>
      </c>
      <c r="B157" s="194">
        <v>0.27027879999999999</v>
      </c>
      <c r="C157" s="194">
        <v>0.2283154</v>
      </c>
      <c r="D157" s="194">
        <v>0.31224210000000002</v>
      </c>
    </row>
    <row r="158" spans="1:4">
      <c r="A158" s="193" t="s">
        <v>576</v>
      </c>
      <c r="B158" s="194">
        <v>0.1857732</v>
      </c>
      <c r="C158" s="194">
        <v>0.14667469999999999</v>
      </c>
      <c r="D158" s="194">
        <v>0.22487170000000001</v>
      </c>
    </row>
    <row r="159" spans="1:4">
      <c r="A159" s="193" t="s">
        <v>577</v>
      </c>
      <c r="B159" s="194">
        <v>0.25917590000000001</v>
      </c>
      <c r="C159" s="194">
        <v>0.21868080000000001</v>
      </c>
      <c r="D159" s="194">
        <v>0.29967100000000002</v>
      </c>
    </row>
    <row r="160" spans="1:4">
      <c r="A160" s="193" t="s">
        <v>578</v>
      </c>
      <c r="B160" s="194">
        <v>0.2635361</v>
      </c>
      <c r="C160" s="194">
        <v>0.24678359999999999</v>
      </c>
      <c r="D160" s="194">
        <v>0.2802887</v>
      </c>
    </row>
    <row r="161" spans="1:4">
      <c r="A161" s="193" t="s">
        <v>579</v>
      </c>
      <c r="B161" s="194">
        <v>0.2356048</v>
      </c>
      <c r="C161" s="194">
        <v>0.2151846</v>
      </c>
      <c r="D161" s="194">
        <v>0.25602510000000001</v>
      </c>
    </row>
    <row r="162" spans="1:4">
      <c r="A162" s="193" t="s">
        <v>580</v>
      </c>
      <c r="B162" s="194">
        <v>0.24300330000000001</v>
      </c>
      <c r="C162" s="194">
        <v>0.20726810000000001</v>
      </c>
      <c r="D162" s="194">
        <v>0.2787385</v>
      </c>
    </row>
    <row r="163" spans="1:4">
      <c r="A163" s="193" t="s">
        <v>581</v>
      </c>
      <c r="B163" s="194">
        <v>0.27103120000000003</v>
      </c>
      <c r="C163" s="194">
        <v>0.25269619999999998</v>
      </c>
      <c r="D163" s="194">
        <v>0.28936620000000002</v>
      </c>
    </row>
    <row r="164" spans="1:4">
      <c r="A164" s="193" t="s">
        <v>582</v>
      </c>
      <c r="B164" s="194">
        <v>0.28002880000000002</v>
      </c>
      <c r="C164" s="194">
        <v>0.25550260000000002</v>
      </c>
      <c r="D164" s="194">
        <v>0.30455490000000002</v>
      </c>
    </row>
    <row r="165" spans="1:4">
      <c r="A165" s="193" t="s">
        <v>583</v>
      </c>
      <c r="B165" s="194">
        <v>0.27304469999999997</v>
      </c>
      <c r="C165" s="194">
        <v>0.24667149999999999</v>
      </c>
      <c r="D165" s="194">
        <v>0.29941790000000001</v>
      </c>
    </row>
    <row r="166" spans="1:4">
      <c r="A166" s="193" t="s">
        <v>584</v>
      </c>
      <c r="B166" s="194">
        <v>0.27700229999999998</v>
      </c>
      <c r="C166" s="194">
        <v>0.25879869999999999</v>
      </c>
      <c r="D166" s="194">
        <v>0.29520590000000002</v>
      </c>
    </row>
    <row r="167" spans="1:4">
      <c r="A167" s="193" t="s">
        <v>585</v>
      </c>
      <c r="B167" s="194">
        <v>0.27303549999999999</v>
      </c>
      <c r="C167" s="194">
        <v>0.25299389999999999</v>
      </c>
      <c r="D167" s="194">
        <v>0.29307699999999998</v>
      </c>
    </row>
    <row r="168" spans="1:4">
      <c r="A168" s="193" t="s">
        <v>586</v>
      </c>
      <c r="B168" s="194">
        <v>0.2630363</v>
      </c>
      <c r="C168" s="194">
        <v>0.23625350000000001</v>
      </c>
      <c r="D168" s="194">
        <v>0.2898191</v>
      </c>
    </row>
    <row r="169" spans="1:4">
      <c r="A169" s="193" t="s">
        <v>587</v>
      </c>
      <c r="B169" s="194">
        <v>0.2684339</v>
      </c>
      <c r="C169" s="194">
        <v>0.2241776</v>
      </c>
      <c r="D169" s="194">
        <v>0.31269010000000003</v>
      </c>
    </row>
    <row r="170" spans="1:4">
      <c r="A170" s="193" t="s">
        <v>588</v>
      </c>
      <c r="B170" s="194">
        <v>0.27745340000000002</v>
      </c>
      <c r="C170" s="194">
        <v>0.25592730000000002</v>
      </c>
      <c r="D170" s="194">
        <v>0.29897940000000001</v>
      </c>
    </row>
    <row r="171" spans="1:4">
      <c r="A171" s="193" t="s">
        <v>589</v>
      </c>
      <c r="B171" s="194">
        <v>0.28684409999999999</v>
      </c>
      <c r="C171" s="194">
        <v>0.25445649999999997</v>
      </c>
      <c r="D171" s="194">
        <v>0.31923170000000001</v>
      </c>
    </row>
    <row r="172" spans="1:4">
      <c r="A172" s="193" t="s">
        <v>590</v>
      </c>
      <c r="B172" s="194">
        <v>0.29827290000000001</v>
      </c>
      <c r="C172" s="194">
        <v>0.26947890000000002</v>
      </c>
      <c r="D172" s="194">
        <v>0.32706679999999999</v>
      </c>
    </row>
    <row r="173" spans="1:4">
      <c r="A173" s="193" t="s">
        <v>591</v>
      </c>
      <c r="B173" s="194">
        <v>0.29065849999999999</v>
      </c>
      <c r="C173" s="194">
        <v>0.26813120000000001</v>
      </c>
      <c r="D173" s="194">
        <v>0.31318580000000001</v>
      </c>
    </row>
    <row r="174" spans="1:4">
      <c r="A174" s="193" t="s">
        <v>592</v>
      </c>
      <c r="B174" s="194">
        <v>0.25497049999999999</v>
      </c>
      <c r="C174" s="194">
        <v>0.2364511</v>
      </c>
      <c r="D174" s="194">
        <v>0.27348980000000001</v>
      </c>
    </row>
    <row r="175" spans="1:4">
      <c r="A175" s="193" t="s">
        <v>593</v>
      </c>
      <c r="B175" s="194">
        <v>0.21036879999999999</v>
      </c>
      <c r="C175" s="194">
        <v>0.18653130000000001</v>
      </c>
      <c r="D175" s="194">
        <v>0.23420640000000001</v>
      </c>
    </row>
    <row r="176" spans="1:4">
      <c r="A176" s="193" t="s">
        <v>594</v>
      </c>
      <c r="B176" s="194">
        <v>0.2201621</v>
      </c>
      <c r="C176" s="194">
        <v>0.1808583</v>
      </c>
      <c r="D176" s="194">
        <v>0.25946590000000003</v>
      </c>
    </row>
    <row r="177" spans="1:4">
      <c r="A177" s="193" t="s">
        <v>595</v>
      </c>
      <c r="B177" s="194">
        <v>0.26503789999999999</v>
      </c>
      <c r="C177" s="194">
        <v>0.2415206</v>
      </c>
      <c r="D177" s="194">
        <v>0.28855530000000001</v>
      </c>
    </row>
    <row r="178" spans="1:4">
      <c r="A178" s="193" t="s">
        <v>596</v>
      </c>
      <c r="B178" s="194">
        <v>0.27354000000000001</v>
      </c>
      <c r="C178" s="194">
        <v>0.24543329999999999</v>
      </c>
      <c r="D178" s="194">
        <v>0.30164669999999999</v>
      </c>
    </row>
    <row r="179" spans="1:4">
      <c r="A179" s="193" t="s">
        <v>597</v>
      </c>
      <c r="B179" s="194">
        <v>0.2495348</v>
      </c>
      <c r="C179" s="194">
        <v>0.21688930000000001</v>
      </c>
      <c r="D179" s="194">
        <v>0.2821804</v>
      </c>
    </row>
    <row r="180" spans="1:4">
      <c r="A180" s="193" t="s">
        <v>598</v>
      </c>
      <c r="B180" s="194">
        <v>0.26447939999999998</v>
      </c>
      <c r="C180" s="194">
        <v>0.2447173</v>
      </c>
      <c r="D180" s="194">
        <v>0.28424149999999998</v>
      </c>
    </row>
    <row r="181" spans="1:4">
      <c r="A181" s="193" t="s">
        <v>599</v>
      </c>
      <c r="B181" s="194">
        <v>0.26577800000000001</v>
      </c>
      <c r="C181" s="194">
        <v>0.25760240000000001</v>
      </c>
      <c r="D181" s="194">
        <v>0.27395360000000002</v>
      </c>
    </row>
    <row r="182" spans="1:4">
      <c r="A182" s="193" t="s">
        <v>600</v>
      </c>
      <c r="B182" s="194">
        <v>0.28069889999999997</v>
      </c>
      <c r="C182" s="194">
        <v>0.2708875</v>
      </c>
      <c r="D182" s="194">
        <v>0.2905103</v>
      </c>
    </row>
    <row r="183" spans="1:4">
      <c r="A183" s="193" t="s">
        <v>601</v>
      </c>
      <c r="B183" s="194">
        <v>0.25203170000000003</v>
      </c>
      <c r="C183" s="194">
        <v>0.24246889999999999</v>
      </c>
      <c r="D183" s="194">
        <v>0.26159450000000001</v>
      </c>
    </row>
    <row r="184" spans="1:4">
      <c r="A184" s="193" t="s">
        <v>602</v>
      </c>
      <c r="B184" s="194">
        <v>0.23141400000000001</v>
      </c>
      <c r="C184" s="194">
        <v>0.2019002</v>
      </c>
      <c r="D184" s="194">
        <v>0.26092779999999999</v>
      </c>
    </row>
    <row r="185" spans="1:4">
      <c r="A185" s="193" t="s">
        <v>603</v>
      </c>
      <c r="B185" s="194">
        <v>0.23978140000000001</v>
      </c>
      <c r="C185" s="194">
        <v>0.20807329999999999</v>
      </c>
      <c r="D185" s="194">
        <v>0.27148949999999999</v>
      </c>
    </row>
    <row r="186" spans="1:4">
      <c r="A186" s="193" t="s">
        <v>604</v>
      </c>
      <c r="B186" s="194">
        <v>0.23582310000000001</v>
      </c>
      <c r="C186" s="194">
        <v>0.1936996</v>
      </c>
      <c r="D186" s="194">
        <v>0.27794659999999999</v>
      </c>
    </row>
    <row r="187" spans="1:4">
      <c r="A187" s="193" t="s">
        <v>605</v>
      </c>
      <c r="B187" s="194">
        <v>0.28271839999999998</v>
      </c>
      <c r="C187" s="194">
        <v>0.2264138</v>
      </c>
      <c r="D187" s="194">
        <v>0.33902300000000002</v>
      </c>
    </row>
    <row r="188" spans="1:4">
      <c r="A188" s="193" t="s">
        <v>606</v>
      </c>
      <c r="B188" s="194">
        <v>0.25019140000000001</v>
      </c>
      <c r="C188" s="194">
        <v>0.21388090000000001</v>
      </c>
      <c r="D188" s="194">
        <v>0.28650189999999998</v>
      </c>
    </row>
    <row r="189" spans="1:4">
      <c r="A189" s="193" t="s">
        <v>607</v>
      </c>
      <c r="B189" s="194">
        <v>0.25908999999999999</v>
      </c>
      <c r="C189" s="194">
        <v>0.21535170000000001</v>
      </c>
      <c r="D189" s="194">
        <v>0.30282829999999999</v>
      </c>
    </row>
    <row r="190" spans="1:4">
      <c r="A190" s="193" t="s">
        <v>608</v>
      </c>
      <c r="B190" s="194">
        <v>0.208757</v>
      </c>
      <c r="C190" s="194">
        <v>0.17735380000000001</v>
      </c>
      <c r="D190" s="194">
        <v>0.24016009999999999</v>
      </c>
    </row>
    <row r="191" spans="1:4">
      <c r="A191" s="193" t="s">
        <v>609</v>
      </c>
      <c r="B191" s="194">
        <v>0.2301491</v>
      </c>
      <c r="C191" s="194">
        <v>0.19540550000000001</v>
      </c>
      <c r="D191" s="194">
        <v>0.26489269999999998</v>
      </c>
    </row>
    <row r="192" spans="1:4">
      <c r="A192" s="193" t="s">
        <v>610</v>
      </c>
      <c r="B192" s="194">
        <v>0.23014699999999999</v>
      </c>
      <c r="C192" s="194">
        <v>0.19116169999999999</v>
      </c>
      <c r="D192" s="194">
        <v>0.26913229999999999</v>
      </c>
    </row>
    <row r="193" spans="1:4">
      <c r="A193" s="193" t="s">
        <v>611</v>
      </c>
      <c r="B193" s="194">
        <v>0.20579320000000001</v>
      </c>
      <c r="C193" s="194">
        <v>0.176368</v>
      </c>
      <c r="D193" s="194">
        <v>0.23521829999999999</v>
      </c>
    </row>
    <row r="194" spans="1:4">
      <c r="A194" s="193" t="s">
        <v>612</v>
      </c>
      <c r="B194" s="194">
        <v>0.25158940000000002</v>
      </c>
      <c r="C194" s="194">
        <v>0.21920039999999999</v>
      </c>
      <c r="D194" s="194">
        <v>0.28397850000000002</v>
      </c>
    </row>
    <row r="195" spans="1:4">
      <c r="A195" s="193" t="s">
        <v>613</v>
      </c>
      <c r="B195" s="194">
        <v>0.26335510000000001</v>
      </c>
      <c r="C195" s="194">
        <v>0.23205700000000001</v>
      </c>
      <c r="D195" s="194">
        <v>0.2946532</v>
      </c>
    </row>
    <row r="196" spans="1:4">
      <c r="A196" s="193" t="s">
        <v>614</v>
      </c>
      <c r="B196" s="194">
        <v>0.25610129999999998</v>
      </c>
      <c r="C196" s="194">
        <v>0.2242499</v>
      </c>
      <c r="D196" s="194">
        <v>0.28795270000000001</v>
      </c>
    </row>
    <row r="197" spans="1:4">
      <c r="A197" s="193" t="s">
        <v>615</v>
      </c>
      <c r="B197" s="194">
        <v>0.2643047</v>
      </c>
      <c r="C197" s="194">
        <v>0.21473100000000001</v>
      </c>
      <c r="D197" s="194">
        <v>0.3138785</v>
      </c>
    </row>
    <row r="198" spans="1:4">
      <c r="A198" s="193" t="s">
        <v>616</v>
      </c>
      <c r="B198" s="194">
        <v>0.230516</v>
      </c>
      <c r="C198" s="194">
        <v>0.2037611</v>
      </c>
      <c r="D198" s="194">
        <v>0.25727090000000002</v>
      </c>
    </row>
    <row r="199" spans="1:4">
      <c r="A199" s="193" t="s">
        <v>617</v>
      </c>
      <c r="B199" s="194">
        <v>0.26488250000000002</v>
      </c>
      <c r="C199" s="194">
        <v>0.23494580000000001</v>
      </c>
      <c r="D199" s="194">
        <v>0.29481930000000001</v>
      </c>
    </row>
    <row r="200" spans="1:4">
      <c r="A200" s="193" t="s">
        <v>618</v>
      </c>
      <c r="B200" s="194">
        <v>0.28896339999999998</v>
      </c>
      <c r="C200" s="194">
        <v>0.249225</v>
      </c>
      <c r="D200" s="194">
        <v>0.32870179999999999</v>
      </c>
    </row>
    <row r="201" spans="1:4">
      <c r="A201" s="193" t="s">
        <v>619</v>
      </c>
      <c r="B201" s="194">
        <v>0.275312</v>
      </c>
      <c r="C201" s="194">
        <v>0.24206030000000001</v>
      </c>
      <c r="D201" s="194">
        <v>0.3085638</v>
      </c>
    </row>
    <row r="202" spans="1:4">
      <c r="A202" s="193" t="s">
        <v>620</v>
      </c>
      <c r="B202" s="194">
        <v>0.30646319999999999</v>
      </c>
      <c r="C202" s="194">
        <v>0.27016800000000002</v>
      </c>
      <c r="D202" s="194">
        <v>0.34275850000000002</v>
      </c>
    </row>
    <row r="203" spans="1:4">
      <c r="A203" s="193" t="s">
        <v>621</v>
      </c>
      <c r="B203" s="194">
        <v>0.26342280000000001</v>
      </c>
      <c r="C203" s="194">
        <v>0.21813689999999999</v>
      </c>
      <c r="D203" s="194">
        <v>0.3087087</v>
      </c>
    </row>
    <row r="204" spans="1:4">
      <c r="A204" s="193" t="s">
        <v>622</v>
      </c>
      <c r="B204" s="194">
        <v>0.1962132</v>
      </c>
      <c r="C204" s="194">
        <v>0.15155260000000001</v>
      </c>
      <c r="D204" s="194">
        <v>0.2408738</v>
      </c>
    </row>
    <row r="205" spans="1:4">
      <c r="A205" s="193" t="s">
        <v>623</v>
      </c>
      <c r="B205" s="194">
        <v>0.24952369999999999</v>
      </c>
      <c r="C205" s="194">
        <v>0.21205679999999999</v>
      </c>
      <c r="D205" s="194">
        <v>0.28699059999999998</v>
      </c>
    </row>
    <row r="206" spans="1:4">
      <c r="A206" s="193" t="s">
        <v>624</v>
      </c>
      <c r="B206" s="194">
        <v>0.23267180000000001</v>
      </c>
      <c r="C206" s="194">
        <v>0.19823260000000001</v>
      </c>
      <c r="D206" s="194">
        <v>0.26711089999999998</v>
      </c>
    </row>
    <row r="207" spans="1:4">
      <c r="A207" s="193" t="s">
        <v>625</v>
      </c>
      <c r="B207" s="194">
        <v>0.24536649999999999</v>
      </c>
      <c r="C207" s="194">
        <v>0.20514540000000001</v>
      </c>
      <c r="D207" s="194">
        <v>0.2855877</v>
      </c>
    </row>
    <row r="208" spans="1:4">
      <c r="A208" s="193" t="s">
        <v>626</v>
      </c>
      <c r="B208" s="194">
        <v>0.255915</v>
      </c>
      <c r="C208" s="194">
        <v>0.20099310000000001</v>
      </c>
      <c r="D208" s="194">
        <v>0.31083699999999997</v>
      </c>
    </row>
    <row r="209" spans="1:4">
      <c r="A209" s="193" t="s">
        <v>627</v>
      </c>
      <c r="B209" s="194">
        <v>0.29475440000000003</v>
      </c>
      <c r="C209" s="194">
        <v>0.2302884</v>
      </c>
      <c r="D209" s="194">
        <v>0.3592204</v>
      </c>
    </row>
    <row r="210" spans="1:4">
      <c r="A210" s="193" t="s">
        <v>628</v>
      </c>
      <c r="B210" s="194">
        <v>0.26024039999999998</v>
      </c>
      <c r="C210" s="194">
        <v>0.22453890000000001</v>
      </c>
      <c r="D210" s="194">
        <v>0.29594189999999998</v>
      </c>
    </row>
    <row r="211" spans="1:4">
      <c r="A211" s="193" t="s">
        <v>629</v>
      </c>
      <c r="B211" s="194">
        <v>0.27846749999999998</v>
      </c>
      <c r="C211" s="194">
        <v>0.2250981</v>
      </c>
      <c r="D211" s="194">
        <v>0.33183699999999999</v>
      </c>
    </row>
    <row r="212" spans="1:4">
      <c r="A212" s="193" t="s">
        <v>630</v>
      </c>
      <c r="B212" s="194">
        <v>0.21648780000000001</v>
      </c>
      <c r="C212" s="194">
        <v>0.1740825</v>
      </c>
      <c r="D212" s="194">
        <v>0.25889309999999999</v>
      </c>
    </row>
    <row r="213" spans="1:4">
      <c r="A213" s="193" t="s">
        <v>631</v>
      </c>
      <c r="B213" s="194">
        <v>0.241956</v>
      </c>
      <c r="C213" s="194">
        <v>0.19229830000000001</v>
      </c>
      <c r="D213" s="194">
        <v>0.29161359999999997</v>
      </c>
    </row>
    <row r="214" spans="1:4">
      <c r="A214" s="193" t="s">
        <v>632</v>
      </c>
      <c r="B214" s="194">
        <v>0.25871769999999999</v>
      </c>
      <c r="C214" s="194">
        <v>0.1986619</v>
      </c>
      <c r="D214" s="194">
        <v>0.31877359999999999</v>
      </c>
    </row>
    <row r="215" spans="1:4">
      <c r="A215" s="193" t="s">
        <v>633</v>
      </c>
      <c r="B215" s="194">
        <v>0.21154700000000001</v>
      </c>
      <c r="C215" s="194">
        <v>0.17756749999999999</v>
      </c>
      <c r="D215" s="194">
        <v>0.24552640000000001</v>
      </c>
    </row>
    <row r="216" spans="1:4">
      <c r="A216" s="193" t="s">
        <v>634</v>
      </c>
      <c r="B216" s="194">
        <v>0.2675747</v>
      </c>
      <c r="C216" s="194">
        <v>0.23232610000000001</v>
      </c>
      <c r="D216" s="194">
        <v>0.30282340000000002</v>
      </c>
    </row>
    <row r="217" spans="1:4">
      <c r="A217" s="193" t="s">
        <v>635</v>
      </c>
      <c r="B217" s="194">
        <v>0.26195200000000002</v>
      </c>
      <c r="C217" s="194">
        <v>0.2217314</v>
      </c>
      <c r="D217" s="194">
        <v>0.30217260000000001</v>
      </c>
    </row>
    <row r="218" spans="1:4">
      <c r="A218" s="193" t="s">
        <v>636</v>
      </c>
      <c r="B218" s="194">
        <v>0.24956610000000001</v>
      </c>
      <c r="C218" s="194">
        <v>0.209395</v>
      </c>
      <c r="D218" s="194">
        <v>0.28973719999999997</v>
      </c>
    </row>
    <row r="219" spans="1:4">
      <c r="A219" s="193" t="s">
        <v>637</v>
      </c>
      <c r="B219" s="194">
        <v>0.28089399999999998</v>
      </c>
      <c r="C219" s="194">
        <v>0.22661800000000001</v>
      </c>
      <c r="D219" s="194">
        <v>0.33517010000000003</v>
      </c>
    </row>
    <row r="220" spans="1:4">
      <c r="A220" s="193" t="s">
        <v>638</v>
      </c>
      <c r="B220" s="194">
        <v>0.25217060000000002</v>
      </c>
      <c r="C220" s="194">
        <v>0.21938559999999999</v>
      </c>
      <c r="D220" s="194">
        <v>0.28495569999999998</v>
      </c>
    </row>
    <row r="221" spans="1:4">
      <c r="A221" s="193" t="s">
        <v>639</v>
      </c>
      <c r="B221" s="194">
        <v>0.26182339999999998</v>
      </c>
      <c r="C221" s="194">
        <v>0.22343640000000001</v>
      </c>
      <c r="D221" s="194">
        <v>0.30021039999999999</v>
      </c>
    </row>
    <row r="222" spans="1:4">
      <c r="A222" s="193" t="s">
        <v>640</v>
      </c>
      <c r="B222" s="194">
        <v>0.30077979999999999</v>
      </c>
      <c r="C222" s="194">
        <v>0.25331540000000002</v>
      </c>
      <c r="D222" s="194">
        <v>0.3482441</v>
      </c>
    </row>
    <row r="223" spans="1:4">
      <c r="A223" s="193" t="s">
        <v>641</v>
      </c>
      <c r="B223" s="194">
        <v>0.29029660000000002</v>
      </c>
      <c r="C223" s="194">
        <v>0.24966089999999999</v>
      </c>
      <c r="D223" s="194">
        <v>0.33093230000000001</v>
      </c>
    </row>
    <row r="224" spans="1:4">
      <c r="A224" s="193" t="s">
        <v>642</v>
      </c>
      <c r="B224" s="194">
        <v>0.31962600000000002</v>
      </c>
      <c r="C224" s="194">
        <v>0.2652178</v>
      </c>
      <c r="D224" s="194">
        <v>0.37403419999999998</v>
      </c>
    </row>
    <row r="225" spans="1:4">
      <c r="A225" s="193" t="s">
        <v>643</v>
      </c>
      <c r="B225" s="194">
        <v>0.27801439999999999</v>
      </c>
      <c r="C225" s="194">
        <v>0.22643959999999999</v>
      </c>
      <c r="D225" s="194">
        <v>0.32958929999999997</v>
      </c>
    </row>
    <row r="226" spans="1:4">
      <c r="A226" s="193" t="s">
        <v>644</v>
      </c>
      <c r="B226" s="194">
        <v>0.24355470000000001</v>
      </c>
      <c r="C226" s="194">
        <v>0.1863515</v>
      </c>
      <c r="D226" s="194">
        <v>0.30075780000000002</v>
      </c>
    </row>
    <row r="227" spans="1:4">
      <c r="A227" s="193" t="s">
        <v>645</v>
      </c>
      <c r="B227" s="194">
        <v>0.2494701</v>
      </c>
      <c r="C227" s="194">
        <v>0.2040759</v>
      </c>
      <c r="D227" s="194">
        <v>0.29486420000000002</v>
      </c>
    </row>
    <row r="228" spans="1:4">
      <c r="A228" s="193" t="s">
        <v>646</v>
      </c>
      <c r="B228" s="194">
        <v>0.23029959999999999</v>
      </c>
      <c r="C228" s="194">
        <v>0.19156229999999999</v>
      </c>
      <c r="D228" s="194">
        <v>0.26903700000000003</v>
      </c>
    </row>
    <row r="229" spans="1:4">
      <c r="A229" s="193" t="s">
        <v>647</v>
      </c>
      <c r="B229" s="194">
        <v>0.23407610000000001</v>
      </c>
      <c r="C229" s="194">
        <v>0.19793150000000001</v>
      </c>
      <c r="D229" s="194">
        <v>0.27022069999999998</v>
      </c>
    </row>
    <row r="230" spans="1:4">
      <c r="A230" s="193" t="s">
        <v>648</v>
      </c>
      <c r="B230" s="194">
        <v>0.2175821</v>
      </c>
      <c r="C230" s="194">
        <v>0.17576739999999999</v>
      </c>
      <c r="D230" s="194">
        <v>0.25939689999999999</v>
      </c>
    </row>
    <row r="231" spans="1:4">
      <c r="A231" s="193" t="s">
        <v>649</v>
      </c>
      <c r="B231" s="194">
        <v>0.2715224</v>
      </c>
      <c r="C231" s="194">
        <v>0.2141631</v>
      </c>
      <c r="D231" s="194">
        <v>0.3288817</v>
      </c>
    </row>
    <row r="232" spans="1:4">
      <c r="A232" s="193" t="s">
        <v>650</v>
      </c>
      <c r="B232" s="194">
        <v>0.24080389999999999</v>
      </c>
      <c r="C232" s="194">
        <v>0.19513420000000001</v>
      </c>
      <c r="D232" s="194">
        <v>0.2864737</v>
      </c>
    </row>
    <row r="233" spans="1:4">
      <c r="A233" s="193" t="s">
        <v>651</v>
      </c>
      <c r="B233" s="194">
        <v>0.24125389999999999</v>
      </c>
      <c r="C233" s="194">
        <v>0.19308420000000001</v>
      </c>
      <c r="D233" s="194">
        <v>0.2894235</v>
      </c>
    </row>
    <row r="234" spans="1:4">
      <c r="A234" s="193" t="s">
        <v>652</v>
      </c>
      <c r="B234" s="194">
        <v>0.20200019999999999</v>
      </c>
      <c r="C234" s="194">
        <v>0.16537489999999999</v>
      </c>
      <c r="D234" s="194">
        <v>0.23862559999999999</v>
      </c>
    </row>
    <row r="235" spans="1:4">
      <c r="A235" s="193" t="s">
        <v>653</v>
      </c>
      <c r="B235" s="194">
        <v>0.21944420000000001</v>
      </c>
      <c r="C235" s="194">
        <v>0.1862528</v>
      </c>
      <c r="D235" s="194">
        <v>0.25263560000000002</v>
      </c>
    </row>
    <row r="236" spans="1:4">
      <c r="A236" s="193" t="s">
        <v>654</v>
      </c>
      <c r="B236" s="194">
        <v>0.20439550000000001</v>
      </c>
      <c r="C236" s="194">
        <v>0.15314469999999999</v>
      </c>
      <c r="D236" s="194">
        <v>0.25564619999999999</v>
      </c>
    </row>
    <row r="237" spans="1:4">
      <c r="A237" s="193" t="s">
        <v>655</v>
      </c>
      <c r="B237" s="194">
        <v>0.20043469999999999</v>
      </c>
      <c r="C237" s="194">
        <v>0.16408030000000001</v>
      </c>
      <c r="D237" s="194">
        <v>0.236789</v>
      </c>
    </row>
    <row r="238" spans="1:4">
      <c r="A238" s="193" t="s">
        <v>656</v>
      </c>
      <c r="B238" s="194">
        <v>0.23625380000000001</v>
      </c>
      <c r="C238" s="194">
        <v>0.1938647</v>
      </c>
      <c r="D238" s="194">
        <v>0.27864290000000003</v>
      </c>
    </row>
    <row r="239" spans="1:4">
      <c r="A239" s="193" t="s">
        <v>657</v>
      </c>
      <c r="B239" s="194">
        <v>0.26471099999999997</v>
      </c>
      <c r="C239" s="194">
        <v>0.22480059999999999</v>
      </c>
      <c r="D239" s="194">
        <v>0.30462139999999999</v>
      </c>
    </row>
    <row r="240" spans="1:4">
      <c r="A240" s="193" t="s">
        <v>658</v>
      </c>
      <c r="B240" s="194">
        <v>0.26194240000000002</v>
      </c>
      <c r="C240" s="194">
        <v>0.22216810000000001</v>
      </c>
      <c r="D240" s="194">
        <v>0.3017166</v>
      </c>
    </row>
    <row r="241" spans="1:4">
      <c r="A241" s="193" t="s">
        <v>659</v>
      </c>
      <c r="B241" s="194">
        <v>0.24958559999999999</v>
      </c>
      <c r="C241" s="194">
        <v>0.1957014</v>
      </c>
      <c r="D241" s="194">
        <v>0.30346980000000001</v>
      </c>
    </row>
    <row r="242" spans="1:4">
      <c r="A242" s="193" t="s">
        <v>660</v>
      </c>
      <c r="B242" s="194">
        <v>0.21006</v>
      </c>
      <c r="C242" s="194">
        <v>0.17780180000000001</v>
      </c>
      <c r="D242" s="194">
        <v>0.24231820000000001</v>
      </c>
    </row>
    <row r="243" spans="1:4">
      <c r="A243" s="193" t="s">
        <v>661</v>
      </c>
      <c r="B243" s="194">
        <v>0.2676828</v>
      </c>
      <c r="C243" s="194">
        <v>0.23210439999999999</v>
      </c>
      <c r="D243" s="194">
        <v>0.30326120000000001</v>
      </c>
    </row>
    <row r="244" spans="1:4">
      <c r="A244" s="193" t="s">
        <v>662</v>
      </c>
      <c r="B244" s="194">
        <v>0.2785569</v>
      </c>
      <c r="C244" s="194">
        <v>0.2325729</v>
      </c>
      <c r="D244" s="194">
        <v>0.32454090000000002</v>
      </c>
    </row>
    <row r="245" spans="1:4">
      <c r="A245" s="193" t="s">
        <v>663</v>
      </c>
      <c r="B245" s="194">
        <v>0.26114209999999999</v>
      </c>
      <c r="C245" s="194">
        <v>0.22529920000000001</v>
      </c>
      <c r="D245" s="194">
        <v>0.2969849</v>
      </c>
    </row>
    <row r="246" spans="1:4">
      <c r="A246" s="193" t="s">
        <v>664</v>
      </c>
      <c r="B246" s="194">
        <v>0.29458649999999997</v>
      </c>
      <c r="C246" s="194">
        <v>0.25624059999999999</v>
      </c>
      <c r="D246" s="194">
        <v>0.33293240000000002</v>
      </c>
    </row>
    <row r="247" spans="1:4">
      <c r="A247" s="193" t="s">
        <v>665</v>
      </c>
      <c r="B247" s="194">
        <v>0.24967139999999999</v>
      </c>
      <c r="C247" s="194">
        <v>0.20205500000000001</v>
      </c>
      <c r="D247" s="194">
        <v>0.29728769999999999</v>
      </c>
    </row>
    <row r="248" spans="1:4">
      <c r="A248" s="193" t="s">
        <v>666</v>
      </c>
      <c r="B248" s="194">
        <v>0.1538262</v>
      </c>
      <c r="C248" s="194">
        <v>0.1164775</v>
      </c>
      <c r="D248" s="194">
        <v>0.19117500000000001</v>
      </c>
    </row>
    <row r="249" spans="1:4">
      <c r="A249" s="193" t="s">
        <v>667</v>
      </c>
      <c r="B249" s="194">
        <v>0.24957099999999999</v>
      </c>
      <c r="C249" s="194">
        <v>0.20634930000000001</v>
      </c>
      <c r="D249" s="194">
        <v>0.29279280000000002</v>
      </c>
    </row>
    <row r="250" spans="1:4">
      <c r="A250" s="193" t="s">
        <v>668</v>
      </c>
      <c r="B250" s="194">
        <v>0.25037320000000002</v>
      </c>
      <c r="C250" s="194">
        <v>0.23336889999999999</v>
      </c>
      <c r="D250" s="194">
        <v>0.26737749999999999</v>
      </c>
    </row>
    <row r="251" spans="1:4">
      <c r="A251" s="193" t="s">
        <v>669</v>
      </c>
      <c r="B251" s="194">
        <v>0.218529</v>
      </c>
      <c r="C251" s="194">
        <v>0.19818920000000001</v>
      </c>
      <c r="D251" s="194">
        <v>0.2388689</v>
      </c>
    </row>
    <row r="252" spans="1:4">
      <c r="A252" s="193" t="s">
        <v>670</v>
      </c>
      <c r="B252" s="194">
        <v>0.208757</v>
      </c>
      <c r="C252" s="194">
        <v>0.17735380000000001</v>
      </c>
      <c r="D252" s="194">
        <v>0.24016009999999999</v>
      </c>
    </row>
    <row r="253" spans="1:4">
      <c r="A253" s="193" t="s">
        <v>671</v>
      </c>
      <c r="B253" s="194">
        <v>0.2559922</v>
      </c>
      <c r="C253" s="194">
        <v>0.236679</v>
      </c>
      <c r="D253" s="194">
        <v>0.27530539999999998</v>
      </c>
    </row>
    <row r="254" spans="1:4">
      <c r="A254" s="193" t="s">
        <v>672</v>
      </c>
      <c r="B254" s="194">
        <v>0.26959359999999999</v>
      </c>
      <c r="C254" s="194">
        <v>0.2442561</v>
      </c>
      <c r="D254" s="194">
        <v>0.2949312</v>
      </c>
    </row>
    <row r="255" spans="1:4">
      <c r="A255" s="193" t="s">
        <v>673</v>
      </c>
      <c r="B255" s="194">
        <v>0.2397154</v>
      </c>
      <c r="C255" s="194">
        <v>0.2159248</v>
      </c>
      <c r="D255" s="194">
        <v>0.26350610000000002</v>
      </c>
    </row>
    <row r="256" spans="1:4">
      <c r="A256" s="193" t="s">
        <v>674</v>
      </c>
      <c r="B256" s="194">
        <v>0.25828010000000001</v>
      </c>
      <c r="C256" s="194">
        <v>0.24028669999999999</v>
      </c>
      <c r="D256" s="194">
        <v>0.27627350000000001</v>
      </c>
    </row>
    <row r="257" spans="1:4">
      <c r="A257" s="193" t="s">
        <v>675</v>
      </c>
      <c r="B257" s="194">
        <v>0.26241819999999999</v>
      </c>
      <c r="C257" s="194">
        <v>0.24248839999999999</v>
      </c>
      <c r="D257" s="194">
        <v>0.28234799999999999</v>
      </c>
    </row>
    <row r="258" spans="1:4">
      <c r="A258" s="193" t="s">
        <v>676</v>
      </c>
      <c r="B258" s="194">
        <v>0.23258499999999999</v>
      </c>
      <c r="C258" s="194">
        <v>0.2050825</v>
      </c>
      <c r="D258" s="194">
        <v>0.26008759999999997</v>
      </c>
    </row>
    <row r="259" spans="1:4">
      <c r="A259" s="193" t="s">
        <v>677</v>
      </c>
      <c r="B259" s="194">
        <v>0.21648780000000001</v>
      </c>
      <c r="C259" s="194">
        <v>0.1740825</v>
      </c>
      <c r="D259" s="194">
        <v>0.25889309999999999</v>
      </c>
    </row>
    <row r="260" spans="1:4">
      <c r="A260" s="193" t="s">
        <v>678</v>
      </c>
      <c r="B260" s="194">
        <v>0.2613702</v>
      </c>
      <c r="C260" s="194">
        <v>0.23901020000000001</v>
      </c>
      <c r="D260" s="194">
        <v>0.28373019999999999</v>
      </c>
    </row>
    <row r="261" spans="1:4">
      <c r="A261" s="193" t="s">
        <v>679</v>
      </c>
      <c r="B261" s="194">
        <v>0.26932060000000002</v>
      </c>
      <c r="C261" s="194">
        <v>0.2368664</v>
      </c>
      <c r="D261" s="194">
        <v>0.30177490000000001</v>
      </c>
    </row>
    <row r="262" spans="1:4">
      <c r="A262" s="193" t="s">
        <v>680</v>
      </c>
      <c r="B262" s="194">
        <v>0.25980609999999998</v>
      </c>
      <c r="C262" s="194">
        <v>0.23178480000000001</v>
      </c>
      <c r="D262" s="194">
        <v>0.28782750000000001</v>
      </c>
    </row>
    <row r="263" spans="1:4">
      <c r="A263" s="193" t="s">
        <v>681</v>
      </c>
      <c r="B263" s="194">
        <v>0.27453820000000001</v>
      </c>
      <c r="C263" s="194">
        <v>0.2522683</v>
      </c>
      <c r="D263" s="194">
        <v>0.29680820000000002</v>
      </c>
    </row>
    <row r="264" spans="1:4">
      <c r="A264" s="193" t="s">
        <v>682</v>
      </c>
      <c r="B264" s="194">
        <v>0.23910290000000001</v>
      </c>
      <c r="C264" s="194">
        <v>0.22014520000000001</v>
      </c>
      <c r="D264" s="194">
        <v>0.25806059999999997</v>
      </c>
    </row>
    <row r="265" spans="1:4">
      <c r="A265" s="193" t="s">
        <v>683</v>
      </c>
      <c r="B265" s="194">
        <v>0.20564489999999999</v>
      </c>
      <c r="C265" s="194">
        <v>0.18085319999999999</v>
      </c>
      <c r="D265" s="194">
        <v>0.23043669999999999</v>
      </c>
    </row>
    <row r="266" spans="1:4">
      <c r="A266" s="193" t="s">
        <v>684</v>
      </c>
      <c r="B266" s="194">
        <v>0.20200019999999999</v>
      </c>
      <c r="C266" s="194">
        <v>0.16537489999999999</v>
      </c>
      <c r="D266" s="194">
        <v>0.23862559999999999</v>
      </c>
    </row>
    <row r="267" spans="1:4">
      <c r="A267" s="193" t="s">
        <v>685</v>
      </c>
      <c r="B267" s="194">
        <v>0.2509189</v>
      </c>
      <c r="C267" s="194">
        <v>0.22586729999999999</v>
      </c>
      <c r="D267" s="194">
        <v>0.2759704</v>
      </c>
    </row>
    <row r="268" spans="1:4">
      <c r="A268" s="193" t="s">
        <v>686</v>
      </c>
      <c r="B268" s="194">
        <v>0.26984160000000001</v>
      </c>
      <c r="C268" s="194">
        <v>0.23990839999999999</v>
      </c>
      <c r="D268" s="194">
        <v>0.29977490000000001</v>
      </c>
    </row>
    <row r="269" spans="1:4">
      <c r="A269" s="193" t="s">
        <v>687</v>
      </c>
      <c r="B269" s="194">
        <v>0.22105749999999999</v>
      </c>
      <c r="C269" s="194">
        <v>0.19316140000000001</v>
      </c>
      <c r="D269" s="194">
        <v>0.2489536</v>
      </c>
    </row>
    <row r="270" spans="1:4">
      <c r="A270" s="193" t="s">
        <v>688</v>
      </c>
      <c r="B270" s="194">
        <v>0.24339060000000001</v>
      </c>
      <c r="C270" s="194">
        <v>0.2240798</v>
      </c>
      <c r="D270" s="194">
        <v>0.26270139999999997</v>
      </c>
    </row>
    <row r="271" spans="1:4">
      <c r="A271" s="193" t="s">
        <v>689</v>
      </c>
      <c r="B271" s="194">
        <v>0.2471506</v>
      </c>
      <c r="C271" s="194">
        <v>0.23909059999999999</v>
      </c>
      <c r="D271" s="194">
        <v>0.25521060000000001</v>
      </c>
    </row>
    <row r="272" spans="1:4">
      <c r="A272" s="193" t="s">
        <v>690</v>
      </c>
      <c r="B272" s="194">
        <v>0.25899850000000002</v>
      </c>
      <c r="C272" s="194">
        <v>0.24920600000000001</v>
      </c>
      <c r="D272" s="194">
        <v>0.268791</v>
      </c>
    </row>
    <row r="273" spans="1:4">
      <c r="A273" s="193" t="s">
        <v>691</v>
      </c>
      <c r="B273" s="194">
        <v>0.2361982</v>
      </c>
      <c r="C273" s="194">
        <v>0.22678670000000001</v>
      </c>
      <c r="D273" s="194">
        <v>0.24560960000000001</v>
      </c>
    </row>
    <row r="274" spans="1:4">
      <c r="A274" s="193" t="s">
        <v>692</v>
      </c>
      <c r="B274" s="194">
        <v>0.22130369999999999</v>
      </c>
      <c r="C274" s="194">
        <v>0.19224040000000001</v>
      </c>
      <c r="D274" s="194">
        <v>0.2503669</v>
      </c>
    </row>
    <row r="275" spans="1:4">
      <c r="A275" s="193" t="s">
        <v>693</v>
      </c>
      <c r="B275" s="194">
        <v>0.219968</v>
      </c>
      <c r="C275" s="194">
        <v>0.19088869999999999</v>
      </c>
      <c r="D275" s="194">
        <v>0.2490473</v>
      </c>
    </row>
    <row r="276" spans="1:4">
      <c r="A276" s="193" t="s">
        <v>694</v>
      </c>
      <c r="B276" s="194">
        <v>0.21871740000000001</v>
      </c>
      <c r="C276" s="194">
        <v>0.18241389999999999</v>
      </c>
      <c r="D276" s="194">
        <v>0.25502089999999999</v>
      </c>
    </row>
    <row r="277" spans="1:4">
      <c r="A277" s="193" t="s">
        <v>695</v>
      </c>
      <c r="B277" s="194">
        <v>0.2818582</v>
      </c>
      <c r="C277" s="194">
        <v>0.23325899999999999</v>
      </c>
      <c r="D277" s="194">
        <v>0.33045740000000001</v>
      </c>
    </row>
    <row r="278" spans="1:4">
      <c r="A278" s="193" t="s">
        <v>696</v>
      </c>
      <c r="B278" s="194">
        <v>0.2419703</v>
      </c>
      <c r="C278" s="194">
        <v>0.2116343</v>
      </c>
      <c r="D278" s="194">
        <v>0.2723063</v>
      </c>
    </row>
    <row r="279" spans="1:4">
      <c r="A279" s="193" t="s">
        <v>697</v>
      </c>
      <c r="B279" s="194">
        <v>0.2324165</v>
      </c>
      <c r="C279" s="194">
        <v>0.19803200000000001</v>
      </c>
      <c r="D279" s="194">
        <v>0.26680100000000001</v>
      </c>
    </row>
    <row r="280" spans="1:4">
      <c r="A280" s="193" t="s">
        <v>698</v>
      </c>
      <c r="B280" s="194">
        <v>0.17467740000000001</v>
      </c>
      <c r="C280" s="194">
        <v>0.14627039999999999</v>
      </c>
      <c r="D280" s="194">
        <v>0.2030843</v>
      </c>
    </row>
    <row r="281" spans="1:4">
      <c r="A281" s="193" t="s">
        <v>699</v>
      </c>
      <c r="B281" s="194">
        <v>0.21595790000000001</v>
      </c>
      <c r="C281" s="194">
        <v>0.1847539</v>
      </c>
      <c r="D281" s="194">
        <v>0.24716179999999999</v>
      </c>
    </row>
    <row r="282" spans="1:4">
      <c r="A282" s="193" t="s">
        <v>700</v>
      </c>
      <c r="B282" s="194">
        <v>0.2176341</v>
      </c>
      <c r="C282" s="194">
        <v>0.18145230000000001</v>
      </c>
      <c r="D282" s="194">
        <v>0.25381589999999998</v>
      </c>
    </row>
    <row r="283" spans="1:4">
      <c r="A283" s="193" t="s">
        <v>701</v>
      </c>
      <c r="B283" s="194">
        <v>0.2125078</v>
      </c>
      <c r="C283" s="194">
        <v>0.1889507</v>
      </c>
      <c r="D283" s="194">
        <v>0.23606489999999999</v>
      </c>
    </row>
    <row r="284" spans="1:4">
      <c r="A284" s="193" t="s">
        <v>702</v>
      </c>
      <c r="B284" s="194">
        <v>0.23527129999999999</v>
      </c>
      <c r="C284" s="194">
        <v>0.20503260000000001</v>
      </c>
      <c r="D284" s="194">
        <v>0.26551010000000003</v>
      </c>
    </row>
    <row r="285" spans="1:4">
      <c r="A285" s="193" t="s">
        <v>703</v>
      </c>
      <c r="B285" s="194">
        <v>0.2471748</v>
      </c>
      <c r="C285" s="194">
        <v>0.2160291</v>
      </c>
      <c r="D285" s="194">
        <v>0.27832050000000003</v>
      </c>
    </row>
    <row r="286" spans="1:4">
      <c r="A286" s="193" t="s">
        <v>704</v>
      </c>
      <c r="B286" s="194">
        <v>0.23257849999999999</v>
      </c>
      <c r="C286" s="194">
        <v>0.2007555</v>
      </c>
      <c r="D286" s="194">
        <v>0.26440140000000001</v>
      </c>
    </row>
    <row r="287" spans="1:4">
      <c r="A287" s="193" t="s">
        <v>705</v>
      </c>
      <c r="B287" s="194">
        <v>0.26449159999999999</v>
      </c>
      <c r="C287" s="194">
        <v>0.22286159999999999</v>
      </c>
      <c r="D287" s="194">
        <v>0.3061217</v>
      </c>
    </row>
    <row r="288" spans="1:4">
      <c r="A288" s="193" t="s">
        <v>706</v>
      </c>
      <c r="B288" s="194">
        <v>0.23933160000000001</v>
      </c>
      <c r="C288" s="194">
        <v>0.21243039999999999</v>
      </c>
      <c r="D288" s="194">
        <v>0.26623279999999999</v>
      </c>
    </row>
    <row r="289" spans="1:4">
      <c r="A289" s="193" t="s">
        <v>707</v>
      </c>
      <c r="B289" s="194">
        <v>0.23964350000000001</v>
      </c>
      <c r="C289" s="194">
        <v>0.2149817</v>
      </c>
      <c r="D289" s="194">
        <v>0.26430540000000002</v>
      </c>
    </row>
    <row r="290" spans="1:4">
      <c r="A290" s="193" t="s">
        <v>708</v>
      </c>
      <c r="B290" s="194">
        <v>0.31137199999999998</v>
      </c>
      <c r="C290" s="194">
        <v>0.2714201</v>
      </c>
      <c r="D290" s="194">
        <v>0.35132380000000002</v>
      </c>
    </row>
    <row r="291" spans="1:4">
      <c r="A291" s="193" t="s">
        <v>709</v>
      </c>
      <c r="B291" s="194">
        <v>0.26624979999999998</v>
      </c>
      <c r="C291" s="194">
        <v>0.23514669999999999</v>
      </c>
      <c r="D291" s="194">
        <v>0.29735299999999998</v>
      </c>
    </row>
    <row r="292" spans="1:4">
      <c r="A292" s="193" t="s">
        <v>710</v>
      </c>
      <c r="B292" s="194">
        <v>0.29596349999999999</v>
      </c>
      <c r="C292" s="194">
        <v>0.258774</v>
      </c>
      <c r="D292" s="194">
        <v>0.33315309999999998</v>
      </c>
    </row>
    <row r="293" spans="1:4">
      <c r="A293" s="193" t="s">
        <v>711</v>
      </c>
      <c r="B293" s="194">
        <v>0.28148299999999998</v>
      </c>
      <c r="C293" s="194">
        <v>0.23824590000000001</v>
      </c>
      <c r="D293" s="194">
        <v>0.32472010000000001</v>
      </c>
    </row>
    <row r="294" spans="1:4">
      <c r="A294" s="193" t="s">
        <v>712</v>
      </c>
      <c r="B294" s="194">
        <v>0.18294379999999999</v>
      </c>
      <c r="C294" s="194">
        <v>0.1454992</v>
      </c>
      <c r="D294" s="194">
        <v>0.22038840000000001</v>
      </c>
    </row>
    <row r="295" spans="1:4">
      <c r="A295" s="193" t="s">
        <v>713</v>
      </c>
      <c r="B295" s="194">
        <v>0.24879799999999999</v>
      </c>
      <c r="C295" s="194">
        <v>0.21405109999999999</v>
      </c>
      <c r="D295" s="194">
        <v>0.28354499999999999</v>
      </c>
    </row>
    <row r="296" spans="1:4">
      <c r="A296" s="193" t="s">
        <v>714</v>
      </c>
      <c r="B296" s="194">
        <v>0.22807359999999999</v>
      </c>
      <c r="C296" s="194">
        <v>0.1912227</v>
      </c>
      <c r="D296" s="194">
        <v>0.26492460000000001</v>
      </c>
    </row>
    <row r="297" spans="1:4">
      <c r="A297" s="193" t="s">
        <v>715</v>
      </c>
      <c r="B297" s="194">
        <v>0.2206448</v>
      </c>
      <c r="C297" s="194">
        <v>0.1863813</v>
      </c>
      <c r="D297" s="194">
        <v>0.25490839999999998</v>
      </c>
    </row>
    <row r="298" spans="1:4">
      <c r="A298" s="193" t="s">
        <v>716</v>
      </c>
      <c r="B298" s="194">
        <v>0.2569167</v>
      </c>
      <c r="C298" s="194">
        <v>0.20414850000000001</v>
      </c>
      <c r="D298" s="194">
        <v>0.30968489999999999</v>
      </c>
    </row>
    <row r="299" spans="1:4">
      <c r="A299" s="193" t="s">
        <v>717</v>
      </c>
      <c r="B299" s="194">
        <v>0.29009089999999998</v>
      </c>
      <c r="C299" s="194">
        <v>0.23600080000000001</v>
      </c>
      <c r="D299" s="194">
        <v>0.34418100000000001</v>
      </c>
    </row>
    <row r="300" spans="1:4">
      <c r="A300" s="193" t="s">
        <v>718</v>
      </c>
      <c r="B300" s="194">
        <v>0.24919939999999999</v>
      </c>
      <c r="C300" s="194">
        <v>0.21413879999999999</v>
      </c>
      <c r="D300" s="194">
        <v>0.28426010000000002</v>
      </c>
    </row>
    <row r="301" spans="1:4">
      <c r="A301" s="193" t="s">
        <v>719</v>
      </c>
      <c r="B301" s="194">
        <v>0.2449964</v>
      </c>
      <c r="C301" s="194">
        <v>0.20179420000000001</v>
      </c>
      <c r="D301" s="194">
        <v>0.28819860000000003</v>
      </c>
    </row>
    <row r="302" spans="1:4">
      <c r="A302" s="193" t="s">
        <v>720</v>
      </c>
      <c r="B302" s="194">
        <v>0.18361549999999999</v>
      </c>
      <c r="C302" s="194">
        <v>0.1453603</v>
      </c>
      <c r="D302" s="194">
        <v>0.22187080000000001</v>
      </c>
    </row>
    <row r="303" spans="1:4">
      <c r="A303" s="193" t="s">
        <v>721</v>
      </c>
      <c r="B303" s="194">
        <v>0.22357740000000001</v>
      </c>
      <c r="C303" s="194">
        <v>0.18297459999999999</v>
      </c>
      <c r="D303" s="194">
        <v>0.26418019999999998</v>
      </c>
    </row>
    <row r="304" spans="1:4">
      <c r="A304" s="193" t="s">
        <v>722</v>
      </c>
      <c r="B304" s="194">
        <v>0.24559329999999999</v>
      </c>
      <c r="C304" s="194">
        <v>0.191547</v>
      </c>
      <c r="D304" s="194">
        <v>0.29963960000000001</v>
      </c>
    </row>
    <row r="305" spans="1:4">
      <c r="A305" s="193" t="s">
        <v>723</v>
      </c>
      <c r="B305" s="194">
        <v>0.21600569999999999</v>
      </c>
      <c r="C305" s="194">
        <v>0.18237320000000001</v>
      </c>
      <c r="D305" s="194">
        <v>0.24963830000000001</v>
      </c>
    </row>
    <row r="306" spans="1:4">
      <c r="A306" s="193" t="s">
        <v>724</v>
      </c>
      <c r="B306" s="194">
        <v>0.2426634</v>
      </c>
      <c r="C306" s="194">
        <v>0.2057214</v>
      </c>
      <c r="D306" s="194">
        <v>0.27960550000000001</v>
      </c>
    </row>
    <row r="307" spans="1:4">
      <c r="A307" s="193" t="s">
        <v>725</v>
      </c>
      <c r="B307" s="194">
        <v>0.239425</v>
      </c>
      <c r="C307" s="194">
        <v>0.1989689</v>
      </c>
      <c r="D307" s="194">
        <v>0.2798812</v>
      </c>
    </row>
    <row r="308" spans="1:4">
      <c r="A308" s="193" t="s">
        <v>726</v>
      </c>
      <c r="B308" s="194">
        <v>0.229938</v>
      </c>
      <c r="C308" s="194">
        <v>0.1888012</v>
      </c>
      <c r="D308" s="194">
        <v>0.27107490000000001</v>
      </c>
    </row>
    <row r="309" spans="1:4">
      <c r="A309" s="193" t="s">
        <v>727</v>
      </c>
      <c r="B309" s="194">
        <v>0.2843598</v>
      </c>
      <c r="C309" s="194">
        <v>0.23699020000000001</v>
      </c>
      <c r="D309" s="194">
        <v>0.3317293</v>
      </c>
    </row>
    <row r="310" spans="1:4">
      <c r="A310" s="193" t="s">
        <v>728</v>
      </c>
      <c r="B310" s="194">
        <v>0.26030029999999998</v>
      </c>
      <c r="C310" s="194">
        <v>0.22536229999999999</v>
      </c>
      <c r="D310" s="194">
        <v>0.29523840000000001</v>
      </c>
    </row>
    <row r="311" spans="1:4">
      <c r="A311" s="193" t="s">
        <v>729</v>
      </c>
      <c r="B311" s="194">
        <v>0.25552439999999998</v>
      </c>
      <c r="C311" s="194">
        <v>0.2220799</v>
      </c>
      <c r="D311" s="194">
        <v>0.28896880000000003</v>
      </c>
    </row>
    <row r="312" spans="1:4">
      <c r="A312" s="193" t="s">
        <v>730</v>
      </c>
      <c r="B312" s="194">
        <v>0.31072569999999999</v>
      </c>
      <c r="C312" s="194">
        <v>0.26250709999999999</v>
      </c>
      <c r="D312" s="194">
        <v>0.35894429999999999</v>
      </c>
    </row>
    <row r="313" spans="1:4">
      <c r="A313" s="193" t="s">
        <v>731</v>
      </c>
      <c r="B313" s="194">
        <v>0.26996100000000001</v>
      </c>
      <c r="C313" s="194">
        <v>0.2292631</v>
      </c>
      <c r="D313" s="194">
        <v>0.31065890000000002</v>
      </c>
    </row>
    <row r="314" spans="1:4">
      <c r="A314" s="193" t="s">
        <v>732</v>
      </c>
      <c r="B314" s="194">
        <v>0.3049924</v>
      </c>
      <c r="C314" s="194">
        <v>0.25550109999999998</v>
      </c>
      <c r="D314" s="194">
        <v>0.35448370000000001</v>
      </c>
    </row>
    <row r="315" spans="1:4">
      <c r="A315" s="193" t="s">
        <v>733</v>
      </c>
      <c r="B315" s="194">
        <v>0.31495800000000002</v>
      </c>
      <c r="C315" s="194">
        <v>0.26308379999999998</v>
      </c>
      <c r="D315" s="194">
        <v>0.3668323</v>
      </c>
    </row>
    <row r="316" spans="1:4">
      <c r="A316" s="193" t="s">
        <v>734</v>
      </c>
      <c r="B316" s="194">
        <v>0.22081780000000001</v>
      </c>
      <c r="C316" s="194">
        <v>0.16714100000000001</v>
      </c>
      <c r="D316" s="194">
        <v>0.27449459999999998</v>
      </c>
    </row>
    <row r="317" spans="1:4">
      <c r="A317" s="193" t="s">
        <v>735</v>
      </c>
      <c r="B317" s="194">
        <v>0.25824350000000001</v>
      </c>
      <c r="C317" s="194">
        <v>0.21780840000000001</v>
      </c>
      <c r="D317" s="194">
        <v>0.29867850000000001</v>
      </c>
    </row>
    <row r="318" spans="1:4">
      <c r="A318" s="193" t="s">
        <v>736</v>
      </c>
      <c r="B318" s="194">
        <v>0.21509139999999999</v>
      </c>
      <c r="C318" s="194">
        <v>0.17680309999999999</v>
      </c>
      <c r="D318" s="194">
        <v>0.25337959999999998</v>
      </c>
    </row>
    <row r="319" spans="1:4">
      <c r="A319" s="193" t="s">
        <v>737</v>
      </c>
      <c r="B319" s="194">
        <v>0.2193157</v>
      </c>
      <c r="C319" s="194">
        <v>0.18212210000000001</v>
      </c>
      <c r="D319" s="194">
        <v>0.25650919999999999</v>
      </c>
    </row>
    <row r="320" spans="1:4">
      <c r="A320" s="193" t="s">
        <v>738</v>
      </c>
      <c r="B320" s="194">
        <v>0.1849674</v>
      </c>
      <c r="C320" s="194">
        <v>0.1493913</v>
      </c>
      <c r="D320" s="194">
        <v>0.22054360000000001</v>
      </c>
    </row>
    <row r="321" spans="1:4">
      <c r="A321" s="193" t="s">
        <v>739</v>
      </c>
      <c r="B321" s="194">
        <v>0.27422629999999998</v>
      </c>
      <c r="C321" s="194">
        <v>0.22297690000000001</v>
      </c>
      <c r="D321" s="194">
        <v>0.32547579999999998</v>
      </c>
    </row>
    <row r="322" spans="1:4">
      <c r="A322" s="193" t="s">
        <v>740</v>
      </c>
      <c r="B322" s="194">
        <v>0.23526710000000001</v>
      </c>
      <c r="C322" s="194">
        <v>0.19839660000000001</v>
      </c>
      <c r="D322" s="194">
        <v>0.27213759999999998</v>
      </c>
    </row>
    <row r="323" spans="1:4">
      <c r="A323" s="193" t="s">
        <v>741</v>
      </c>
      <c r="B323" s="194">
        <v>0.22016549999999999</v>
      </c>
      <c r="C323" s="194">
        <v>0.18173339999999999</v>
      </c>
      <c r="D323" s="194">
        <v>0.25859749999999998</v>
      </c>
    </row>
    <row r="324" spans="1:4">
      <c r="A324" s="193" t="s">
        <v>742</v>
      </c>
      <c r="B324" s="194">
        <v>0.16621859999999999</v>
      </c>
      <c r="C324" s="194">
        <v>0.13292870000000001</v>
      </c>
      <c r="D324" s="194">
        <v>0.19950860000000001</v>
      </c>
    </row>
    <row r="325" spans="1:4">
      <c r="A325" s="193" t="s">
        <v>743</v>
      </c>
      <c r="B325" s="194">
        <v>0.2084831</v>
      </c>
      <c r="C325" s="194">
        <v>0.17356550000000001</v>
      </c>
      <c r="D325" s="194">
        <v>0.2434008</v>
      </c>
    </row>
    <row r="326" spans="1:4">
      <c r="A326" s="193" t="s">
        <v>744</v>
      </c>
      <c r="B326" s="194">
        <v>0.19172819999999999</v>
      </c>
      <c r="C326" s="194">
        <v>0.15189449999999999</v>
      </c>
      <c r="D326" s="194">
        <v>0.23156199999999999</v>
      </c>
    </row>
    <row r="327" spans="1:4">
      <c r="A327" s="193" t="s">
        <v>745</v>
      </c>
      <c r="B327" s="194">
        <v>0.20920349999999999</v>
      </c>
      <c r="C327" s="194">
        <v>0.1798592</v>
      </c>
      <c r="D327" s="194">
        <v>0.2385478</v>
      </c>
    </row>
    <row r="328" spans="1:4">
      <c r="A328" s="193" t="s">
        <v>746</v>
      </c>
      <c r="B328" s="194">
        <v>0.2282566</v>
      </c>
      <c r="C328" s="194">
        <v>0.19252810000000001</v>
      </c>
      <c r="D328" s="194">
        <v>0.26398509999999997</v>
      </c>
    </row>
    <row r="329" spans="1:4">
      <c r="A329" s="193" t="s">
        <v>747</v>
      </c>
      <c r="B329" s="194">
        <v>0.25412030000000002</v>
      </c>
      <c r="C329" s="194">
        <v>0.21591279999999999</v>
      </c>
      <c r="D329" s="194">
        <v>0.29232770000000002</v>
      </c>
    </row>
    <row r="330" spans="1:4">
      <c r="A330" s="193" t="s">
        <v>748</v>
      </c>
      <c r="B330" s="194">
        <v>0.23504890000000001</v>
      </c>
      <c r="C330" s="194">
        <v>0.1943492</v>
      </c>
      <c r="D330" s="194">
        <v>0.27574860000000001</v>
      </c>
    </row>
    <row r="331" spans="1:4">
      <c r="A331" s="193" t="s">
        <v>749</v>
      </c>
      <c r="B331" s="194">
        <v>0.24733769999999999</v>
      </c>
      <c r="C331" s="194">
        <v>0.2004899</v>
      </c>
      <c r="D331" s="194">
        <v>0.29418549999999999</v>
      </c>
    </row>
    <row r="332" spans="1:4">
      <c r="A332" s="193" t="s">
        <v>750</v>
      </c>
      <c r="B332" s="194">
        <v>0.2194854</v>
      </c>
      <c r="C332" s="194">
        <v>0.18846560000000001</v>
      </c>
      <c r="D332" s="194">
        <v>0.25050529999999999</v>
      </c>
    </row>
    <row r="333" spans="1:4">
      <c r="A333" s="193" t="s">
        <v>751</v>
      </c>
      <c r="B333" s="194">
        <v>0.22505739999999999</v>
      </c>
      <c r="C333" s="194">
        <v>0.19492100000000001</v>
      </c>
      <c r="D333" s="194">
        <v>0.25519389999999997</v>
      </c>
    </row>
    <row r="334" spans="1:4">
      <c r="A334" s="193" t="s">
        <v>752</v>
      </c>
      <c r="B334" s="194">
        <v>0.31198090000000001</v>
      </c>
      <c r="C334" s="194">
        <v>0.26468449999999999</v>
      </c>
      <c r="D334" s="194">
        <v>0.35927730000000002</v>
      </c>
    </row>
    <row r="335" spans="1:4">
      <c r="A335" s="193" t="s">
        <v>753</v>
      </c>
      <c r="B335" s="194">
        <v>0.26273970000000002</v>
      </c>
      <c r="C335" s="194">
        <v>0.2268049</v>
      </c>
      <c r="D335" s="194">
        <v>0.29867460000000001</v>
      </c>
    </row>
    <row r="336" spans="1:4">
      <c r="A336" s="193" t="s">
        <v>754</v>
      </c>
      <c r="B336" s="194">
        <v>0.28824250000000001</v>
      </c>
      <c r="C336" s="194">
        <v>0.24574309999999999</v>
      </c>
      <c r="D336" s="194">
        <v>0.33074189999999998</v>
      </c>
    </row>
    <row r="337" spans="1:4">
      <c r="A337" s="193" t="s">
        <v>755</v>
      </c>
      <c r="B337" s="194">
        <v>0.24971889999999999</v>
      </c>
      <c r="C337" s="194">
        <v>0.2022033</v>
      </c>
      <c r="D337" s="194">
        <v>0.29723460000000002</v>
      </c>
    </row>
    <row r="338" spans="1:4">
      <c r="A338" s="193" t="s">
        <v>756</v>
      </c>
      <c r="B338" s="194">
        <v>0.14979919999999999</v>
      </c>
      <c r="C338" s="194">
        <v>0.118182</v>
      </c>
      <c r="D338" s="194">
        <v>0.18141640000000001</v>
      </c>
    </row>
    <row r="339" spans="1:4">
      <c r="A339" s="193" t="s">
        <v>757</v>
      </c>
      <c r="B339" s="194">
        <v>0.24014969999999999</v>
      </c>
      <c r="C339" s="194">
        <v>0.1996983</v>
      </c>
      <c r="D339" s="194">
        <v>0.2806012</v>
      </c>
    </row>
    <row r="340" spans="1:4">
      <c r="A340" s="193" t="s">
        <v>758</v>
      </c>
      <c r="B340" s="194">
        <v>0.2359048</v>
      </c>
      <c r="C340" s="194">
        <v>0.221388</v>
      </c>
      <c r="D340" s="194">
        <v>0.25042170000000002</v>
      </c>
    </row>
    <row r="341" spans="1:4">
      <c r="A341" s="193" t="s">
        <v>759</v>
      </c>
      <c r="B341" s="194">
        <v>0.2148438</v>
      </c>
      <c r="C341" s="194">
        <v>0.19755259999999999</v>
      </c>
      <c r="D341" s="194">
        <v>0.23213500000000001</v>
      </c>
    </row>
    <row r="342" spans="1:4">
      <c r="A342" s="193" t="s">
        <v>760</v>
      </c>
      <c r="B342" s="194">
        <v>0.17467740000000001</v>
      </c>
      <c r="C342" s="194">
        <v>0.14627039999999999</v>
      </c>
      <c r="D342" s="194">
        <v>0.2030843</v>
      </c>
    </row>
    <row r="343" spans="1:4">
      <c r="A343" s="193" t="s">
        <v>761</v>
      </c>
      <c r="B343" s="194">
        <v>0.23781340000000001</v>
      </c>
      <c r="C343" s="194">
        <v>0.21935199999999999</v>
      </c>
      <c r="D343" s="194">
        <v>0.25627470000000002</v>
      </c>
    </row>
    <row r="344" spans="1:4">
      <c r="A344" s="193" t="s">
        <v>762</v>
      </c>
      <c r="B344" s="194">
        <v>0.25334669999999998</v>
      </c>
      <c r="C344" s="194">
        <v>0.23216500000000001</v>
      </c>
      <c r="D344" s="194">
        <v>0.27452840000000001</v>
      </c>
    </row>
    <row r="345" spans="1:4">
      <c r="A345" s="193" t="s">
        <v>763</v>
      </c>
      <c r="B345" s="194">
        <v>0.24627109999999999</v>
      </c>
      <c r="C345" s="194">
        <v>0.2235251</v>
      </c>
      <c r="D345" s="194">
        <v>0.26901700000000001</v>
      </c>
    </row>
    <row r="346" spans="1:4">
      <c r="A346" s="193" t="s">
        <v>764</v>
      </c>
      <c r="B346" s="194">
        <v>0.2546387</v>
      </c>
      <c r="C346" s="194">
        <v>0.23797670000000001</v>
      </c>
      <c r="D346" s="194">
        <v>0.2713006</v>
      </c>
    </row>
    <row r="347" spans="1:4">
      <c r="A347" s="193" t="s">
        <v>765</v>
      </c>
      <c r="B347" s="194">
        <v>0.24816369999999999</v>
      </c>
      <c r="C347" s="194">
        <v>0.2302111</v>
      </c>
      <c r="D347" s="194">
        <v>0.26611629999999997</v>
      </c>
    </row>
    <row r="348" spans="1:4">
      <c r="A348" s="193" t="s">
        <v>766</v>
      </c>
      <c r="B348" s="194">
        <v>0.22684270000000001</v>
      </c>
      <c r="C348" s="194">
        <v>0.20182919999999999</v>
      </c>
      <c r="D348" s="194">
        <v>0.25185629999999998</v>
      </c>
    </row>
    <row r="349" spans="1:4">
      <c r="A349" s="193" t="s">
        <v>767</v>
      </c>
      <c r="B349" s="194">
        <v>0.18361549999999999</v>
      </c>
      <c r="C349" s="194">
        <v>0.1453603</v>
      </c>
      <c r="D349" s="194">
        <v>0.22187080000000001</v>
      </c>
    </row>
    <row r="350" spans="1:4">
      <c r="A350" s="193" t="s">
        <v>768</v>
      </c>
      <c r="B350" s="194">
        <v>0.23840510000000001</v>
      </c>
      <c r="C350" s="194">
        <v>0.21527640000000001</v>
      </c>
      <c r="D350" s="194">
        <v>0.26153389999999999</v>
      </c>
    </row>
    <row r="351" spans="1:4">
      <c r="A351" s="193" t="s">
        <v>769</v>
      </c>
      <c r="B351" s="194">
        <v>0.26618350000000002</v>
      </c>
      <c r="C351" s="194">
        <v>0.23770430000000001</v>
      </c>
      <c r="D351" s="194">
        <v>0.2946627</v>
      </c>
    </row>
    <row r="352" spans="1:4">
      <c r="A352" s="193" t="s">
        <v>770</v>
      </c>
      <c r="B352" s="194">
        <v>0.26670690000000002</v>
      </c>
      <c r="C352" s="194">
        <v>0.2380757</v>
      </c>
      <c r="D352" s="194">
        <v>0.29533799999999999</v>
      </c>
    </row>
    <row r="353" spans="1:4">
      <c r="A353" s="193" t="s">
        <v>771</v>
      </c>
      <c r="B353" s="194">
        <v>0.27089809999999998</v>
      </c>
      <c r="C353" s="194">
        <v>0.249778</v>
      </c>
      <c r="D353" s="194">
        <v>0.29201820000000001</v>
      </c>
    </row>
    <row r="354" spans="1:4">
      <c r="A354" s="193" t="s">
        <v>772</v>
      </c>
      <c r="B354" s="194">
        <v>0.2244574</v>
      </c>
      <c r="C354" s="194">
        <v>0.20816309999999999</v>
      </c>
      <c r="D354" s="194">
        <v>0.24075160000000001</v>
      </c>
    </row>
    <row r="355" spans="1:4">
      <c r="A355" s="193" t="s">
        <v>773</v>
      </c>
      <c r="B355" s="194">
        <v>0.2034889</v>
      </c>
      <c r="C355" s="194">
        <v>0.18326129999999999</v>
      </c>
      <c r="D355" s="194">
        <v>0.22371650000000001</v>
      </c>
    </row>
    <row r="356" spans="1:4">
      <c r="A356" s="193" t="s">
        <v>774</v>
      </c>
      <c r="B356" s="194">
        <v>0.16621859999999999</v>
      </c>
      <c r="C356" s="194">
        <v>0.13292870000000001</v>
      </c>
      <c r="D356" s="194">
        <v>0.19950860000000001</v>
      </c>
    </row>
    <row r="357" spans="1:4">
      <c r="A357" s="193" t="s">
        <v>775</v>
      </c>
      <c r="B357" s="194">
        <v>0.23726259999999999</v>
      </c>
      <c r="C357" s="194">
        <v>0.21477650000000001</v>
      </c>
      <c r="D357" s="194">
        <v>0.2597488</v>
      </c>
    </row>
    <row r="358" spans="1:4">
      <c r="A358" s="193" t="s">
        <v>776</v>
      </c>
      <c r="B358" s="194">
        <v>0.24149880000000001</v>
      </c>
      <c r="C358" s="194">
        <v>0.21572549999999999</v>
      </c>
      <c r="D358" s="194">
        <v>0.26727210000000001</v>
      </c>
    </row>
    <row r="359" spans="1:4">
      <c r="A359" s="193" t="s">
        <v>777</v>
      </c>
      <c r="B359" s="194">
        <v>0.22741249999999999</v>
      </c>
      <c r="C359" s="194">
        <v>0.2013114</v>
      </c>
      <c r="D359" s="194">
        <v>0.2535135</v>
      </c>
    </row>
    <row r="360" spans="1:4">
      <c r="A360" s="193" t="s">
        <v>778</v>
      </c>
      <c r="B360" s="194">
        <v>0.23974960000000001</v>
      </c>
      <c r="C360" s="194">
        <v>0.2212259</v>
      </c>
      <c r="D360" s="194">
        <v>0.25827329999999998</v>
      </c>
    </row>
    <row r="361" spans="1:4">
      <c r="A361" s="193" t="s">
        <v>779</v>
      </c>
      <c r="B361" s="194">
        <v>0.23759169999999999</v>
      </c>
      <c r="C361" s="194">
        <v>0.2303181</v>
      </c>
      <c r="D361" s="194">
        <v>0.24486520000000001</v>
      </c>
    </row>
    <row r="362" spans="1:4">
      <c r="A362" s="193" t="s">
        <v>780</v>
      </c>
      <c r="B362" s="194">
        <v>0.2496041</v>
      </c>
      <c r="C362" s="194">
        <v>0.24029130000000001</v>
      </c>
      <c r="D362" s="194">
        <v>0.25891690000000001</v>
      </c>
    </row>
    <row r="363" spans="1:4">
      <c r="A363" s="193" t="s">
        <v>781</v>
      </c>
      <c r="B363" s="194">
        <v>0.22642809999999999</v>
      </c>
      <c r="C363" s="194">
        <v>0.21803710000000001</v>
      </c>
      <c r="D363" s="194">
        <v>0.2348191</v>
      </c>
    </row>
    <row r="364" spans="1:4">
      <c r="A364" s="193" t="s">
        <v>782</v>
      </c>
      <c r="B364" s="194">
        <v>0.21547069999999999</v>
      </c>
      <c r="C364" s="194">
        <v>0.1890474</v>
      </c>
      <c r="D364" s="194">
        <v>0.2418939</v>
      </c>
    </row>
    <row r="365" spans="1:4">
      <c r="A365" s="193" t="s">
        <v>783</v>
      </c>
      <c r="B365" s="194">
        <v>0.2417638</v>
      </c>
      <c r="C365" s="194">
        <v>0.21293899999999999</v>
      </c>
      <c r="D365" s="194">
        <v>0.27058870000000002</v>
      </c>
    </row>
    <row r="366" spans="1:4">
      <c r="A366" s="193" t="s">
        <v>784</v>
      </c>
      <c r="B366" s="194">
        <v>0.2112445</v>
      </c>
      <c r="C366" s="194">
        <v>0.1845791</v>
      </c>
      <c r="D366" s="194">
        <v>0.23790990000000001</v>
      </c>
    </row>
    <row r="367" spans="1:4">
      <c r="A367" s="193" t="s">
        <v>785</v>
      </c>
      <c r="B367" s="194">
        <v>0.24989539999999999</v>
      </c>
      <c r="C367" s="194">
        <v>0.2207365</v>
      </c>
      <c r="D367" s="194">
        <v>0.27905429999999998</v>
      </c>
    </row>
    <row r="368" spans="1:4">
      <c r="A368" s="193" t="s">
        <v>786</v>
      </c>
      <c r="B368" s="194">
        <v>0.22459760000000001</v>
      </c>
      <c r="C368" s="194">
        <v>0.1985093</v>
      </c>
      <c r="D368" s="194">
        <v>0.25068590000000002</v>
      </c>
    </row>
    <row r="369" spans="1:4">
      <c r="A369" s="193" t="s">
        <v>787</v>
      </c>
      <c r="B369" s="194">
        <v>0.26086229999999999</v>
      </c>
      <c r="C369" s="194">
        <v>0.23227919999999999</v>
      </c>
      <c r="D369" s="194">
        <v>0.28944530000000002</v>
      </c>
    </row>
    <row r="370" spans="1:4">
      <c r="A370" s="193" t="s">
        <v>788</v>
      </c>
      <c r="B370" s="194">
        <v>0.20387340000000001</v>
      </c>
      <c r="C370" s="194">
        <v>0.17471200000000001</v>
      </c>
      <c r="D370" s="194">
        <v>0.23303489999999999</v>
      </c>
    </row>
    <row r="371" spans="1:4">
      <c r="A371" s="193" t="s">
        <v>789</v>
      </c>
      <c r="B371" s="194">
        <v>0.2115071</v>
      </c>
      <c r="C371" s="194">
        <v>0.18319160000000001</v>
      </c>
      <c r="D371" s="194">
        <v>0.23982249999999999</v>
      </c>
    </row>
    <row r="372" spans="1:4">
      <c r="A372" s="193" t="s">
        <v>790</v>
      </c>
      <c r="B372" s="194">
        <v>0.20877979999999999</v>
      </c>
      <c r="C372" s="194">
        <v>0.17953459999999999</v>
      </c>
      <c r="D372" s="194">
        <v>0.23802509999999999</v>
      </c>
    </row>
    <row r="373" spans="1:4">
      <c r="A373" s="193" t="s">
        <v>791</v>
      </c>
      <c r="B373" s="194">
        <v>0.23169770000000001</v>
      </c>
      <c r="C373" s="194">
        <v>0.20498859999999999</v>
      </c>
      <c r="D373" s="194">
        <v>0.25840669999999999</v>
      </c>
    </row>
    <row r="374" spans="1:4">
      <c r="A374" s="193" t="s">
        <v>792</v>
      </c>
      <c r="B374" s="194">
        <v>0.2313279</v>
      </c>
      <c r="C374" s="194">
        <v>0.20656720000000001</v>
      </c>
      <c r="D374" s="194">
        <v>0.2560887</v>
      </c>
    </row>
    <row r="375" spans="1:4">
      <c r="A375" s="193" t="s">
        <v>793</v>
      </c>
      <c r="B375" s="194">
        <v>0.2462191</v>
      </c>
      <c r="C375" s="194">
        <v>0.21747140000000001</v>
      </c>
      <c r="D375" s="194">
        <v>0.27496690000000001</v>
      </c>
    </row>
    <row r="376" spans="1:4">
      <c r="A376" s="193" t="s">
        <v>794</v>
      </c>
      <c r="B376" s="194">
        <v>0.23570350000000001</v>
      </c>
      <c r="C376" s="194">
        <v>0.207007</v>
      </c>
      <c r="D376" s="194">
        <v>0.26440010000000003</v>
      </c>
    </row>
    <row r="377" spans="1:4">
      <c r="A377" s="193" t="s">
        <v>795</v>
      </c>
      <c r="B377" s="194">
        <v>0.22599639999999999</v>
      </c>
      <c r="C377" s="194">
        <v>0.197995</v>
      </c>
      <c r="D377" s="194">
        <v>0.2539978</v>
      </c>
    </row>
    <row r="378" spans="1:4">
      <c r="A378" s="193" t="s">
        <v>796</v>
      </c>
      <c r="B378" s="194">
        <v>0.24718519999999999</v>
      </c>
      <c r="C378" s="194">
        <v>0.22297810000000001</v>
      </c>
      <c r="D378" s="194">
        <v>0.27139229999999998</v>
      </c>
    </row>
    <row r="379" spans="1:4">
      <c r="A379" s="193" t="s">
        <v>797</v>
      </c>
      <c r="B379" s="194">
        <v>0.24653259999999999</v>
      </c>
      <c r="C379" s="194">
        <v>0.2219727</v>
      </c>
      <c r="D379" s="194">
        <v>0.27109250000000001</v>
      </c>
    </row>
    <row r="380" spans="1:4">
      <c r="A380" s="193" t="s">
        <v>798</v>
      </c>
      <c r="B380" s="194">
        <v>0.30551020000000001</v>
      </c>
      <c r="C380" s="194">
        <v>0.27333580000000002</v>
      </c>
      <c r="D380" s="194">
        <v>0.3376846</v>
      </c>
    </row>
    <row r="381" spans="1:4">
      <c r="A381" s="193" t="s">
        <v>799</v>
      </c>
      <c r="B381" s="194">
        <v>0.24334939999999999</v>
      </c>
      <c r="C381" s="194">
        <v>0.21559059999999999</v>
      </c>
      <c r="D381" s="194">
        <v>0.27110820000000002</v>
      </c>
    </row>
    <row r="382" spans="1:4">
      <c r="A382" s="193" t="s">
        <v>800</v>
      </c>
      <c r="B382" s="194">
        <v>0.2746384</v>
      </c>
      <c r="C382" s="194">
        <v>0.24327509999999999</v>
      </c>
      <c r="D382" s="194">
        <v>0.30600159999999998</v>
      </c>
    </row>
    <row r="383" spans="1:4">
      <c r="A383" s="193" t="s">
        <v>801</v>
      </c>
      <c r="B383" s="194">
        <v>0.2642214</v>
      </c>
      <c r="C383" s="194">
        <v>0.23288120000000001</v>
      </c>
      <c r="D383" s="194">
        <v>0.29556159999999998</v>
      </c>
    </row>
    <row r="384" spans="1:4">
      <c r="A384" s="193" t="s">
        <v>802</v>
      </c>
      <c r="B384" s="194">
        <v>0.18990019999999999</v>
      </c>
      <c r="C384" s="194">
        <v>0.1624603</v>
      </c>
      <c r="D384" s="194">
        <v>0.21734000000000001</v>
      </c>
    </row>
    <row r="385" spans="1:4">
      <c r="A385" s="193" t="s">
        <v>803</v>
      </c>
      <c r="B385" s="194">
        <v>0.25893310000000003</v>
      </c>
      <c r="C385" s="194">
        <v>0.2288318</v>
      </c>
      <c r="D385" s="194">
        <v>0.28903440000000002</v>
      </c>
    </row>
    <row r="386" spans="1:4">
      <c r="A386" s="193" t="s">
        <v>804</v>
      </c>
      <c r="B386" s="194">
        <v>0.23663580000000001</v>
      </c>
      <c r="C386" s="194">
        <v>0.1980092</v>
      </c>
      <c r="D386" s="194">
        <v>0.27526230000000002</v>
      </c>
    </row>
    <row r="387" spans="1:4">
      <c r="A387" s="193" t="s">
        <v>805</v>
      </c>
      <c r="B387" s="194">
        <v>0.25495610000000002</v>
      </c>
      <c r="C387" s="194">
        <v>0.2154451</v>
      </c>
      <c r="D387" s="194">
        <v>0.29446699999999998</v>
      </c>
    </row>
    <row r="388" spans="1:4">
      <c r="A388" s="193" t="s">
        <v>806</v>
      </c>
      <c r="B388" s="194">
        <v>0.25159140000000002</v>
      </c>
      <c r="C388" s="194">
        <v>0.21431410000000001</v>
      </c>
      <c r="D388" s="194">
        <v>0.28886869999999998</v>
      </c>
    </row>
    <row r="389" spans="1:4">
      <c r="A389" s="193" t="s">
        <v>807</v>
      </c>
      <c r="B389" s="194">
        <v>0.25475229999999999</v>
      </c>
      <c r="C389" s="194">
        <v>0.2175175</v>
      </c>
      <c r="D389" s="194">
        <v>0.2919871</v>
      </c>
    </row>
    <row r="390" spans="1:4">
      <c r="A390" s="193" t="s">
        <v>808</v>
      </c>
      <c r="B390" s="194">
        <v>0.24346309999999999</v>
      </c>
      <c r="C390" s="194">
        <v>0.20777280000000001</v>
      </c>
      <c r="D390" s="194">
        <v>0.27915329999999999</v>
      </c>
    </row>
    <row r="391" spans="1:4">
      <c r="A391" s="193" t="s">
        <v>809</v>
      </c>
      <c r="B391" s="194">
        <v>0.27221800000000002</v>
      </c>
      <c r="C391" s="194">
        <v>0.2347862</v>
      </c>
      <c r="D391" s="194">
        <v>0.30964989999999998</v>
      </c>
    </row>
    <row r="392" spans="1:4">
      <c r="A392" s="193" t="s">
        <v>810</v>
      </c>
      <c r="B392" s="194">
        <v>0.22824620000000001</v>
      </c>
      <c r="C392" s="194">
        <v>0.1899372</v>
      </c>
      <c r="D392" s="194">
        <v>0.2665553</v>
      </c>
    </row>
    <row r="393" spans="1:4">
      <c r="A393" s="193" t="s">
        <v>811</v>
      </c>
      <c r="B393" s="194">
        <v>0.24002850000000001</v>
      </c>
      <c r="C393" s="194">
        <v>0.2007949</v>
      </c>
      <c r="D393" s="194">
        <v>0.27926210000000001</v>
      </c>
    </row>
    <row r="394" spans="1:4">
      <c r="A394" s="193" t="s">
        <v>812</v>
      </c>
      <c r="B394" s="194">
        <v>0.21365439999999999</v>
      </c>
      <c r="C394" s="194">
        <v>0.17340939999999999</v>
      </c>
      <c r="D394" s="194">
        <v>0.2538995</v>
      </c>
    </row>
    <row r="395" spans="1:4">
      <c r="A395" s="193" t="s">
        <v>813</v>
      </c>
      <c r="B395" s="194">
        <v>0.24652589999999999</v>
      </c>
      <c r="C395" s="194">
        <v>0.21184210000000001</v>
      </c>
      <c r="D395" s="194">
        <v>0.28120970000000001</v>
      </c>
    </row>
    <row r="396" spans="1:4">
      <c r="A396" s="193" t="s">
        <v>814</v>
      </c>
      <c r="B396" s="194">
        <v>0.22543460000000001</v>
      </c>
      <c r="C396" s="194">
        <v>0.19176399999999999</v>
      </c>
      <c r="D396" s="194">
        <v>0.25910529999999998</v>
      </c>
    </row>
    <row r="397" spans="1:4">
      <c r="A397" s="193" t="s">
        <v>815</v>
      </c>
      <c r="B397" s="194">
        <v>0.23370489999999999</v>
      </c>
      <c r="C397" s="194">
        <v>0.19625960000000001</v>
      </c>
      <c r="D397" s="194">
        <v>0.27115020000000001</v>
      </c>
    </row>
    <row r="398" spans="1:4">
      <c r="A398" s="193" t="s">
        <v>816</v>
      </c>
      <c r="B398" s="194">
        <v>0.25164049999999999</v>
      </c>
      <c r="C398" s="194">
        <v>0.21185490000000001</v>
      </c>
      <c r="D398" s="194">
        <v>0.29142600000000002</v>
      </c>
    </row>
    <row r="399" spans="1:4">
      <c r="A399" s="193" t="s">
        <v>817</v>
      </c>
      <c r="B399" s="194">
        <v>0.24767420000000001</v>
      </c>
      <c r="C399" s="194">
        <v>0.20921500000000001</v>
      </c>
      <c r="D399" s="194">
        <v>0.28613349999999999</v>
      </c>
    </row>
    <row r="400" spans="1:4">
      <c r="A400" s="193" t="s">
        <v>818</v>
      </c>
      <c r="B400" s="194">
        <v>0.29159020000000002</v>
      </c>
      <c r="C400" s="194">
        <v>0.25719360000000002</v>
      </c>
      <c r="D400" s="194">
        <v>0.32598670000000002</v>
      </c>
    </row>
    <row r="401" spans="1:4">
      <c r="A401" s="193" t="s">
        <v>819</v>
      </c>
      <c r="B401" s="194">
        <v>0.25468259999999998</v>
      </c>
      <c r="C401" s="194">
        <v>0.22214510000000001</v>
      </c>
      <c r="D401" s="194">
        <v>0.28722009999999998</v>
      </c>
    </row>
    <row r="402" spans="1:4">
      <c r="A402" s="193" t="s">
        <v>820</v>
      </c>
      <c r="B402" s="194">
        <v>0.31089169999999999</v>
      </c>
      <c r="C402" s="194">
        <v>0.26738659999999997</v>
      </c>
      <c r="D402" s="194">
        <v>0.35439680000000001</v>
      </c>
    </row>
    <row r="403" spans="1:4">
      <c r="A403" s="193" t="s">
        <v>821</v>
      </c>
      <c r="B403" s="194">
        <v>0.23559189999999999</v>
      </c>
      <c r="C403" s="194">
        <v>0.1996251</v>
      </c>
      <c r="D403" s="194">
        <v>0.27155869999999999</v>
      </c>
    </row>
    <row r="404" spans="1:4">
      <c r="A404" s="193" t="s">
        <v>822</v>
      </c>
      <c r="B404" s="194">
        <v>0.28241349999999998</v>
      </c>
      <c r="C404" s="194">
        <v>0.24105740000000001</v>
      </c>
      <c r="D404" s="194">
        <v>0.32376949999999999</v>
      </c>
    </row>
    <row r="405" spans="1:4">
      <c r="A405" s="193" t="s">
        <v>823</v>
      </c>
      <c r="B405" s="194">
        <v>0.29020089999999998</v>
      </c>
      <c r="C405" s="194">
        <v>0.24772939999999999</v>
      </c>
      <c r="D405" s="194">
        <v>0.33267229999999998</v>
      </c>
    </row>
    <row r="406" spans="1:4">
      <c r="A406" s="193" t="s">
        <v>824</v>
      </c>
      <c r="B406" s="194">
        <v>0.21683459999999999</v>
      </c>
      <c r="C406" s="194">
        <v>0.17837149999999999</v>
      </c>
      <c r="D406" s="194">
        <v>0.25529770000000002</v>
      </c>
    </row>
    <row r="407" spans="1:4">
      <c r="A407" s="193" t="s">
        <v>825</v>
      </c>
      <c r="B407" s="194">
        <v>0.27462310000000001</v>
      </c>
      <c r="C407" s="194">
        <v>0.23469000000000001</v>
      </c>
      <c r="D407" s="194">
        <v>0.31455620000000001</v>
      </c>
    </row>
    <row r="408" spans="1:4">
      <c r="A408" s="193" t="s">
        <v>826</v>
      </c>
      <c r="B408" s="194">
        <v>0.19610839999999999</v>
      </c>
      <c r="C408" s="194">
        <v>0.1642498</v>
      </c>
      <c r="D408" s="194">
        <v>0.227967</v>
      </c>
    </row>
    <row r="409" spans="1:4">
      <c r="A409" s="193" t="s">
        <v>827</v>
      </c>
      <c r="B409" s="194">
        <v>0.2295864</v>
      </c>
      <c r="C409" s="194">
        <v>0.19623789999999999</v>
      </c>
      <c r="D409" s="194">
        <v>0.26293480000000002</v>
      </c>
    </row>
    <row r="410" spans="1:4">
      <c r="A410" s="193" t="s">
        <v>828</v>
      </c>
      <c r="B410" s="194">
        <v>0.1758237</v>
      </c>
      <c r="C410" s="194">
        <v>0.14699429999999999</v>
      </c>
      <c r="D410" s="194">
        <v>0.204653</v>
      </c>
    </row>
    <row r="411" spans="1:4">
      <c r="A411" s="193" t="s">
        <v>829</v>
      </c>
      <c r="B411" s="194">
        <v>0.24529699999999999</v>
      </c>
      <c r="C411" s="194">
        <v>0.21148310000000001</v>
      </c>
      <c r="D411" s="194">
        <v>0.2791109</v>
      </c>
    </row>
    <row r="412" spans="1:4">
      <c r="A412" s="193" t="s">
        <v>830</v>
      </c>
      <c r="B412" s="194">
        <v>0.20687159999999999</v>
      </c>
      <c r="C412" s="194">
        <v>0.17611589999999999</v>
      </c>
      <c r="D412" s="194">
        <v>0.23762720000000001</v>
      </c>
    </row>
    <row r="413" spans="1:4">
      <c r="A413" s="193" t="s">
        <v>831</v>
      </c>
      <c r="B413" s="194">
        <v>0.24967249999999999</v>
      </c>
      <c r="C413" s="194">
        <v>0.21630820000000001</v>
      </c>
      <c r="D413" s="194">
        <v>0.28303689999999998</v>
      </c>
    </row>
    <row r="414" spans="1:4">
      <c r="A414" s="193" t="s">
        <v>832</v>
      </c>
      <c r="B414" s="194">
        <v>0.17939920000000001</v>
      </c>
      <c r="C414" s="194">
        <v>0.14662359999999999</v>
      </c>
      <c r="D414" s="194">
        <v>0.2121748</v>
      </c>
    </row>
    <row r="415" spans="1:4">
      <c r="A415" s="193" t="s">
        <v>833</v>
      </c>
      <c r="B415" s="194">
        <v>0.1843803</v>
      </c>
      <c r="C415" s="194">
        <v>0.1518736</v>
      </c>
      <c r="D415" s="194">
        <v>0.21688689999999999</v>
      </c>
    </row>
    <row r="416" spans="1:4">
      <c r="A416" s="193" t="s">
        <v>834</v>
      </c>
      <c r="B416" s="194">
        <v>0.20438770000000001</v>
      </c>
      <c r="C416" s="194">
        <v>0.1707254</v>
      </c>
      <c r="D416" s="194">
        <v>0.23805000000000001</v>
      </c>
    </row>
    <row r="417" spans="1:4">
      <c r="A417" s="193" t="s">
        <v>835</v>
      </c>
      <c r="B417" s="194">
        <v>0.2170417</v>
      </c>
      <c r="C417" s="194">
        <v>0.18468609999999999</v>
      </c>
      <c r="D417" s="194">
        <v>0.24939729999999999</v>
      </c>
    </row>
    <row r="418" spans="1:4">
      <c r="A418" s="193" t="s">
        <v>836</v>
      </c>
      <c r="B418" s="194">
        <v>0.23660100000000001</v>
      </c>
      <c r="C418" s="194">
        <v>0.20732590000000001</v>
      </c>
      <c r="D418" s="194">
        <v>0.2658761</v>
      </c>
    </row>
    <row r="419" spans="1:4">
      <c r="A419" s="193" t="s">
        <v>837</v>
      </c>
      <c r="B419" s="194">
        <v>0.25701439999999998</v>
      </c>
      <c r="C419" s="194">
        <v>0.22356609999999999</v>
      </c>
      <c r="D419" s="194">
        <v>0.29046270000000002</v>
      </c>
    </row>
    <row r="420" spans="1:4">
      <c r="A420" s="193" t="s">
        <v>838</v>
      </c>
      <c r="B420" s="194">
        <v>0.22017129999999999</v>
      </c>
      <c r="C420" s="194">
        <v>0.1875201</v>
      </c>
      <c r="D420" s="194">
        <v>0.25282260000000001</v>
      </c>
    </row>
    <row r="421" spans="1:4">
      <c r="A421" s="193" t="s">
        <v>839</v>
      </c>
      <c r="B421" s="194">
        <v>0.20690700000000001</v>
      </c>
      <c r="C421" s="194">
        <v>0.1743141</v>
      </c>
      <c r="D421" s="194">
        <v>0.23949980000000001</v>
      </c>
    </row>
    <row r="422" spans="1:4">
      <c r="A422" s="193" t="s">
        <v>840</v>
      </c>
      <c r="B422" s="194">
        <v>0.20503540000000001</v>
      </c>
      <c r="C422" s="194">
        <v>0.17816090000000001</v>
      </c>
      <c r="D422" s="194">
        <v>0.2319099</v>
      </c>
    </row>
    <row r="423" spans="1:4">
      <c r="A423" s="193" t="s">
        <v>841</v>
      </c>
      <c r="B423" s="194">
        <v>0.2391761</v>
      </c>
      <c r="C423" s="194">
        <v>0.20938000000000001</v>
      </c>
      <c r="D423" s="194">
        <v>0.26897219999999999</v>
      </c>
    </row>
    <row r="424" spans="1:4">
      <c r="A424" s="193" t="s">
        <v>842</v>
      </c>
      <c r="B424" s="194">
        <v>0.30016379999999998</v>
      </c>
      <c r="C424" s="194">
        <v>0.26276949999999999</v>
      </c>
      <c r="D424" s="194">
        <v>0.33755810000000003</v>
      </c>
    </row>
    <row r="425" spans="1:4">
      <c r="A425" s="193" t="s">
        <v>843</v>
      </c>
      <c r="B425" s="194">
        <v>0.25072240000000001</v>
      </c>
      <c r="C425" s="194">
        <v>0.2165851</v>
      </c>
      <c r="D425" s="194">
        <v>0.28485969999999999</v>
      </c>
    </row>
    <row r="426" spans="1:4">
      <c r="A426" s="193" t="s">
        <v>844</v>
      </c>
      <c r="B426" s="194">
        <v>0.26735100000000001</v>
      </c>
      <c r="C426" s="194">
        <v>0.2288858</v>
      </c>
      <c r="D426" s="194">
        <v>0.30581609999999998</v>
      </c>
    </row>
    <row r="427" spans="1:4">
      <c r="A427" s="193" t="s">
        <v>845</v>
      </c>
      <c r="B427" s="194">
        <v>0.23960029999999999</v>
      </c>
      <c r="C427" s="194">
        <v>0.20411879999999999</v>
      </c>
      <c r="D427" s="194">
        <v>0.27508169999999998</v>
      </c>
    </row>
    <row r="428" spans="1:4">
      <c r="A428" s="193" t="s">
        <v>846</v>
      </c>
      <c r="B428" s="194">
        <v>0.1634564</v>
      </c>
      <c r="C428" s="194">
        <v>0.13281299999999999</v>
      </c>
      <c r="D428" s="194">
        <v>0.19409969999999999</v>
      </c>
    </row>
    <row r="429" spans="1:4">
      <c r="A429" s="193" t="s">
        <v>847</v>
      </c>
      <c r="B429" s="194">
        <v>0.2446982</v>
      </c>
      <c r="C429" s="194">
        <v>0.2092888</v>
      </c>
      <c r="D429" s="194">
        <v>0.28010760000000001</v>
      </c>
    </row>
    <row r="430" spans="1:4">
      <c r="A430" s="193" t="s">
        <v>848</v>
      </c>
      <c r="B430" s="194">
        <v>0.23508879999999999</v>
      </c>
      <c r="C430" s="194">
        <v>0.2235316</v>
      </c>
      <c r="D430" s="194">
        <v>0.2466459</v>
      </c>
    </row>
    <row r="431" spans="1:4">
      <c r="A431" s="193" t="s">
        <v>849</v>
      </c>
      <c r="B431" s="194">
        <v>0.2202934</v>
      </c>
      <c r="C431" s="194">
        <v>0.20353579999999999</v>
      </c>
      <c r="D431" s="194">
        <v>0.23705109999999999</v>
      </c>
    </row>
    <row r="432" spans="1:4">
      <c r="A432" s="193" t="s">
        <v>850</v>
      </c>
      <c r="B432" s="194">
        <v>0.20387340000000001</v>
      </c>
      <c r="C432" s="194">
        <v>0.17471200000000001</v>
      </c>
      <c r="D432" s="194">
        <v>0.23303489999999999</v>
      </c>
    </row>
    <row r="433" spans="1:4">
      <c r="A433" s="193" t="s">
        <v>851</v>
      </c>
      <c r="B433" s="194">
        <v>0.2365652</v>
      </c>
      <c r="C433" s="194">
        <v>0.22074849999999999</v>
      </c>
      <c r="D433" s="194">
        <v>0.252382</v>
      </c>
    </row>
    <row r="434" spans="1:4">
      <c r="A434" s="193" t="s">
        <v>852</v>
      </c>
      <c r="B434" s="194">
        <v>0.25784430000000003</v>
      </c>
      <c r="C434" s="194">
        <v>0.23701030000000001</v>
      </c>
      <c r="D434" s="194">
        <v>0.27867839999999999</v>
      </c>
    </row>
    <row r="435" spans="1:4">
      <c r="A435" s="193" t="s">
        <v>853</v>
      </c>
      <c r="B435" s="194">
        <v>0.2413535</v>
      </c>
      <c r="C435" s="194">
        <v>0.2222045</v>
      </c>
      <c r="D435" s="194">
        <v>0.26050250000000003</v>
      </c>
    </row>
    <row r="436" spans="1:4">
      <c r="A436" s="193" t="s">
        <v>854</v>
      </c>
      <c r="B436" s="194">
        <v>0.24595990000000001</v>
      </c>
      <c r="C436" s="194">
        <v>0.23220150000000001</v>
      </c>
      <c r="D436" s="194">
        <v>0.25971830000000001</v>
      </c>
    </row>
    <row r="437" spans="1:4">
      <c r="A437" s="193" t="s">
        <v>855</v>
      </c>
      <c r="B437" s="194">
        <v>0.25345430000000002</v>
      </c>
      <c r="C437" s="194">
        <v>0.23780689999999999</v>
      </c>
      <c r="D437" s="194">
        <v>0.2691018</v>
      </c>
    </row>
    <row r="438" spans="1:4">
      <c r="A438" s="193" t="s">
        <v>856</v>
      </c>
      <c r="B438" s="194">
        <v>0.2352494</v>
      </c>
      <c r="C438" s="194">
        <v>0.2128824</v>
      </c>
      <c r="D438" s="194">
        <v>0.25761640000000002</v>
      </c>
    </row>
    <row r="439" spans="1:4">
      <c r="A439" s="193" t="s">
        <v>857</v>
      </c>
      <c r="B439" s="194">
        <v>0.22824620000000001</v>
      </c>
      <c r="C439" s="194">
        <v>0.1899372</v>
      </c>
      <c r="D439" s="194">
        <v>0.2665553</v>
      </c>
    </row>
    <row r="440" spans="1:4">
      <c r="A440" s="193" t="s">
        <v>858</v>
      </c>
      <c r="B440" s="194">
        <v>0.2348751</v>
      </c>
      <c r="C440" s="194">
        <v>0.2134807</v>
      </c>
      <c r="D440" s="194">
        <v>0.25626949999999998</v>
      </c>
    </row>
    <row r="441" spans="1:4">
      <c r="A441" s="193" t="s">
        <v>859</v>
      </c>
      <c r="B441" s="194">
        <v>0.2658991</v>
      </c>
      <c r="C441" s="194">
        <v>0.2384308</v>
      </c>
      <c r="D441" s="194">
        <v>0.2933674</v>
      </c>
    </row>
    <row r="442" spans="1:4">
      <c r="A442" s="193" t="s">
        <v>860</v>
      </c>
      <c r="B442" s="194">
        <v>0.27984369999999997</v>
      </c>
      <c r="C442" s="194">
        <v>0.25270429999999999</v>
      </c>
      <c r="D442" s="194">
        <v>0.30698310000000001</v>
      </c>
    </row>
    <row r="443" spans="1:4">
      <c r="A443" s="193" t="s">
        <v>861</v>
      </c>
      <c r="B443" s="194">
        <v>0.25672610000000001</v>
      </c>
      <c r="C443" s="194">
        <v>0.2384994</v>
      </c>
      <c r="D443" s="194">
        <v>0.2749528</v>
      </c>
    </row>
    <row r="444" spans="1:4">
      <c r="A444" s="193" t="s">
        <v>862</v>
      </c>
      <c r="B444" s="194">
        <v>0.21795039999999999</v>
      </c>
      <c r="C444" s="194">
        <v>0.2045816</v>
      </c>
      <c r="D444" s="194">
        <v>0.23131930000000001</v>
      </c>
    </row>
    <row r="445" spans="1:4">
      <c r="A445" s="193" t="s">
        <v>863</v>
      </c>
      <c r="B445" s="194">
        <v>0.2060459</v>
      </c>
      <c r="C445" s="194">
        <v>0.18621450000000001</v>
      </c>
      <c r="D445" s="194">
        <v>0.2258772</v>
      </c>
    </row>
    <row r="446" spans="1:4">
      <c r="A446" s="193" t="s">
        <v>864</v>
      </c>
      <c r="B446" s="194">
        <v>0.17939920000000001</v>
      </c>
      <c r="C446" s="194">
        <v>0.14662359999999999</v>
      </c>
      <c r="D446" s="194">
        <v>0.2121748</v>
      </c>
    </row>
    <row r="447" spans="1:4">
      <c r="A447" s="193" t="s">
        <v>865</v>
      </c>
      <c r="B447" s="194">
        <v>0.238097</v>
      </c>
      <c r="C447" s="194">
        <v>0.21959229999999999</v>
      </c>
      <c r="D447" s="194">
        <v>0.25660159999999999</v>
      </c>
    </row>
    <row r="448" spans="1:4">
      <c r="A448" s="193" t="s">
        <v>866</v>
      </c>
      <c r="B448" s="194">
        <v>0.25043880000000002</v>
      </c>
      <c r="C448" s="194">
        <v>0.22514239999999999</v>
      </c>
      <c r="D448" s="194">
        <v>0.27573520000000001</v>
      </c>
    </row>
    <row r="449" spans="1:4">
      <c r="A449" s="193" t="s">
        <v>867</v>
      </c>
      <c r="B449" s="194">
        <v>0.205564</v>
      </c>
      <c r="C449" s="194">
        <v>0.1841941</v>
      </c>
      <c r="D449" s="194">
        <v>0.22693379999999999</v>
      </c>
    </row>
    <row r="450" spans="1:4">
      <c r="A450" s="193" t="s">
        <v>868</v>
      </c>
      <c r="B450" s="194">
        <v>0.23581469999999999</v>
      </c>
      <c r="C450" s="194">
        <v>0.21942429999999999</v>
      </c>
      <c r="D450" s="194">
        <v>0.25220520000000002</v>
      </c>
    </row>
    <row r="451" spans="1:4">
      <c r="A451" s="193" t="s">
        <v>869</v>
      </c>
      <c r="B451" s="194">
        <v>0.237208</v>
      </c>
      <c r="C451" s="194">
        <v>0.23095789999999999</v>
      </c>
      <c r="D451" s="194">
        <v>0.24345800000000001</v>
      </c>
    </row>
    <row r="452" spans="1:4">
      <c r="A452" s="193" t="s">
        <v>870</v>
      </c>
      <c r="B452" s="194">
        <v>0.25260779999999999</v>
      </c>
      <c r="C452" s="194">
        <v>0.2441497</v>
      </c>
      <c r="D452" s="194">
        <v>0.26106590000000002</v>
      </c>
    </row>
    <row r="453" spans="1:4">
      <c r="A453" s="193" t="s">
        <v>871</v>
      </c>
      <c r="B453" s="194">
        <v>0.22282579999999999</v>
      </c>
      <c r="C453" s="194">
        <v>0.2155387</v>
      </c>
      <c r="D453" s="194">
        <v>0.23011290000000001</v>
      </c>
    </row>
    <row r="454" spans="1:4">
      <c r="A454" s="193" t="s">
        <v>872</v>
      </c>
      <c r="B454" s="194">
        <v>0.2325218</v>
      </c>
      <c r="C454" s="194">
        <v>0.20469200000000001</v>
      </c>
      <c r="D454" s="194">
        <v>0.26035150000000001</v>
      </c>
    </row>
    <row r="455" spans="1:4">
      <c r="A455" s="193" t="s">
        <v>873</v>
      </c>
      <c r="B455" s="194">
        <v>0.23317399999999999</v>
      </c>
      <c r="C455" s="194">
        <v>0.20545949999999999</v>
      </c>
      <c r="D455" s="194">
        <v>0.26088850000000002</v>
      </c>
    </row>
    <row r="456" spans="1:4">
      <c r="A456" s="193" t="s">
        <v>874</v>
      </c>
      <c r="B456" s="194">
        <v>0.20883160000000001</v>
      </c>
      <c r="C456" s="194">
        <v>0.1837529</v>
      </c>
      <c r="D456" s="194">
        <v>0.23391039999999999</v>
      </c>
    </row>
    <row r="457" spans="1:4">
      <c r="A457" s="193" t="s">
        <v>875</v>
      </c>
      <c r="B457" s="194">
        <v>0.2248685</v>
      </c>
      <c r="C457" s="194">
        <v>0.19884450000000001</v>
      </c>
      <c r="D457" s="194">
        <v>0.25089260000000002</v>
      </c>
    </row>
    <row r="458" spans="1:4">
      <c r="A458" s="193" t="s">
        <v>876</v>
      </c>
      <c r="B458" s="194">
        <v>0.2145735</v>
      </c>
      <c r="C458" s="194">
        <v>0.18924530000000001</v>
      </c>
      <c r="D458" s="194">
        <v>0.23990159999999999</v>
      </c>
    </row>
    <row r="459" spans="1:4">
      <c r="A459" s="193" t="s">
        <v>877</v>
      </c>
      <c r="B459" s="194">
        <v>0.26654169999999999</v>
      </c>
      <c r="C459" s="194">
        <v>0.23725199999999999</v>
      </c>
      <c r="D459" s="194">
        <v>0.29583140000000002</v>
      </c>
    </row>
    <row r="460" spans="1:4">
      <c r="A460" s="193" t="s">
        <v>878</v>
      </c>
      <c r="B460" s="194">
        <v>0.2128738</v>
      </c>
      <c r="C460" s="194">
        <v>0.18629290000000001</v>
      </c>
      <c r="D460" s="194">
        <v>0.23945459999999999</v>
      </c>
    </row>
    <row r="461" spans="1:4">
      <c r="A461" s="193" t="s">
        <v>879</v>
      </c>
      <c r="B461" s="194">
        <v>0.2254314</v>
      </c>
      <c r="C461" s="194">
        <v>0.19649630000000001</v>
      </c>
      <c r="D461" s="194">
        <v>0.2543665</v>
      </c>
    </row>
    <row r="462" spans="1:4">
      <c r="A462" s="193" t="s">
        <v>880</v>
      </c>
      <c r="B462" s="194">
        <v>0.22143460000000001</v>
      </c>
      <c r="C462" s="194">
        <v>0.19429389999999999</v>
      </c>
      <c r="D462" s="194">
        <v>0.2485753</v>
      </c>
    </row>
    <row r="463" spans="1:4">
      <c r="A463" s="193" t="s">
        <v>881</v>
      </c>
      <c r="B463" s="194">
        <v>0.22628129999999999</v>
      </c>
      <c r="C463" s="194">
        <v>0.20031389999999999</v>
      </c>
      <c r="D463" s="194">
        <v>0.25224869999999999</v>
      </c>
    </row>
    <row r="464" spans="1:4">
      <c r="A464" s="193" t="s">
        <v>882</v>
      </c>
      <c r="B464" s="194">
        <v>0.22068989999999999</v>
      </c>
      <c r="C464" s="194">
        <v>0.19807930000000001</v>
      </c>
      <c r="D464" s="194">
        <v>0.2433005</v>
      </c>
    </row>
    <row r="465" spans="1:4">
      <c r="A465" s="193" t="s">
        <v>883</v>
      </c>
      <c r="B465" s="194">
        <v>0.25600620000000002</v>
      </c>
      <c r="C465" s="194">
        <v>0.2288818</v>
      </c>
      <c r="D465" s="194">
        <v>0.28313060000000001</v>
      </c>
    </row>
    <row r="466" spans="1:4">
      <c r="A466" s="193" t="s">
        <v>884</v>
      </c>
      <c r="B466" s="194">
        <v>0.22349040000000001</v>
      </c>
      <c r="C466" s="194">
        <v>0.19666120000000001</v>
      </c>
      <c r="D466" s="194">
        <v>0.25031959999999998</v>
      </c>
    </row>
    <row r="467" spans="1:4">
      <c r="A467" s="193" t="s">
        <v>885</v>
      </c>
      <c r="B467" s="194">
        <v>0.2062107</v>
      </c>
      <c r="C467" s="194">
        <v>0.17904100000000001</v>
      </c>
      <c r="D467" s="194">
        <v>0.23338039999999999</v>
      </c>
    </row>
    <row r="468" spans="1:4">
      <c r="A468" s="193" t="s">
        <v>886</v>
      </c>
      <c r="B468" s="194">
        <v>0.2410505</v>
      </c>
      <c r="C468" s="194">
        <v>0.2198254</v>
      </c>
      <c r="D468" s="194">
        <v>0.26227549999999999</v>
      </c>
    </row>
    <row r="469" spans="1:4">
      <c r="A469" s="193" t="s">
        <v>887</v>
      </c>
      <c r="B469" s="194">
        <v>0.27262009999999998</v>
      </c>
      <c r="C469" s="194">
        <v>0.24693300000000001</v>
      </c>
      <c r="D469" s="194">
        <v>0.29830719999999999</v>
      </c>
    </row>
    <row r="470" spans="1:4">
      <c r="A470" s="193" t="s">
        <v>888</v>
      </c>
      <c r="B470" s="194">
        <v>0.26780559999999998</v>
      </c>
      <c r="C470" s="194">
        <v>0.23799680000000001</v>
      </c>
      <c r="D470" s="194">
        <v>0.2976144</v>
      </c>
    </row>
    <row r="471" spans="1:4">
      <c r="A471" s="193" t="s">
        <v>889</v>
      </c>
      <c r="B471" s="194">
        <v>0.24001939999999999</v>
      </c>
      <c r="C471" s="194">
        <v>0.2141247</v>
      </c>
      <c r="D471" s="194">
        <v>0.26591409999999999</v>
      </c>
    </row>
    <row r="472" spans="1:4">
      <c r="A472" s="193" t="s">
        <v>890</v>
      </c>
      <c r="B472" s="194">
        <v>0.27649990000000002</v>
      </c>
      <c r="C472" s="194">
        <v>0.24710360000000001</v>
      </c>
      <c r="D472" s="194">
        <v>0.30589620000000001</v>
      </c>
    </row>
    <row r="473" spans="1:4">
      <c r="A473" s="193" t="s">
        <v>891</v>
      </c>
      <c r="B473" s="194">
        <v>0.25768649999999999</v>
      </c>
      <c r="C473" s="194">
        <v>0.22821659999999999</v>
      </c>
      <c r="D473" s="194">
        <v>0.28715649999999998</v>
      </c>
    </row>
    <row r="474" spans="1:4">
      <c r="A474" s="193" t="s">
        <v>892</v>
      </c>
      <c r="B474" s="194">
        <v>0.17699590000000001</v>
      </c>
      <c r="C474" s="194">
        <v>0.15188850000000001</v>
      </c>
      <c r="D474" s="194">
        <v>0.20210339999999999</v>
      </c>
    </row>
    <row r="475" spans="1:4">
      <c r="A475" s="193" t="s">
        <v>893</v>
      </c>
      <c r="B475" s="194">
        <v>0.2492867</v>
      </c>
      <c r="C475" s="194">
        <v>0.21997539999999999</v>
      </c>
      <c r="D475" s="194">
        <v>0.27859810000000002</v>
      </c>
    </row>
    <row r="476" spans="1:4">
      <c r="A476" s="193" t="s">
        <v>894</v>
      </c>
      <c r="B476" s="194">
        <v>0.26622560000000001</v>
      </c>
      <c r="C476" s="194">
        <v>0.22865550000000001</v>
      </c>
      <c r="D476" s="194">
        <v>0.3037957</v>
      </c>
    </row>
    <row r="477" spans="1:4">
      <c r="A477" s="193" t="s">
        <v>895</v>
      </c>
      <c r="B477" s="194">
        <v>0.24582329999999999</v>
      </c>
      <c r="C477" s="194">
        <v>0.20811499999999999</v>
      </c>
      <c r="D477" s="194">
        <v>0.2835317</v>
      </c>
    </row>
    <row r="478" spans="1:4">
      <c r="A478" s="193" t="s">
        <v>896</v>
      </c>
      <c r="B478" s="194">
        <v>0.22865830000000001</v>
      </c>
      <c r="C478" s="194">
        <v>0.19409680000000001</v>
      </c>
      <c r="D478" s="194">
        <v>0.2632197</v>
      </c>
    </row>
    <row r="479" spans="1:4">
      <c r="A479" s="193" t="s">
        <v>897</v>
      </c>
      <c r="B479" s="194">
        <v>0.24180660000000001</v>
      </c>
      <c r="C479" s="194">
        <v>0.2067802</v>
      </c>
      <c r="D479" s="194">
        <v>0.2768331</v>
      </c>
    </row>
    <row r="480" spans="1:4">
      <c r="A480" s="193" t="s">
        <v>898</v>
      </c>
      <c r="B480" s="194">
        <v>0.25461020000000001</v>
      </c>
      <c r="C480" s="194">
        <v>0.21994649999999999</v>
      </c>
      <c r="D480" s="194">
        <v>0.28927389999999997</v>
      </c>
    </row>
    <row r="481" spans="1:4">
      <c r="A481" s="193" t="s">
        <v>899</v>
      </c>
      <c r="B481" s="194">
        <v>0.29270220000000002</v>
      </c>
      <c r="C481" s="194">
        <v>0.25060389999999999</v>
      </c>
      <c r="D481" s="194">
        <v>0.3348005</v>
      </c>
    </row>
    <row r="482" spans="1:4">
      <c r="A482" s="193" t="s">
        <v>900</v>
      </c>
      <c r="B482" s="194">
        <v>0.2496642</v>
      </c>
      <c r="C482" s="194">
        <v>0.21263099999999999</v>
      </c>
      <c r="D482" s="194">
        <v>0.28669729999999999</v>
      </c>
    </row>
    <row r="483" spans="1:4">
      <c r="A483" s="193" t="s">
        <v>901</v>
      </c>
      <c r="B483" s="194">
        <v>0.23718610000000001</v>
      </c>
      <c r="C483" s="194">
        <v>0.19726160000000001</v>
      </c>
      <c r="D483" s="194">
        <v>0.27711069999999999</v>
      </c>
    </row>
    <row r="484" spans="1:4">
      <c r="A484" s="193" t="s">
        <v>902</v>
      </c>
      <c r="B484" s="194">
        <v>0.23385059999999999</v>
      </c>
      <c r="C484" s="194">
        <v>0.1958502</v>
      </c>
      <c r="D484" s="194">
        <v>0.27185090000000001</v>
      </c>
    </row>
    <row r="485" spans="1:4">
      <c r="A485" s="193" t="s">
        <v>903</v>
      </c>
      <c r="B485" s="194">
        <v>0.2392579</v>
      </c>
      <c r="C485" s="194">
        <v>0.20490720000000001</v>
      </c>
      <c r="D485" s="194">
        <v>0.27360859999999998</v>
      </c>
    </row>
    <row r="486" spans="1:4">
      <c r="A486" s="193" t="s">
        <v>904</v>
      </c>
      <c r="B486" s="194">
        <v>0.21836810000000001</v>
      </c>
      <c r="C486" s="194">
        <v>0.1878158</v>
      </c>
      <c r="D486" s="194">
        <v>0.24892049999999999</v>
      </c>
    </row>
    <row r="487" spans="1:4">
      <c r="A487" s="193" t="s">
        <v>905</v>
      </c>
      <c r="B487" s="194">
        <v>0.25666810000000001</v>
      </c>
      <c r="C487" s="194">
        <v>0.22157760000000001</v>
      </c>
      <c r="D487" s="194">
        <v>0.29175869999999998</v>
      </c>
    </row>
    <row r="488" spans="1:4">
      <c r="A488" s="193" t="s">
        <v>906</v>
      </c>
      <c r="B488" s="194">
        <v>0.23836109999999999</v>
      </c>
      <c r="C488" s="194">
        <v>0.2025499</v>
      </c>
      <c r="D488" s="194">
        <v>0.27417229999999998</v>
      </c>
    </row>
    <row r="489" spans="1:4">
      <c r="A489" s="193" t="s">
        <v>907</v>
      </c>
      <c r="B489" s="194">
        <v>0.2179635</v>
      </c>
      <c r="C489" s="194">
        <v>0.1786546</v>
      </c>
      <c r="D489" s="194">
        <v>0.25727230000000001</v>
      </c>
    </row>
    <row r="490" spans="1:4">
      <c r="A490" s="193" t="s">
        <v>908</v>
      </c>
      <c r="B490" s="194">
        <v>0.27916299999999999</v>
      </c>
      <c r="C490" s="194">
        <v>0.24873210000000001</v>
      </c>
      <c r="D490" s="194">
        <v>0.30959389999999998</v>
      </c>
    </row>
    <row r="491" spans="1:4">
      <c r="A491" s="193" t="s">
        <v>909</v>
      </c>
      <c r="B491" s="194">
        <v>0.26579269999999999</v>
      </c>
      <c r="C491" s="194">
        <v>0.2318086</v>
      </c>
      <c r="D491" s="194">
        <v>0.29977690000000001</v>
      </c>
    </row>
    <row r="492" spans="1:4">
      <c r="A492" s="193" t="s">
        <v>910</v>
      </c>
      <c r="B492" s="194">
        <v>0.28393299999999999</v>
      </c>
      <c r="C492" s="194">
        <v>0.24394469999999999</v>
      </c>
      <c r="D492" s="194">
        <v>0.32392120000000002</v>
      </c>
    </row>
    <row r="493" spans="1:4">
      <c r="A493" s="193" t="s">
        <v>911</v>
      </c>
      <c r="B493" s="194">
        <v>0.2609552</v>
      </c>
      <c r="C493" s="194">
        <v>0.22556180000000001</v>
      </c>
      <c r="D493" s="194">
        <v>0.29634860000000002</v>
      </c>
    </row>
    <row r="494" spans="1:4">
      <c r="A494" s="193" t="s">
        <v>912</v>
      </c>
      <c r="B494" s="194">
        <v>0.28547359999999999</v>
      </c>
      <c r="C494" s="194">
        <v>0.24734819999999999</v>
      </c>
      <c r="D494" s="194">
        <v>0.32359900000000003</v>
      </c>
    </row>
    <row r="495" spans="1:4">
      <c r="A495" s="193" t="s">
        <v>913</v>
      </c>
      <c r="B495" s="194">
        <v>0.27506019999999998</v>
      </c>
      <c r="C495" s="194">
        <v>0.2355083</v>
      </c>
      <c r="D495" s="194">
        <v>0.31461210000000001</v>
      </c>
    </row>
    <row r="496" spans="1:4">
      <c r="A496" s="193" t="s">
        <v>914</v>
      </c>
      <c r="B496" s="194">
        <v>0.18061640000000001</v>
      </c>
      <c r="C496" s="194">
        <v>0.147309</v>
      </c>
      <c r="D496" s="194">
        <v>0.2139238</v>
      </c>
    </row>
    <row r="497" spans="1:4">
      <c r="A497" s="193" t="s">
        <v>915</v>
      </c>
      <c r="B497" s="194">
        <v>0.26334059999999998</v>
      </c>
      <c r="C497" s="194">
        <v>0.2232084</v>
      </c>
      <c r="D497" s="194">
        <v>0.30347279999999999</v>
      </c>
    </row>
    <row r="498" spans="1:4">
      <c r="A498" s="193" t="s">
        <v>916</v>
      </c>
      <c r="B498" s="194">
        <v>0.19962079999999999</v>
      </c>
      <c r="C498" s="194">
        <v>0.16707759999999999</v>
      </c>
      <c r="D498" s="194">
        <v>0.23216410000000001</v>
      </c>
    </row>
    <row r="499" spans="1:4">
      <c r="A499" s="193" t="s">
        <v>917</v>
      </c>
      <c r="B499" s="194">
        <v>0.22136600000000001</v>
      </c>
      <c r="C499" s="194">
        <v>0.1877094</v>
      </c>
      <c r="D499" s="194">
        <v>0.25502249999999999</v>
      </c>
    </row>
    <row r="500" spans="1:4">
      <c r="A500" s="193" t="s">
        <v>918</v>
      </c>
      <c r="B500" s="194">
        <v>0.1906687</v>
      </c>
      <c r="C500" s="194">
        <v>0.1609072</v>
      </c>
      <c r="D500" s="194">
        <v>0.2204303</v>
      </c>
    </row>
    <row r="501" spans="1:4">
      <c r="A501" s="193" t="s">
        <v>919</v>
      </c>
      <c r="B501" s="194">
        <v>0.2093112</v>
      </c>
      <c r="C501" s="194">
        <v>0.1785583</v>
      </c>
      <c r="D501" s="194">
        <v>0.240064</v>
      </c>
    </row>
    <row r="502" spans="1:4">
      <c r="A502" s="193" t="s">
        <v>920</v>
      </c>
      <c r="B502" s="194">
        <v>0.17543639999999999</v>
      </c>
      <c r="C502" s="194">
        <v>0.1471182</v>
      </c>
      <c r="D502" s="194">
        <v>0.20375460000000001</v>
      </c>
    </row>
    <row r="503" spans="1:4">
      <c r="A503" s="193" t="s">
        <v>921</v>
      </c>
      <c r="B503" s="194">
        <v>0.2422289</v>
      </c>
      <c r="C503" s="194">
        <v>0.21017820000000001</v>
      </c>
      <c r="D503" s="194">
        <v>0.27427960000000001</v>
      </c>
    </row>
    <row r="504" spans="1:4">
      <c r="A504" s="193" t="s">
        <v>922</v>
      </c>
      <c r="B504" s="194">
        <v>0.17652180000000001</v>
      </c>
      <c r="C504" s="194">
        <v>0.14587439999999999</v>
      </c>
      <c r="D504" s="194">
        <v>0.20716909999999999</v>
      </c>
    </row>
    <row r="505" spans="1:4">
      <c r="A505" s="193" t="s">
        <v>923</v>
      </c>
      <c r="B505" s="194">
        <v>0.21447920000000001</v>
      </c>
      <c r="C505" s="194">
        <v>0.18118999999999999</v>
      </c>
      <c r="D505" s="194">
        <v>0.2477684</v>
      </c>
    </row>
    <row r="506" spans="1:4">
      <c r="A506" s="193" t="s">
        <v>924</v>
      </c>
      <c r="B506" s="194">
        <v>0.2105408</v>
      </c>
      <c r="C506" s="194">
        <v>0.1789086</v>
      </c>
      <c r="D506" s="194">
        <v>0.2421729</v>
      </c>
    </row>
    <row r="507" spans="1:4">
      <c r="A507" s="193" t="s">
        <v>925</v>
      </c>
      <c r="B507" s="194">
        <v>0.21423039999999999</v>
      </c>
      <c r="C507" s="194">
        <v>0.1838833</v>
      </c>
      <c r="D507" s="194">
        <v>0.2445775</v>
      </c>
    </row>
    <row r="508" spans="1:4">
      <c r="A508" s="193" t="s">
        <v>926</v>
      </c>
      <c r="B508" s="194">
        <v>0.22278680000000001</v>
      </c>
      <c r="C508" s="194">
        <v>0.1957468</v>
      </c>
      <c r="D508" s="194">
        <v>0.24982689999999999</v>
      </c>
    </row>
    <row r="509" spans="1:4">
      <c r="A509" s="193" t="s">
        <v>927</v>
      </c>
      <c r="B509" s="194">
        <v>0.25539149999999999</v>
      </c>
      <c r="C509" s="194">
        <v>0.22373080000000001</v>
      </c>
      <c r="D509" s="194">
        <v>0.28705209999999998</v>
      </c>
    </row>
    <row r="510" spans="1:4">
      <c r="A510" s="193" t="s">
        <v>928</v>
      </c>
      <c r="B510" s="194">
        <v>0.20910860000000001</v>
      </c>
      <c r="C510" s="194">
        <v>0.17846980000000001</v>
      </c>
      <c r="D510" s="194">
        <v>0.2397474</v>
      </c>
    </row>
    <row r="511" spans="1:4">
      <c r="A511" s="193" t="s">
        <v>929</v>
      </c>
      <c r="B511" s="194">
        <v>0.19549800000000001</v>
      </c>
      <c r="C511" s="194">
        <v>0.16354379999999999</v>
      </c>
      <c r="D511" s="194">
        <v>0.2274523</v>
      </c>
    </row>
    <row r="512" spans="1:4">
      <c r="A512" s="193" t="s">
        <v>930</v>
      </c>
      <c r="B512" s="194">
        <v>0.20471729999999999</v>
      </c>
      <c r="C512" s="194">
        <v>0.17952180000000001</v>
      </c>
      <c r="D512" s="194">
        <v>0.2299128</v>
      </c>
    </row>
    <row r="513" spans="1:4">
      <c r="A513" s="193" t="s">
        <v>931</v>
      </c>
      <c r="B513" s="194">
        <v>0.27883619999999998</v>
      </c>
      <c r="C513" s="194">
        <v>0.24796070000000001</v>
      </c>
      <c r="D513" s="194">
        <v>0.30971169999999998</v>
      </c>
    </row>
    <row r="514" spans="1:4">
      <c r="A514" s="193" t="s">
        <v>932</v>
      </c>
      <c r="B514" s="194">
        <v>0.25250899999999998</v>
      </c>
      <c r="C514" s="194">
        <v>0.2182731</v>
      </c>
      <c r="D514" s="194">
        <v>0.28674480000000002</v>
      </c>
    </row>
    <row r="515" spans="1:4">
      <c r="A515" s="193" t="s">
        <v>933</v>
      </c>
      <c r="B515" s="194">
        <v>0.22048670000000001</v>
      </c>
      <c r="C515" s="194">
        <v>0.18990860000000001</v>
      </c>
      <c r="D515" s="194">
        <v>0.25106479999999998</v>
      </c>
    </row>
    <row r="516" spans="1:4">
      <c r="A516" s="193" t="s">
        <v>934</v>
      </c>
      <c r="B516" s="194">
        <v>0.26774589999999998</v>
      </c>
      <c r="C516" s="194">
        <v>0.23181779999999999</v>
      </c>
      <c r="D516" s="194">
        <v>0.303674</v>
      </c>
    </row>
    <row r="517" spans="1:4">
      <c r="A517" s="193" t="s">
        <v>935</v>
      </c>
      <c r="B517" s="194">
        <v>0.24135699999999999</v>
      </c>
      <c r="C517" s="194">
        <v>0.20853469999999999</v>
      </c>
      <c r="D517" s="194">
        <v>0.27417930000000001</v>
      </c>
    </row>
    <row r="518" spans="1:4">
      <c r="A518" s="193" t="s">
        <v>936</v>
      </c>
      <c r="B518" s="194">
        <v>0.1734482</v>
      </c>
      <c r="C518" s="194">
        <v>0.14388409999999999</v>
      </c>
      <c r="D518" s="194">
        <v>0.20301240000000001</v>
      </c>
    </row>
    <row r="519" spans="1:4">
      <c r="A519" s="193" t="s">
        <v>937</v>
      </c>
      <c r="B519" s="194">
        <v>0.2365544</v>
      </c>
      <c r="C519" s="194">
        <v>0.20348369999999999</v>
      </c>
      <c r="D519" s="194">
        <v>0.26962520000000001</v>
      </c>
    </row>
    <row r="520" spans="1:4">
      <c r="A520" s="193" t="s">
        <v>938</v>
      </c>
      <c r="B520" s="194">
        <v>0.2302603</v>
      </c>
      <c r="C520" s="194">
        <v>0.21898029999999999</v>
      </c>
      <c r="D520" s="194">
        <v>0.24154020000000001</v>
      </c>
    </row>
    <row r="521" spans="1:4">
      <c r="A521" s="193" t="s">
        <v>939</v>
      </c>
      <c r="B521" s="194">
        <v>0.2246049</v>
      </c>
      <c r="C521" s="194">
        <v>0.2083904</v>
      </c>
      <c r="D521" s="194">
        <v>0.24081929999999999</v>
      </c>
    </row>
    <row r="522" spans="1:4">
      <c r="A522" s="193" t="s">
        <v>940</v>
      </c>
      <c r="B522" s="194">
        <v>0.2128738</v>
      </c>
      <c r="C522" s="194">
        <v>0.18629290000000001</v>
      </c>
      <c r="D522" s="194">
        <v>0.23945459999999999</v>
      </c>
    </row>
    <row r="523" spans="1:4">
      <c r="A523" s="193" t="s">
        <v>941</v>
      </c>
      <c r="B523" s="194">
        <v>0.23109150000000001</v>
      </c>
      <c r="C523" s="194">
        <v>0.21641740000000001</v>
      </c>
      <c r="D523" s="194">
        <v>0.2457655</v>
      </c>
    </row>
    <row r="524" spans="1:4">
      <c r="A524" s="193" t="s">
        <v>942</v>
      </c>
      <c r="B524" s="194">
        <v>0.27169900000000002</v>
      </c>
      <c r="C524" s="194">
        <v>0.2501583</v>
      </c>
      <c r="D524" s="194">
        <v>0.29323959999999999</v>
      </c>
    </row>
    <row r="525" spans="1:4">
      <c r="A525" s="193" t="s">
        <v>943</v>
      </c>
      <c r="B525" s="194">
        <v>0.23162830000000001</v>
      </c>
      <c r="C525" s="194">
        <v>0.21447730000000001</v>
      </c>
      <c r="D525" s="194">
        <v>0.24877940000000001</v>
      </c>
    </row>
    <row r="526" spans="1:4">
      <c r="A526" s="193" t="s">
        <v>944</v>
      </c>
      <c r="B526" s="194">
        <v>0.23976459999999999</v>
      </c>
      <c r="C526" s="194">
        <v>0.2267757</v>
      </c>
      <c r="D526" s="194">
        <v>0.25275360000000002</v>
      </c>
    </row>
    <row r="527" spans="1:4">
      <c r="A527" s="193" t="s">
        <v>945</v>
      </c>
      <c r="B527" s="194">
        <v>0.25554860000000001</v>
      </c>
      <c r="C527" s="194">
        <v>0.23992050000000001</v>
      </c>
      <c r="D527" s="194">
        <v>0.27117669999999999</v>
      </c>
    </row>
    <row r="528" spans="1:4">
      <c r="A528" s="193" t="s">
        <v>946</v>
      </c>
      <c r="B528" s="194">
        <v>0.2371801</v>
      </c>
      <c r="C528" s="194">
        <v>0.21524509999999999</v>
      </c>
      <c r="D528" s="194">
        <v>0.25911519999999999</v>
      </c>
    </row>
    <row r="529" spans="1:4">
      <c r="A529" s="193" t="s">
        <v>947</v>
      </c>
      <c r="B529" s="194">
        <v>0.2496642</v>
      </c>
      <c r="C529" s="194">
        <v>0.21263099999999999</v>
      </c>
      <c r="D529" s="194">
        <v>0.28669729999999999</v>
      </c>
    </row>
    <row r="530" spans="1:4">
      <c r="A530" s="193" t="s">
        <v>948</v>
      </c>
      <c r="B530" s="194">
        <v>0.23426549999999999</v>
      </c>
      <c r="C530" s="194">
        <v>0.2147539</v>
      </c>
      <c r="D530" s="194">
        <v>0.25377719999999998</v>
      </c>
    </row>
    <row r="531" spans="1:4">
      <c r="A531" s="193" t="s">
        <v>949</v>
      </c>
      <c r="B531" s="194">
        <v>0.26932319999999998</v>
      </c>
      <c r="C531" s="194">
        <v>0.240874</v>
      </c>
      <c r="D531" s="194">
        <v>0.29777239999999999</v>
      </c>
    </row>
    <row r="532" spans="1:4">
      <c r="A532" s="193" t="s">
        <v>950</v>
      </c>
      <c r="B532" s="194">
        <v>0.26289089999999998</v>
      </c>
      <c r="C532" s="194">
        <v>0.23819699999999999</v>
      </c>
      <c r="D532" s="194">
        <v>0.28758479999999997</v>
      </c>
    </row>
    <row r="533" spans="1:4">
      <c r="A533" s="193" t="s">
        <v>951</v>
      </c>
      <c r="B533" s="194">
        <v>0.25396429999999998</v>
      </c>
      <c r="C533" s="194">
        <v>0.23645679999999999</v>
      </c>
      <c r="D533" s="194">
        <v>0.27147169999999998</v>
      </c>
    </row>
    <row r="534" spans="1:4">
      <c r="A534" s="193" t="s">
        <v>952</v>
      </c>
      <c r="B534" s="194">
        <v>0.20645649999999999</v>
      </c>
      <c r="C534" s="194">
        <v>0.19350349999999999</v>
      </c>
      <c r="D534" s="194">
        <v>0.21940950000000001</v>
      </c>
    </row>
    <row r="535" spans="1:4">
      <c r="A535" s="193" t="s">
        <v>953</v>
      </c>
      <c r="B535" s="194">
        <v>0.21312139999999999</v>
      </c>
      <c r="C535" s="194">
        <v>0.19424369999999999</v>
      </c>
      <c r="D535" s="194">
        <v>0.23199910000000001</v>
      </c>
    </row>
    <row r="536" spans="1:4">
      <c r="A536" s="193" t="s">
        <v>954</v>
      </c>
      <c r="B536" s="194">
        <v>0.17652180000000001</v>
      </c>
      <c r="C536" s="194">
        <v>0.14587439999999999</v>
      </c>
      <c r="D536" s="194">
        <v>0.20716909999999999</v>
      </c>
    </row>
    <row r="537" spans="1:4">
      <c r="A537" s="193" t="s">
        <v>955</v>
      </c>
      <c r="B537" s="194">
        <v>0.22814999999999999</v>
      </c>
      <c r="C537" s="194">
        <v>0.21086740000000001</v>
      </c>
      <c r="D537" s="194">
        <v>0.2454325</v>
      </c>
    </row>
    <row r="538" spans="1:4">
      <c r="A538" s="193" t="s">
        <v>956</v>
      </c>
      <c r="B538" s="194">
        <v>0.27387909999999999</v>
      </c>
      <c r="C538" s="194">
        <v>0.24800150000000001</v>
      </c>
      <c r="D538" s="194">
        <v>0.29975659999999998</v>
      </c>
    </row>
    <row r="539" spans="1:4">
      <c r="A539" s="193" t="s">
        <v>957</v>
      </c>
      <c r="B539" s="194">
        <v>0.20218449999999999</v>
      </c>
      <c r="C539" s="194">
        <v>0.1819096</v>
      </c>
      <c r="D539" s="194">
        <v>0.2224593</v>
      </c>
    </row>
    <row r="540" spans="1:4">
      <c r="A540" s="193" t="s">
        <v>958</v>
      </c>
      <c r="B540" s="194">
        <v>0.2264207</v>
      </c>
      <c r="C540" s="194">
        <v>0.2113265</v>
      </c>
      <c r="D540" s="194">
        <v>0.2415149</v>
      </c>
    </row>
    <row r="541" spans="1:4">
      <c r="A541" s="193" t="s">
        <v>959</v>
      </c>
      <c r="B541" s="194">
        <v>0.23484579999999999</v>
      </c>
      <c r="C541" s="194">
        <v>0.22891520000000001</v>
      </c>
      <c r="D541" s="194">
        <v>0.2407765</v>
      </c>
    </row>
    <row r="542" spans="1:4">
      <c r="A542" s="193" t="s">
        <v>960</v>
      </c>
      <c r="B542" s="194">
        <v>0.25154530000000003</v>
      </c>
      <c r="C542" s="194">
        <v>0.24341960000000001</v>
      </c>
      <c r="D542" s="194">
        <v>0.25967109999999999</v>
      </c>
    </row>
    <row r="543" spans="1:4">
      <c r="A543" s="193" t="s">
        <v>961</v>
      </c>
      <c r="B543" s="194">
        <v>0.21923570000000001</v>
      </c>
      <c r="C543" s="194">
        <v>0.21228610000000001</v>
      </c>
      <c r="D543" s="194">
        <v>0.2261852</v>
      </c>
    </row>
    <row r="544" spans="1:4">
      <c r="A544" s="193" t="s">
        <v>962</v>
      </c>
      <c r="B544" s="194">
        <v>0.2415987</v>
      </c>
      <c r="C544" s="194">
        <v>0.21217520000000001</v>
      </c>
      <c r="D544" s="194">
        <v>0.27102229999999999</v>
      </c>
    </row>
    <row r="545" spans="1:4">
      <c r="A545" s="193" t="s">
        <v>963</v>
      </c>
      <c r="B545" s="194">
        <v>0.2046414</v>
      </c>
      <c r="C545" s="194">
        <v>0.17934749999999999</v>
      </c>
      <c r="D545" s="194">
        <v>0.22993540000000001</v>
      </c>
    </row>
    <row r="546" spans="1:4">
      <c r="A546" s="193" t="s">
        <v>964</v>
      </c>
      <c r="B546" s="194">
        <v>0.2123699</v>
      </c>
      <c r="C546" s="194">
        <v>0.1870858</v>
      </c>
      <c r="D546" s="194">
        <v>0.2376539</v>
      </c>
    </row>
    <row r="547" spans="1:4">
      <c r="A547" s="193" t="s">
        <v>965</v>
      </c>
      <c r="B547" s="194">
        <v>0.22239320000000001</v>
      </c>
      <c r="C547" s="194">
        <v>0.19534979999999999</v>
      </c>
      <c r="D547" s="194">
        <v>0.24943670000000001</v>
      </c>
    </row>
    <row r="548" spans="1:4">
      <c r="A548" s="193" t="s">
        <v>966</v>
      </c>
      <c r="B548" s="194">
        <v>0.21304119999999999</v>
      </c>
      <c r="C548" s="194">
        <v>0.1875955</v>
      </c>
      <c r="D548" s="194">
        <v>0.238487</v>
      </c>
    </row>
    <row r="549" spans="1:4">
      <c r="A549" s="193" t="s">
        <v>967</v>
      </c>
      <c r="B549" s="194">
        <v>0.25397700000000001</v>
      </c>
      <c r="C549" s="194">
        <v>0.224081</v>
      </c>
      <c r="D549" s="194">
        <v>0.28387299999999999</v>
      </c>
    </row>
    <row r="550" spans="1:4">
      <c r="A550" s="193" t="s">
        <v>968</v>
      </c>
      <c r="B550" s="194">
        <v>0.19882030000000001</v>
      </c>
      <c r="C550" s="194">
        <v>0.17332829999999999</v>
      </c>
      <c r="D550" s="194">
        <v>0.2243124</v>
      </c>
    </row>
    <row r="551" spans="1:4">
      <c r="A551" s="193" t="s">
        <v>969</v>
      </c>
      <c r="B551" s="194">
        <v>0.21837110000000001</v>
      </c>
      <c r="C551" s="194">
        <v>0.19059699999999999</v>
      </c>
      <c r="D551" s="194">
        <v>0.24614520000000001</v>
      </c>
    </row>
    <row r="552" spans="1:4">
      <c r="A552" s="193" t="s">
        <v>970</v>
      </c>
      <c r="B552" s="194">
        <v>0.23868400000000001</v>
      </c>
      <c r="C552" s="194">
        <v>0.2121413</v>
      </c>
      <c r="D552" s="194">
        <v>0.26522669999999998</v>
      </c>
    </row>
    <row r="553" spans="1:4">
      <c r="A553" s="193" t="s">
        <v>971</v>
      </c>
      <c r="B553" s="194">
        <v>0.21092710000000001</v>
      </c>
      <c r="C553" s="194">
        <v>0.1858707</v>
      </c>
      <c r="D553" s="194">
        <v>0.23598340000000001</v>
      </c>
    </row>
    <row r="554" spans="1:4">
      <c r="A554" s="193" t="s">
        <v>972</v>
      </c>
      <c r="B554" s="194">
        <v>0.22966349999999999</v>
      </c>
      <c r="C554" s="194">
        <v>0.20608270000000001</v>
      </c>
      <c r="D554" s="194">
        <v>0.25324419999999997</v>
      </c>
    </row>
    <row r="555" spans="1:4">
      <c r="A555" s="193" t="s">
        <v>973</v>
      </c>
      <c r="B555" s="194">
        <v>0.2483834</v>
      </c>
      <c r="C555" s="194">
        <v>0.22166079999999999</v>
      </c>
      <c r="D555" s="194">
        <v>0.27510610000000002</v>
      </c>
    </row>
    <row r="556" spans="1:4">
      <c r="A556" s="193" t="s">
        <v>974</v>
      </c>
      <c r="B556" s="194">
        <v>0.2246032</v>
      </c>
      <c r="C556" s="194">
        <v>0.19785739999999999</v>
      </c>
      <c r="D556" s="194">
        <v>0.25134899999999999</v>
      </c>
    </row>
    <row r="557" spans="1:4">
      <c r="A557" s="193" t="s">
        <v>975</v>
      </c>
      <c r="B557" s="194">
        <v>0.207177</v>
      </c>
      <c r="C557" s="194">
        <v>0.18107780000000001</v>
      </c>
      <c r="D557" s="194">
        <v>0.23327609999999999</v>
      </c>
    </row>
    <row r="558" spans="1:4">
      <c r="A558" s="193" t="s">
        <v>976</v>
      </c>
      <c r="B558" s="194">
        <v>0.21401729999999999</v>
      </c>
      <c r="C558" s="194">
        <v>0.1936544</v>
      </c>
      <c r="D558" s="194">
        <v>0.23438010000000001</v>
      </c>
    </row>
    <row r="559" spans="1:4">
      <c r="A559" s="193" t="s">
        <v>977</v>
      </c>
      <c r="B559" s="194">
        <v>0.26685789999999998</v>
      </c>
      <c r="C559" s="194">
        <v>0.24056620000000001</v>
      </c>
      <c r="D559" s="194">
        <v>0.29314960000000001</v>
      </c>
    </row>
    <row r="560" spans="1:4">
      <c r="A560" s="193" t="s">
        <v>978</v>
      </c>
      <c r="B560" s="194">
        <v>0.24501200000000001</v>
      </c>
      <c r="C560" s="194">
        <v>0.2169053</v>
      </c>
      <c r="D560" s="194">
        <v>0.27311869999999999</v>
      </c>
    </row>
    <row r="561" spans="1:4">
      <c r="A561" s="193" t="s">
        <v>979</v>
      </c>
      <c r="B561" s="194">
        <v>0.2358441</v>
      </c>
      <c r="C561" s="194">
        <v>0.2098872</v>
      </c>
      <c r="D561" s="194">
        <v>0.26180110000000001</v>
      </c>
    </row>
    <row r="562" spans="1:4">
      <c r="A562" s="193" t="s">
        <v>980</v>
      </c>
      <c r="B562" s="194">
        <v>0.27843190000000001</v>
      </c>
      <c r="C562" s="194">
        <v>0.2487664</v>
      </c>
      <c r="D562" s="194">
        <v>0.30809750000000002</v>
      </c>
    </row>
    <row r="563" spans="1:4">
      <c r="A563" s="193" t="s">
        <v>981</v>
      </c>
      <c r="B563" s="194">
        <v>0.26886339999999997</v>
      </c>
      <c r="C563" s="194">
        <v>0.2399095</v>
      </c>
      <c r="D563" s="194">
        <v>0.29781740000000001</v>
      </c>
    </row>
    <row r="564" spans="1:4">
      <c r="A564" s="193" t="s">
        <v>982</v>
      </c>
      <c r="B564" s="194">
        <v>0.1738633</v>
      </c>
      <c r="C564" s="194">
        <v>0.147783</v>
      </c>
      <c r="D564" s="194">
        <v>0.1999435</v>
      </c>
    </row>
    <row r="565" spans="1:4">
      <c r="A565" s="193" t="s">
        <v>983</v>
      </c>
      <c r="B565" s="194">
        <v>0.2410543</v>
      </c>
      <c r="C565" s="194">
        <v>0.2133032</v>
      </c>
      <c r="D565" s="194">
        <v>0.26880549999999998</v>
      </c>
    </row>
    <row r="566" spans="1:4">
      <c r="A566" s="193" t="s">
        <v>984</v>
      </c>
      <c r="B566" s="194">
        <v>0.26475300000000002</v>
      </c>
      <c r="C566" s="194">
        <v>0.22654070000000001</v>
      </c>
      <c r="D566" s="194">
        <v>0.30296519999999999</v>
      </c>
    </row>
    <row r="567" spans="1:4">
      <c r="A567" s="193" t="s">
        <v>985</v>
      </c>
      <c r="B567" s="194">
        <v>0.22788259999999999</v>
      </c>
      <c r="C567" s="194">
        <v>0.1928752</v>
      </c>
      <c r="D567" s="194">
        <v>0.26289000000000001</v>
      </c>
    </row>
    <row r="568" spans="1:4">
      <c r="A568" s="193" t="s">
        <v>986</v>
      </c>
      <c r="B568" s="194">
        <v>0.21736159999999999</v>
      </c>
      <c r="C568" s="194">
        <v>0.1833378</v>
      </c>
      <c r="D568" s="194">
        <v>0.25138539999999998</v>
      </c>
    </row>
    <row r="569" spans="1:4">
      <c r="A569" s="193" t="s">
        <v>987</v>
      </c>
      <c r="B569" s="194">
        <v>0.24034659999999999</v>
      </c>
      <c r="C569" s="194">
        <v>0.2034253</v>
      </c>
      <c r="D569" s="194">
        <v>0.27726790000000001</v>
      </c>
    </row>
    <row r="570" spans="1:4">
      <c r="A570" s="193" t="s">
        <v>988</v>
      </c>
      <c r="B570" s="194">
        <v>0.24231730000000001</v>
      </c>
      <c r="C570" s="194">
        <v>0.20807100000000001</v>
      </c>
      <c r="D570" s="194">
        <v>0.27656360000000002</v>
      </c>
    </row>
    <row r="571" spans="1:4">
      <c r="A571" s="193" t="s">
        <v>989</v>
      </c>
      <c r="B571" s="194">
        <v>0.27761370000000002</v>
      </c>
      <c r="C571" s="194">
        <v>0.23450670000000001</v>
      </c>
      <c r="D571" s="194">
        <v>0.32072070000000003</v>
      </c>
    </row>
    <row r="572" spans="1:4">
      <c r="A572" s="193" t="s">
        <v>990</v>
      </c>
      <c r="B572" s="194">
        <v>0.24361160000000001</v>
      </c>
      <c r="C572" s="194">
        <v>0.20702570000000001</v>
      </c>
      <c r="D572" s="194">
        <v>0.28019759999999999</v>
      </c>
    </row>
    <row r="573" spans="1:4">
      <c r="A573" s="193" t="s">
        <v>991</v>
      </c>
      <c r="B573" s="194">
        <v>0.22246869999999999</v>
      </c>
      <c r="C573" s="194">
        <v>0.1859027</v>
      </c>
      <c r="D573" s="194">
        <v>0.2590346</v>
      </c>
    </row>
    <row r="574" spans="1:4">
      <c r="A574" s="193" t="s">
        <v>992</v>
      </c>
      <c r="B574" s="194">
        <v>0.25407639999999998</v>
      </c>
      <c r="C574" s="194">
        <v>0.21802650000000001</v>
      </c>
      <c r="D574" s="194">
        <v>0.29012640000000001</v>
      </c>
    </row>
    <row r="575" spans="1:4">
      <c r="A575" s="193" t="s">
        <v>993</v>
      </c>
      <c r="B575" s="194">
        <v>0.21645130000000001</v>
      </c>
      <c r="C575" s="194">
        <v>0.18182300000000001</v>
      </c>
      <c r="D575" s="194">
        <v>0.25107950000000001</v>
      </c>
    </row>
    <row r="576" spans="1:4">
      <c r="A576" s="193" t="s">
        <v>994</v>
      </c>
      <c r="B576" s="194">
        <v>0.2412002</v>
      </c>
      <c r="C576" s="194">
        <v>0.20867179999999999</v>
      </c>
      <c r="D576" s="194">
        <v>0.27372859999999999</v>
      </c>
    </row>
    <row r="577" spans="1:4">
      <c r="A577" s="193" t="s">
        <v>995</v>
      </c>
      <c r="B577" s="194">
        <v>0.2646752</v>
      </c>
      <c r="C577" s="194">
        <v>0.23021</v>
      </c>
      <c r="D577" s="194">
        <v>0.29914039999999997</v>
      </c>
    </row>
    <row r="578" spans="1:4">
      <c r="A578" s="193" t="s">
        <v>996</v>
      </c>
      <c r="B578" s="194">
        <v>0.2403999</v>
      </c>
      <c r="C578" s="194">
        <v>0.2055662</v>
      </c>
      <c r="D578" s="194">
        <v>0.27523360000000002</v>
      </c>
    </row>
    <row r="579" spans="1:4">
      <c r="A579" s="193" t="s">
        <v>997</v>
      </c>
      <c r="B579" s="194">
        <v>0.21409030000000001</v>
      </c>
      <c r="C579" s="194">
        <v>0.17549619999999999</v>
      </c>
      <c r="D579" s="194">
        <v>0.25268439999999998</v>
      </c>
    </row>
    <row r="580" spans="1:4">
      <c r="A580" s="193" t="s">
        <v>998</v>
      </c>
      <c r="B580" s="194">
        <v>0.230322</v>
      </c>
      <c r="C580" s="194">
        <v>0.20154900000000001</v>
      </c>
      <c r="D580" s="194">
        <v>0.25909510000000002</v>
      </c>
    </row>
    <row r="581" spans="1:4">
      <c r="A581" s="193" t="s">
        <v>999</v>
      </c>
      <c r="B581" s="194">
        <v>0.26488610000000001</v>
      </c>
      <c r="C581" s="194">
        <v>0.23062589999999999</v>
      </c>
      <c r="D581" s="194">
        <v>0.29914639999999998</v>
      </c>
    </row>
    <row r="582" spans="1:4">
      <c r="A582" s="193" t="s">
        <v>1000</v>
      </c>
      <c r="B582" s="194">
        <v>0.24914269999999999</v>
      </c>
      <c r="C582" s="194">
        <v>0.21110860000000001</v>
      </c>
      <c r="D582" s="194">
        <v>0.28717690000000001</v>
      </c>
    </row>
    <row r="583" spans="1:4">
      <c r="A583" s="193" t="s">
        <v>1001</v>
      </c>
      <c r="B583" s="194">
        <v>0.27199600000000002</v>
      </c>
      <c r="C583" s="194">
        <v>0.23705370000000001</v>
      </c>
      <c r="D583" s="194">
        <v>0.3069383</v>
      </c>
    </row>
    <row r="584" spans="1:4">
      <c r="A584" s="193" t="s">
        <v>1002</v>
      </c>
      <c r="B584" s="194">
        <v>0.2850106</v>
      </c>
      <c r="C584" s="194">
        <v>0.24701709999999999</v>
      </c>
      <c r="D584" s="194">
        <v>0.32300420000000002</v>
      </c>
    </row>
    <row r="585" spans="1:4">
      <c r="A585" s="193" t="s">
        <v>1003</v>
      </c>
      <c r="B585" s="194">
        <v>0.29990549999999999</v>
      </c>
      <c r="C585" s="194">
        <v>0.2605307</v>
      </c>
      <c r="D585" s="194">
        <v>0.33928039999999998</v>
      </c>
    </row>
    <row r="586" spans="1:4">
      <c r="A586" s="193" t="s">
        <v>1004</v>
      </c>
      <c r="B586" s="194">
        <v>0.17049800000000001</v>
      </c>
      <c r="C586" s="194">
        <v>0.13824810000000001</v>
      </c>
      <c r="D586" s="194">
        <v>0.20274780000000001</v>
      </c>
    </row>
    <row r="587" spans="1:4">
      <c r="A587" s="193" t="s">
        <v>1005</v>
      </c>
      <c r="B587" s="194">
        <v>0.2452627</v>
      </c>
      <c r="C587" s="194">
        <v>0.2057435</v>
      </c>
      <c r="D587" s="194">
        <v>0.28478199999999998</v>
      </c>
    </row>
    <row r="588" spans="1:4">
      <c r="A588" s="193" t="s">
        <v>1006</v>
      </c>
      <c r="B588" s="194">
        <v>0.2198234</v>
      </c>
      <c r="C588" s="194">
        <v>0.1859075</v>
      </c>
      <c r="D588" s="194">
        <v>0.2537393</v>
      </c>
    </row>
    <row r="589" spans="1:4">
      <c r="A589" s="193" t="s">
        <v>1007</v>
      </c>
      <c r="B589" s="194">
        <v>0.1824704</v>
      </c>
      <c r="C589" s="194">
        <v>0.1522608</v>
      </c>
      <c r="D589" s="194">
        <v>0.21268000000000001</v>
      </c>
    </row>
    <row r="590" spans="1:4">
      <c r="A590" s="193" t="s">
        <v>1008</v>
      </c>
      <c r="B590" s="194">
        <v>0.20780019999999999</v>
      </c>
      <c r="C590" s="194">
        <v>0.17672119999999999</v>
      </c>
      <c r="D590" s="194">
        <v>0.23887910000000001</v>
      </c>
    </row>
    <row r="591" spans="1:4">
      <c r="A591" s="193" t="s">
        <v>1009</v>
      </c>
      <c r="B591" s="194">
        <v>0.20592469999999999</v>
      </c>
      <c r="C591" s="194">
        <v>0.17511379999999999</v>
      </c>
      <c r="D591" s="194">
        <v>0.23673569999999999</v>
      </c>
    </row>
    <row r="592" spans="1:4">
      <c r="A592" s="193" t="s">
        <v>1010</v>
      </c>
      <c r="B592" s="194">
        <v>0.18482000000000001</v>
      </c>
      <c r="C592" s="194">
        <v>0.1557501</v>
      </c>
      <c r="D592" s="194">
        <v>0.21388989999999999</v>
      </c>
    </row>
    <row r="593" spans="1:4">
      <c r="A593" s="193" t="s">
        <v>1011</v>
      </c>
      <c r="B593" s="194">
        <v>0.23227990000000001</v>
      </c>
      <c r="C593" s="194">
        <v>0.20035520000000001</v>
      </c>
      <c r="D593" s="194">
        <v>0.26420460000000001</v>
      </c>
    </row>
    <row r="594" spans="1:4">
      <c r="A594" s="193" t="s">
        <v>1012</v>
      </c>
      <c r="B594" s="194">
        <v>0.15431239999999999</v>
      </c>
      <c r="C594" s="194">
        <v>0.1258319</v>
      </c>
      <c r="D594" s="194">
        <v>0.18279280000000001</v>
      </c>
    </row>
    <row r="595" spans="1:4">
      <c r="A595" s="193" t="s">
        <v>1013</v>
      </c>
      <c r="B595" s="194">
        <v>0.21442059999999999</v>
      </c>
      <c r="C595" s="194">
        <v>0.18138219999999999</v>
      </c>
      <c r="D595" s="194">
        <v>0.24745909999999999</v>
      </c>
    </row>
    <row r="596" spans="1:4">
      <c r="A596" s="193" t="s">
        <v>1014</v>
      </c>
      <c r="B596" s="194">
        <v>0.22526399999999999</v>
      </c>
      <c r="C596" s="194">
        <v>0.19464020000000001</v>
      </c>
      <c r="D596" s="194">
        <v>0.2558878</v>
      </c>
    </row>
    <row r="597" spans="1:4">
      <c r="A597" s="193" t="s">
        <v>1015</v>
      </c>
      <c r="B597" s="194">
        <v>0.2058208</v>
      </c>
      <c r="C597" s="194">
        <v>0.17648539999999999</v>
      </c>
      <c r="D597" s="194">
        <v>0.23515620000000001</v>
      </c>
    </row>
    <row r="598" spans="1:4">
      <c r="A598" s="193" t="s">
        <v>1016</v>
      </c>
      <c r="B598" s="194">
        <v>0.2188368</v>
      </c>
      <c r="C598" s="194">
        <v>0.19060569999999999</v>
      </c>
      <c r="D598" s="194">
        <v>0.24706790000000001</v>
      </c>
    </row>
    <row r="599" spans="1:4">
      <c r="A599" s="193" t="s">
        <v>1017</v>
      </c>
      <c r="B599" s="194">
        <v>0.2326172</v>
      </c>
      <c r="C599" s="194">
        <v>0.2016656</v>
      </c>
      <c r="D599" s="194">
        <v>0.26356879999999999</v>
      </c>
    </row>
    <row r="600" spans="1:4">
      <c r="A600" s="193" t="s">
        <v>1018</v>
      </c>
      <c r="B600" s="194">
        <v>0.20947730000000001</v>
      </c>
      <c r="C600" s="194">
        <v>0.17824190000000001</v>
      </c>
      <c r="D600" s="194">
        <v>0.2407126</v>
      </c>
    </row>
    <row r="601" spans="1:4">
      <c r="A601" s="193" t="s">
        <v>1019</v>
      </c>
      <c r="B601" s="194">
        <v>0.2008364</v>
      </c>
      <c r="C601" s="194">
        <v>0.16887920000000001</v>
      </c>
      <c r="D601" s="194">
        <v>0.23279349999999999</v>
      </c>
    </row>
    <row r="602" spans="1:4">
      <c r="A602" s="193" t="s">
        <v>1020</v>
      </c>
      <c r="B602" s="194">
        <v>0.1988279</v>
      </c>
      <c r="C602" s="194">
        <v>0.173986</v>
      </c>
      <c r="D602" s="194">
        <v>0.2236698</v>
      </c>
    </row>
    <row r="603" spans="1:4">
      <c r="A603" s="193" t="s">
        <v>1021</v>
      </c>
      <c r="B603" s="194">
        <v>0.26872249999999998</v>
      </c>
      <c r="C603" s="194">
        <v>0.23803569999999999</v>
      </c>
      <c r="D603" s="194">
        <v>0.29940929999999999</v>
      </c>
    </row>
    <row r="604" spans="1:4">
      <c r="A604" s="193" t="s">
        <v>1022</v>
      </c>
      <c r="B604" s="194">
        <v>0.2411597</v>
      </c>
      <c r="C604" s="194">
        <v>0.2083536</v>
      </c>
      <c r="D604" s="194">
        <v>0.27396579999999998</v>
      </c>
    </row>
    <row r="605" spans="1:4">
      <c r="A605" s="193" t="s">
        <v>1023</v>
      </c>
      <c r="B605" s="194">
        <v>0.20272370000000001</v>
      </c>
      <c r="C605" s="194">
        <v>0.17306849999999999</v>
      </c>
      <c r="D605" s="194">
        <v>0.232379</v>
      </c>
    </row>
    <row r="606" spans="1:4">
      <c r="A606" s="193" t="s">
        <v>1024</v>
      </c>
      <c r="B606" s="194">
        <v>0.27233800000000002</v>
      </c>
      <c r="C606" s="194">
        <v>0.2369414</v>
      </c>
      <c r="D606" s="194">
        <v>0.30773460000000002</v>
      </c>
    </row>
    <row r="607" spans="1:4">
      <c r="A607" s="193" t="s">
        <v>1025</v>
      </c>
      <c r="B607" s="194">
        <v>0.23978759999999999</v>
      </c>
      <c r="C607" s="194">
        <v>0.20803930000000001</v>
      </c>
      <c r="D607" s="194">
        <v>0.2715359</v>
      </c>
    </row>
    <row r="608" spans="1:4">
      <c r="A608" s="193" t="s">
        <v>1026</v>
      </c>
      <c r="B608" s="194">
        <v>0.17695440000000001</v>
      </c>
      <c r="C608" s="194">
        <v>0.14674970000000001</v>
      </c>
      <c r="D608" s="194">
        <v>0.20715910000000001</v>
      </c>
    </row>
    <row r="609" spans="1:4">
      <c r="A609" s="193" t="s">
        <v>1027</v>
      </c>
      <c r="B609" s="194">
        <v>0.23717179999999999</v>
      </c>
      <c r="C609" s="194">
        <v>0.20549510000000001</v>
      </c>
      <c r="D609" s="194">
        <v>0.26884859999999999</v>
      </c>
    </row>
    <row r="610" spans="1:4">
      <c r="A610" s="193" t="s">
        <v>1028</v>
      </c>
      <c r="B610" s="194">
        <v>0.22364310000000001</v>
      </c>
      <c r="C610" s="194">
        <v>0.21235509999999999</v>
      </c>
      <c r="D610" s="194">
        <v>0.234931</v>
      </c>
    </row>
    <row r="611" spans="1:4">
      <c r="A611" s="193" t="s">
        <v>1029</v>
      </c>
      <c r="B611" s="194">
        <v>0.2210385</v>
      </c>
      <c r="C611" s="194">
        <v>0.20532890000000001</v>
      </c>
      <c r="D611" s="194">
        <v>0.23674809999999999</v>
      </c>
    </row>
    <row r="612" spans="1:4">
      <c r="A612" s="193" t="s">
        <v>1030</v>
      </c>
      <c r="B612" s="194">
        <v>0.19882030000000001</v>
      </c>
      <c r="C612" s="194">
        <v>0.17332829999999999</v>
      </c>
      <c r="D612" s="194">
        <v>0.2243124</v>
      </c>
    </row>
    <row r="613" spans="1:4">
      <c r="A613" s="193" t="s">
        <v>1031</v>
      </c>
      <c r="B613" s="194">
        <v>0.2334378</v>
      </c>
      <c r="C613" s="194">
        <v>0.2185175</v>
      </c>
      <c r="D613" s="194">
        <v>0.2483582</v>
      </c>
    </row>
    <row r="614" spans="1:4">
      <c r="A614" s="193" t="s">
        <v>1032</v>
      </c>
      <c r="B614" s="194">
        <v>0.26268039999999998</v>
      </c>
      <c r="C614" s="194">
        <v>0.2407436</v>
      </c>
      <c r="D614" s="194">
        <v>0.28461720000000001</v>
      </c>
    </row>
    <row r="615" spans="1:4">
      <c r="A615" s="193" t="s">
        <v>1033</v>
      </c>
      <c r="B615" s="194">
        <v>0.21220610000000001</v>
      </c>
      <c r="C615" s="194">
        <v>0.1957188</v>
      </c>
      <c r="D615" s="194">
        <v>0.22869339999999999</v>
      </c>
    </row>
    <row r="616" spans="1:4">
      <c r="A616" s="193" t="s">
        <v>1034</v>
      </c>
      <c r="B616" s="194">
        <v>0.2379908</v>
      </c>
      <c r="C616" s="194">
        <v>0.22517599999999999</v>
      </c>
      <c r="D616" s="194">
        <v>0.25080560000000002</v>
      </c>
    </row>
    <row r="617" spans="1:4">
      <c r="A617" s="193" t="s">
        <v>1035</v>
      </c>
      <c r="B617" s="194">
        <v>0.24446319999999999</v>
      </c>
      <c r="C617" s="194">
        <v>0.22888130000000001</v>
      </c>
      <c r="D617" s="194">
        <v>0.26004509999999997</v>
      </c>
    </row>
    <row r="618" spans="1:4">
      <c r="A618" s="193" t="s">
        <v>1036</v>
      </c>
      <c r="B618" s="194">
        <v>0.2290324</v>
      </c>
      <c r="C618" s="194">
        <v>0.20753650000000001</v>
      </c>
      <c r="D618" s="194">
        <v>0.25052829999999998</v>
      </c>
    </row>
    <row r="619" spans="1:4">
      <c r="A619" s="193" t="s">
        <v>1037</v>
      </c>
      <c r="B619" s="194">
        <v>0.24361160000000001</v>
      </c>
      <c r="C619" s="194">
        <v>0.20702570000000001</v>
      </c>
      <c r="D619" s="194">
        <v>0.28019759999999999</v>
      </c>
    </row>
    <row r="620" spans="1:4">
      <c r="A620" s="193" t="s">
        <v>1038</v>
      </c>
      <c r="B620" s="194">
        <v>0.24745030000000001</v>
      </c>
      <c r="C620" s="194">
        <v>0.2274659</v>
      </c>
      <c r="D620" s="194">
        <v>0.26743460000000002</v>
      </c>
    </row>
    <row r="621" spans="1:4">
      <c r="A621" s="193" t="s">
        <v>1039</v>
      </c>
      <c r="B621" s="194">
        <v>0.26189299999999999</v>
      </c>
      <c r="C621" s="194">
        <v>0.23321520000000001</v>
      </c>
      <c r="D621" s="194">
        <v>0.29057070000000002</v>
      </c>
    </row>
    <row r="622" spans="1:4">
      <c r="A622" s="193" t="s">
        <v>1040</v>
      </c>
      <c r="B622" s="194">
        <v>0.2260498</v>
      </c>
      <c r="C622" s="194">
        <v>0.2025459</v>
      </c>
      <c r="D622" s="194">
        <v>0.24955359999999999</v>
      </c>
    </row>
    <row r="623" spans="1:4">
      <c r="A623" s="193" t="s">
        <v>1041</v>
      </c>
      <c r="B623" s="194">
        <v>0.2555595</v>
      </c>
      <c r="C623" s="194">
        <v>0.23819509999999999</v>
      </c>
      <c r="D623" s="194">
        <v>0.272924</v>
      </c>
    </row>
    <row r="624" spans="1:4">
      <c r="A624" s="193" t="s">
        <v>1042</v>
      </c>
      <c r="B624" s="194">
        <v>0.20415630000000001</v>
      </c>
      <c r="C624" s="194">
        <v>0.1912893</v>
      </c>
      <c r="D624" s="194">
        <v>0.2170232</v>
      </c>
    </row>
    <row r="625" spans="1:4">
      <c r="A625" s="193" t="s">
        <v>1043</v>
      </c>
      <c r="B625" s="194">
        <v>0.21371589999999999</v>
      </c>
      <c r="C625" s="194">
        <v>0.19537189999999999</v>
      </c>
      <c r="D625" s="194">
        <v>0.23205980000000001</v>
      </c>
    </row>
    <row r="626" spans="1:4">
      <c r="A626" s="193" t="s">
        <v>1044</v>
      </c>
      <c r="B626" s="194">
        <v>0.15431239999999999</v>
      </c>
      <c r="C626" s="194">
        <v>0.1258319</v>
      </c>
      <c r="D626" s="194">
        <v>0.18279280000000001</v>
      </c>
    </row>
    <row r="627" spans="1:4">
      <c r="A627" s="193" t="s">
        <v>1045</v>
      </c>
      <c r="B627" s="194">
        <v>0.22010650000000001</v>
      </c>
      <c r="C627" s="194">
        <v>0.20246069999999999</v>
      </c>
      <c r="D627" s="194">
        <v>0.2377523</v>
      </c>
    </row>
    <row r="628" spans="1:4">
      <c r="A628" s="193" t="s">
        <v>1046</v>
      </c>
      <c r="B628" s="194">
        <v>0.26342300000000002</v>
      </c>
      <c r="C628" s="194">
        <v>0.23784050000000001</v>
      </c>
      <c r="D628" s="194">
        <v>0.28900550000000003</v>
      </c>
    </row>
    <row r="629" spans="1:4">
      <c r="A629" s="193" t="s">
        <v>1047</v>
      </c>
      <c r="B629" s="194">
        <v>0.1993626</v>
      </c>
      <c r="C629" s="194">
        <v>0.1792464</v>
      </c>
      <c r="D629" s="194">
        <v>0.2194789</v>
      </c>
    </row>
    <row r="630" spans="1:4">
      <c r="A630" s="193" t="s">
        <v>1048</v>
      </c>
      <c r="B630" s="194">
        <v>0.22178039999999999</v>
      </c>
      <c r="C630" s="194">
        <v>0.20714009999999999</v>
      </c>
      <c r="D630" s="194">
        <v>0.23642070000000001</v>
      </c>
    </row>
    <row r="631" spans="1:4">
      <c r="A631" s="193" t="s">
        <v>1049</v>
      </c>
      <c r="B631" s="194">
        <v>0.22849610000000001</v>
      </c>
      <c r="C631" s="194">
        <v>0.22261510000000001</v>
      </c>
      <c r="D631" s="194">
        <v>0.2343771</v>
      </c>
    </row>
    <row r="632" spans="1:4">
      <c r="A632" s="193" t="s">
        <v>1050</v>
      </c>
      <c r="B632" s="194">
        <v>0.24390029999999999</v>
      </c>
      <c r="C632" s="194">
        <v>0.23585</v>
      </c>
      <c r="D632" s="194">
        <v>0.25195070000000003</v>
      </c>
    </row>
    <row r="633" spans="1:4">
      <c r="A633" s="193" t="s">
        <v>1051</v>
      </c>
      <c r="B633" s="194">
        <v>0.21408630000000001</v>
      </c>
      <c r="C633" s="194">
        <v>0.2072069</v>
      </c>
      <c r="D633" s="194">
        <v>0.22096579999999999</v>
      </c>
    </row>
    <row r="634" spans="1:4">
      <c r="A634" s="193" t="s">
        <v>1052</v>
      </c>
      <c r="B634" s="194">
        <v>0.23801749999999999</v>
      </c>
      <c r="C634" s="194">
        <v>0.20947109999999999</v>
      </c>
      <c r="D634" s="194">
        <v>0.26656380000000002</v>
      </c>
    </row>
    <row r="635" spans="1:4">
      <c r="A635" s="193" t="s">
        <v>1053</v>
      </c>
      <c r="B635" s="194">
        <v>0.21413170000000001</v>
      </c>
      <c r="C635" s="194">
        <v>0.18617929999999999</v>
      </c>
      <c r="D635" s="194">
        <v>0.2420841</v>
      </c>
    </row>
    <row r="636" spans="1:4">
      <c r="A636" s="193" t="s">
        <v>1054</v>
      </c>
      <c r="B636" s="194">
        <v>0.24022389999999999</v>
      </c>
      <c r="C636" s="194">
        <v>0.21322099999999999</v>
      </c>
      <c r="D636" s="194">
        <v>0.26722689999999999</v>
      </c>
    </row>
    <row r="637" spans="1:4">
      <c r="A637" s="193" t="s">
        <v>1055</v>
      </c>
      <c r="B637" s="194">
        <v>0.2147628</v>
      </c>
      <c r="C637" s="194">
        <v>0.18747739999999999</v>
      </c>
      <c r="D637" s="194">
        <v>0.24204819999999999</v>
      </c>
    </row>
    <row r="638" spans="1:4">
      <c r="A638" s="193" t="s">
        <v>1056</v>
      </c>
      <c r="B638" s="194">
        <v>0.2161411</v>
      </c>
      <c r="C638" s="194">
        <v>0.1904605</v>
      </c>
      <c r="D638" s="194">
        <v>0.2418217</v>
      </c>
    </row>
    <row r="639" spans="1:4">
      <c r="A639" s="193" t="s">
        <v>1057</v>
      </c>
      <c r="B639" s="194">
        <v>0.23824989999999999</v>
      </c>
      <c r="C639" s="194">
        <v>0.20998720000000001</v>
      </c>
      <c r="D639" s="194">
        <v>0.26651249999999999</v>
      </c>
    </row>
    <row r="640" spans="1:4">
      <c r="A640" s="193" t="s">
        <v>1058</v>
      </c>
      <c r="B640" s="194">
        <v>0.2015286</v>
      </c>
      <c r="C640" s="194">
        <v>0.17588670000000001</v>
      </c>
      <c r="D640" s="194">
        <v>0.2271706</v>
      </c>
    </row>
    <row r="641" spans="1:4">
      <c r="A641" s="193" t="s">
        <v>1059</v>
      </c>
      <c r="B641" s="194">
        <v>0.2001281</v>
      </c>
      <c r="C641" s="194">
        <v>0.17459259999999999</v>
      </c>
      <c r="D641" s="194">
        <v>0.22566349999999999</v>
      </c>
    </row>
    <row r="642" spans="1:4">
      <c r="A642" s="193" t="s">
        <v>1060</v>
      </c>
      <c r="B642" s="194">
        <v>0.22389290000000001</v>
      </c>
      <c r="C642" s="194">
        <v>0.1964873</v>
      </c>
      <c r="D642" s="194">
        <v>0.25129839999999998</v>
      </c>
    </row>
    <row r="643" spans="1:4">
      <c r="A643" s="193" t="s">
        <v>1061</v>
      </c>
      <c r="B643" s="194">
        <v>0.20179929999999999</v>
      </c>
      <c r="C643" s="194">
        <v>0.17697940000000001</v>
      </c>
      <c r="D643" s="194">
        <v>0.22661919999999999</v>
      </c>
    </row>
    <row r="644" spans="1:4">
      <c r="A644" s="193" t="s">
        <v>1062</v>
      </c>
      <c r="B644" s="194">
        <v>0.24106159999999999</v>
      </c>
      <c r="C644" s="194">
        <v>0.21621889999999999</v>
      </c>
      <c r="D644" s="194">
        <v>0.26590429999999998</v>
      </c>
    </row>
    <row r="645" spans="1:4">
      <c r="A645" s="193" t="s">
        <v>1063</v>
      </c>
      <c r="B645" s="194">
        <v>0.23613329999999999</v>
      </c>
      <c r="C645" s="194">
        <v>0.20887829999999999</v>
      </c>
      <c r="D645" s="194">
        <v>0.26338840000000002</v>
      </c>
    </row>
    <row r="646" spans="1:4">
      <c r="A646" s="193" t="s">
        <v>1064</v>
      </c>
      <c r="B646" s="194">
        <v>0.22872110000000001</v>
      </c>
      <c r="C646" s="194">
        <v>0.20039570000000001</v>
      </c>
      <c r="D646" s="194">
        <v>0.25704650000000001</v>
      </c>
    </row>
    <row r="647" spans="1:4">
      <c r="A647" s="193" t="s">
        <v>1065</v>
      </c>
      <c r="B647" s="194">
        <v>0.20197699999999999</v>
      </c>
      <c r="C647" s="194">
        <v>0.1769551</v>
      </c>
      <c r="D647" s="194">
        <v>0.2269988</v>
      </c>
    </row>
    <row r="648" spans="1:4">
      <c r="A648" s="193" t="s">
        <v>1066</v>
      </c>
      <c r="B648" s="194">
        <v>0.21706610000000001</v>
      </c>
      <c r="C648" s="194">
        <v>0.19521730000000001</v>
      </c>
      <c r="D648" s="194">
        <v>0.23891490000000001</v>
      </c>
    </row>
    <row r="649" spans="1:4">
      <c r="A649" s="193" t="s">
        <v>1067</v>
      </c>
      <c r="B649" s="194">
        <v>0.2600404</v>
      </c>
      <c r="C649" s="194">
        <v>0.2353034</v>
      </c>
      <c r="D649" s="194">
        <v>0.28477730000000001</v>
      </c>
    </row>
    <row r="650" spans="1:4">
      <c r="A650" s="193" t="s">
        <v>1068</v>
      </c>
      <c r="B650" s="194">
        <v>0.24755469999999999</v>
      </c>
      <c r="C650" s="194">
        <v>0.21945600000000001</v>
      </c>
      <c r="D650" s="194">
        <v>0.27565339999999999</v>
      </c>
    </row>
    <row r="651" spans="1:4">
      <c r="A651" s="193" t="s">
        <v>1069</v>
      </c>
      <c r="B651" s="194">
        <v>0.21781790000000001</v>
      </c>
      <c r="C651" s="194">
        <v>0.1930731</v>
      </c>
      <c r="D651" s="194">
        <v>0.2425628</v>
      </c>
    </row>
    <row r="652" spans="1:4">
      <c r="A652" s="193" t="s">
        <v>1070</v>
      </c>
      <c r="B652" s="194">
        <v>0.27540290000000001</v>
      </c>
      <c r="C652" s="194">
        <v>0.24629819999999999</v>
      </c>
      <c r="D652" s="194">
        <v>0.30450759999999999</v>
      </c>
    </row>
    <row r="653" spans="1:4">
      <c r="A653" s="193" t="s">
        <v>1071</v>
      </c>
      <c r="B653" s="194">
        <v>0.25365359999999998</v>
      </c>
      <c r="C653" s="194">
        <v>0.22561600000000001</v>
      </c>
      <c r="D653" s="194">
        <v>0.28169119999999997</v>
      </c>
    </row>
    <row r="654" spans="1:4">
      <c r="A654" s="193" t="s">
        <v>1072</v>
      </c>
      <c r="B654" s="194">
        <v>0.1766575</v>
      </c>
      <c r="C654" s="194">
        <v>0.15032319999999999</v>
      </c>
      <c r="D654" s="194">
        <v>0.2029919</v>
      </c>
    </row>
    <row r="655" spans="1:4">
      <c r="A655" s="193" t="s">
        <v>1073</v>
      </c>
      <c r="B655" s="194">
        <v>0.24029729999999999</v>
      </c>
      <c r="C655" s="194">
        <v>0.21371409999999999</v>
      </c>
      <c r="D655" s="194">
        <v>0.26688050000000002</v>
      </c>
    </row>
    <row r="656" spans="1:4">
      <c r="A656" s="193" t="s">
        <v>1074</v>
      </c>
      <c r="B656" s="194">
        <v>0.25272420000000001</v>
      </c>
      <c r="C656" s="194">
        <v>0.21483099999999999</v>
      </c>
      <c r="D656" s="194">
        <v>0.29061749999999997</v>
      </c>
    </row>
    <row r="657" spans="1:4">
      <c r="A657" s="193" t="s">
        <v>1075</v>
      </c>
      <c r="B657" s="194">
        <v>0.2461681</v>
      </c>
      <c r="C657" s="194">
        <v>0.2077637</v>
      </c>
      <c r="D657" s="194">
        <v>0.28457260000000001</v>
      </c>
    </row>
    <row r="658" spans="1:4">
      <c r="A658" s="193" t="s">
        <v>1076</v>
      </c>
      <c r="B658" s="194">
        <v>0.26020710000000002</v>
      </c>
      <c r="C658" s="194">
        <v>0.2241977</v>
      </c>
      <c r="D658" s="194">
        <v>0.29621649999999999</v>
      </c>
    </row>
    <row r="659" spans="1:4">
      <c r="A659" s="193" t="s">
        <v>1077</v>
      </c>
      <c r="B659" s="194">
        <v>0.23843300000000001</v>
      </c>
      <c r="C659" s="194">
        <v>0.20169280000000001</v>
      </c>
      <c r="D659" s="194">
        <v>0.27517320000000001</v>
      </c>
    </row>
    <row r="660" spans="1:4">
      <c r="A660" s="193" t="s">
        <v>1078</v>
      </c>
      <c r="B660" s="194">
        <v>0.23222899999999999</v>
      </c>
      <c r="C660" s="194">
        <v>0.19759640000000001</v>
      </c>
      <c r="D660" s="194">
        <v>0.26686159999999998</v>
      </c>
    </row>
    <row r="661" spans="1:4">
      <c r="A661" s="193" t="s">
        <v>1079</v>
      </c>
      <c r="B661" s="194">
        <v>0.25989960000000001</v>
      </c>
      <c r="C661" s="194">
        <v>0.2211996</v>
      </c>
      <c r="D661" s="194">
        <v>0.29859950000000002</v>
      </c>
    </row>
    <row r="662" spans="1:4">
      <c r="A662" s="193" t="s">
        <v>1080</v>
      </c>
      <c r="B662" s="194">
        <v>0.24387349999999999</v>
      </c>
      <c r="C662" s="194">
        <v>0.2086605</v>
      </c>
      <c r="D662" s="194">
        <v>0.27908650000000002</v>
      </c>
    </row>
    <row r="663" spans="1:4">
      <c r="A663" s="193" t="s">
        <v>1081</v>
      </c>
      <c r="B663" s="194">
        <v>0.20005020000000001</v>
      </c>
      <c r="C663" s="194">
        <v>0.16710430000000001</v>
      </c>
      <c r="D663" s="194">
        <v>0.23299610000000001</v>
      </c>
    </row>
    <row r="664" spans="1:4">
      <c r="A664" s="193" t="s">
        <v>1082</v>
      </c>
      <c r="B664" s="194">
        <v>0.23690339999999999</v>
      </c>
      <c r="C664" s="194">
        <v>0.19905210000000001</v>
      </c>
      <c r="D664" s="194">
        <v>0.27475470000000002</v>
      </c>
    </row>
    <row r="665" spans="1:4">
      <c r="A665" s="193" t="s">
        <v>1083</v>
      </c>
      <c r="B665" s="194">
        <v>0.2033142</v>
      </c>
      <c r="C665" s="194">
        <v>0.1695864</v>
      </c>
      <c r="D665" s="194">
        <v>0.237042</v>
      </c>
    </row>
    <row r="666" spans="1:4">
      <c r="A666" s="193" t="s">
        <v>1084</v>
      </c>
      <c r="B666" s="194">
        <v>0.25549909999999998</v>
      </c>
      <c r="C666" s="194">
        <v>0.2216746</v>
      </c>
      <c r="D666" s="194">
        <v>0.28932360000000001</v>
      </c>
    </row>
    <row r="667" spans="1:4">
      <c r="A667" s="193" t="s">
        <v>1085</v>
      </c>
      <c r="B667" s="194">
        <v>0.26187929999999998</v>
      </c>
      <c r="C667" s="194">
        <v>0.2270857</v>
      </c>
      <c r="D667" s="194">
        <v>0.29667300000000002</v>
      </c>
    </row>
    <row r="668" spans="1:4">
      <c r="A668" s="193" t="s">
        <v>1086</v>
      </c>
      <c r="B668" s="194">
        <v>0.2236988</v>
      </c>
      <c r="C668" s="194">
        <v>0.1876738</v>
      </c>
      <c r="D668" s="194">
        <v>0.25972390000000001</v>
      </c>
    </row>
    <row r="669" spans="1:4">
      <c r="A669" s="193" t="s">
        <v>1087</v>
      </c>
      <c r="B669" s="194">
        <v>0.2140687</v>
      </c>
      <c r="C669" s="194">
        <v>0.17841689999999999</v>
      </c>
      <c r="D669" s="194">
        <v>0.24972050000000001</v>
      </c>
    </row>
    <row r="670" spans="1:4">
      <c r="A670" s="193" t="s">
        <v>1088</v>
      </c>
      <c r="B670" s="194">
        <v>0.25376650000000001</v>
      </c>
      <c r="C670" s="194">
        <v>0.22227730000000001</v>
      </c>
      <c r="D670" s="194">
        <v>0.2852556</v>
      </c>
    </row>
    <row r="671" spans="1:4">
      <c r="A671" s="193" t="s">
        <v>1089</v>
      </c>
      <c r="B671" s="194">
        <v>0.26977859999999998</v>
      </c>
      <c r="C671" s="194">
        <v>0.2375977</v>
      </c>
      <c r="D671" s="194">
        <v>0.30195949999999999</v>
      </c>
    </row>
    <row r="672" spans="1:4">
      <c r="A672" s="193" t="s">
        <v>1090</v>
      </c>
      <c r="B672" s="194">
        <v>0.2353191</v>
      </c>
      <c r="C672" s="194">
        <v>0.19721530000000001</v>
      </c>
      <c r="D672" s="194">
        <v>0.27342290000000002</v>
      </c>
    </row>
    <row r="673" spans="1:4">
      <c r="A673" s="193" t="s">
        <v>1091</v>
      </c>
      <c r="B673" s="194">
        <v>0.23484820000000001</v>
      </c>
      <c r="C673" s="194">
        <v>0.2013751</v>
      </c>
      <c r="D673" s="194">
        <v>0.26832129999999998</v>
      </c>
    </row>
    <row r="674" spans="1:4">
      <c r="A674" s="193" t="s">
        <v>1092</v>
      </c>
      <c r="B674" s="194">
        <v>0.28133089999999999</v>
      </c>
      <c r="C674" s="194">
        <v>0.24357760000000001</v>
      </c>
      <c r="D674" s="194">
        <v>0.31908429999999999</v>
      </c>
    </row>
    <row r="675" spans="1:4">
      <c r="A675" s="193" t="s">
        <v>1093</v>
      </c>
      <c r="B675" s="194">
        <v>0.27602989999999999</v>
      </c>
      <c r="C675" s="194">
        <v>0.23860780000000001</v>
      </c>
      <c r="D675" s="194">
        <v>0.31345200000000001</v>
      </c>
    </row>
    <row r="676" spans="1:4">
      <c r="A676" s="193" t="s">
        <v>1094</v>
      </c>
      <c r="B676" s="194">
        <v>0.1824866</v>
      </c>
      <c r="C676" s="194">
        <v>0.14872189999999999</v>
      </c>
      <c r="D676" s="194">
        <v>0.21625130000000001</v>
      </c>
    </row>
    <row r="677" spans="1:4">
      <c r="A677" s="193" t="s">
        <v>1095</v>
      </c>
      <c r="B677" s="194">
        <v>0.25329469999999998</v>
      </c>
      <c r="C677" s="194">
        <v>0.21641879999999999</v>
      </c>
      <c r="D677" s="194">
        <v>0.2901706</v>
      </c>
    </row>
    <row r="678" spans="1:4">
      <c r="A678" s="193" t="s">
        <v>1096</v>
      </c>
      <c r="B678" s="194">
        <v>0.22493270000000001</v>
      </c>
      <c r="C678" s="194">
        <v>0.19233059999999999</v>
      </c>
      <c r="D678" s="194">
        <v>0.25753490000000001</v>
      </c>
    </row>
    <row r="679" spans="1:4">
      <c r="A679" s="193" t="s">
        <v>1097</v>
      </c>
      <c r="B679" s="194">
        <v>0.18429329999999999</v>
      </c>
      <c r="C679" s="194">
        <v>0.1541708</v>
      </c>
      <c r="D679" s="194">
        <v>0.21441579999999999</v>
      </c>
    </row>
    <row r="680" spans="1:4">
      <c r="A680" s="193" t="s">
        <v>1098</v>
      </c>
      <c r="B680" s="194">
        <v>0.2224488</v>
      </c>
      <c r="C680" s="194">
        <v>0.1907807</v>
      </c>
      <c r="D680" s="194">
        <v>0.25411689999999998</v>
      </c>
    </row>
    <row r="681" spans="1:4">
      <c r="A681" s="193" t="s">
        <v>1099</v>
      </c>
      <c r="B681" s="194">
        <v>0.1914951</v>
      </c>
      <c r="C681" s="194">
        <v>0.16042999999999999</v>
      </c>
      <c r="D681" s="194">
        <v>0.22256020000000001</v>
      </c>
    </row>
    <row r="682" spans="1:4">
      <c r="A682" s="193" t="s">
        <v>1100</v>
      </c>
      <c r="B682" s="194">
        <v>0.20086309999999999</v>
      </c>
      <c r="C682" s="194">
        <v>0.17035410000000001</v>
      </c>
      <c r="D682" s="194">
        <v>0.2313721</v>
      </c>
    </row>
    <row r="683" spans="1:4">
      <c r="A683" s="193" t="s">
        <v>1101</v>
      </c>
      <c r="B683" s="194">
        <v>0.2177279</v>
      </c>
      <c r="C683" s="194">
        <v>0.18534800000000001</v>
      </c>
      <c r="D683" s="194">
        <v>0.25010789999999999</v>
      </c>
    </row>
    <row r="684" spans="1:4">
      <c r="A684" s="193" t="s">
        <v>1102</v>
      </c>
      <c r="B684" s="194">
        <v>0.15904889999999999</v>
      </c>
      <c r="C684" s="194">
        <v>0.13114609999999999</v>
      </c>
      <c r="D684" s="194">
        <v>0.1869518</v>
      </c>
    </row>
    <row r="685" spans="1:4">
      <c r="A685" s="193" t="s">
        <v>1103</v>
      </c>
      <c r="B685" s="194">
        <v>0.20020250000000001</v>
      </c>
      <c r="C685" s="194">
        <v>0.16967450000000001</v>
      </c>
      <c r="D685" s="194">
        <v>0.23073050000000001</v>
      </c>
    </row>
    <row r="686" spans="1:4">
      <c r="A686" s="193" t="s">
        <v>1104</v>
      </c>
      <c r="B686" s="194">
        <v>0.21191299999999999</v>
      </c>
      <c r="C686" s="194">
        <v>0.18112839999999999</v>
      </c>
      <c r="D686" s="194">
        <v>0.24269769999999999</v>
      </c>
    </row>
    <row r="687" spans="1:4">
      <c r="A687" s="193" t="s">
        <v>1105</v>
      </c>
      <c r="B687" s="194">
        <v>0.2003952</v>
      </c>
      <c r="C687" s="194">
        <v>0.17134759999999999</v>
      </c>
      <c r="D687" s="194">
        <v>0.2294427</v>
      </c>
    </row>
    <row r="688" spans="1:4">
      <c r="A688" s="193" t="s">
        <v>1106</v>
      </c>
      <c r="B688" s="194">
        <v>0.22757720000000001</v>
      </c>
      <c r="C688" s="194">
        <v>0.19850780000000001</v>
      </c>
      <c r="D688" s="194">
        <v>0.25664670000000001</v>
      </c>
    </row>
    <row r="689" spans="1:4">
      <c r="A689" s="193" t="s">
        <v>1107</v>
      </c>
      <c r="B689" s="194">
        <v>0.20907780000000001</v>
      </c>
      <c r="C689" s="194">
        <v>0.17768999999999999</v>
      </c>
      <c r="D689" s="194">
        <v>0.2404655</v>
      </c>
    </row>
    <row r="690" spans="1:4">
      <c r="A690" s="193" t="s">
        <v>1108</v>
      </c>
      <c r="B690" s="194">
        <v>0.23351720000000001</v>
      </c>
      <c r="C690" s="194">
        <v>0.19957730000000001</v>
      </c>
      <c r="D690" s="194">
        <v>0.2674571</v>
      </c>
    </row>
    <row r="691" spans="1:4">
      <c r="A691" s="193" t="s">
        <v>1109</v>
      </c>
      <c r="B691" s="194">
        <v>0.19097040000000001</v>
      </c>
      <c r="C691" s="194">
        <v>0.1604351</v>
      </c>
      <c r="D691" s="194">
        <v>0.2215056</v>
      </c>
    </row>
    <row r="692" spans="1:4">
      <c r="A692" s="193" t="s">
        <v>1110</v>
      </c>
      <c r="B692" s="194">
        <v>0.1817984</v>
      </c>
      <c r="C692" s="194">
        <v>0.15764310000000001</v>
      </c>
      <c r="D692" s="194">
        <v>0.20595369999999999</v>
      </c>
    </row>
    <row r="693" spans="1:4">
      <c r="A693" s="193" t="s">
        <v>1111</v>
      </c>
      <c r="B693" s="194">
        <v>0.25094640000000001</v>
      </c>
      <c r="C693" s="194">
        <v>0.22210379999999999</v>
      </c>
      <c r="D693" s="194">
        <v>0.27978890000000001</v>
      </c>
    </row>
    <row r="694" spans="1:4">
      <c r="A694" s="193" t="s">
        <v>1112</v>
      </c>
      <c r="B694" s="194">
        <v>0.25895869999999999</v>
      </c>
      <c r="C694" s="194">
        <v>0.2256889</v>
      </c>
      <c r="D694" s="194">
        <v>0.29222860000000001</v>
      </c>
    </row>
    <row r="695" spans="1:4">
      <c r="A695" s="193" t="s">
        <v>1113</v>
      </c>
      <c r="B695" s="194">
        <v>0.20235600000000001</v>
      </c>
      <c r="C695" s="194">
        <v>0.17413890000000001</v>
      </c>
      <c r="D695" s="194">
        <v>0.2305731</v>
      </c>
    </row>
    <row r="696" spans="1:4">
      <c r="A696" s="193" t="s">
        <v>1114</v>
      </c>
      <c r="B696" s="194">
        <v>0.2697736</v>
      </c>
      <c r="C696" s="194">
        <v>0.23434550000000001</v>
      </c>
      <c r="D696" s="194">
        <v>0.30520170000000002</v>
      </c>
    </row>
    <row r="697" spans="1:4">
      <c r="A697" s="193" t="s">
        <v>1115</v>
      </c>
      <c r="B697" s="194">
        <v>0.23319419999999999</v>
      </c>
      <c r="C697" s="194">
        <v>0.2005895</v>
      </c>
      <c r="D697" s="194">
        <v>0.2657988</v>
      </c>
    </row>
    <row r="698" spans="1:4">
      <c r="A698" s="193" t="s">
        <v>1116</v>
      </c>
      <c r="B698" s="194">
        <v>0.1713693</v>
      </c>
      <c r="C698" s="194">
        <v>0.14243900000000001</v>
      </c>
      <c r="D698" s="194">
        <v>0.20029959999999999</v>
      </c>
    </row>
    <row r="699" spans="1:4">
      <c r="A699" s="193" t="s">
        <v>1117</v>
      </c>
      <c r="B699" s="194">
        <v>0.2280161</v>
      </c>
      <c r="C699" s="194">
        <v>0.19630700000000001</v>
      </c>
      <c r="D699" s="194">
        <v>0.25972519999999999</v>
      </c>
    </row>
    <row r="700" spans="1:4">
      <c r="A700" s="193" t="s">
        <v>1118</v>
      </c>
      <c r="B700" s="194">
        <v>0.2261291</v>
      </c>
      <c r="C700" s="194">
        <v>0.2147201</v>
      </c>
      <c r="D700" s="194">
        <v>0.2375382</v>
      </c>
    </row>
    <row r="701" spans="1:4">
      <c r="A701" s="193" t="s">
        <v>1119</v>
      </c>
      <c r="B701" s="194">
        <v>0.20836579999999999</v>
      </c>
      <c r="C701" s="194">
        <v>0.1927586</v>
      </c>
      <c r="D701" s="194">
        <v>0.22397300000000001</v>
      </c>
    </row>
    <row r="702" spans="1:4">
      <c r="A702" s="193" t="s">
        <v>1120</v>
      </c>
      <c r="B702" s="194">
        <v>0.2015286</v>
      </c>
      <c r="C702" s="194">
        <v>0.17588670000000001</v>
      </c>
      <c r="D702" s="194">
        <v>0.2271706</v>
      </c>
    </row>
    <row r="703" spans="1:4">
      <c r="A703" s="193" t="s">
        <v>1121</v>
      </c>
      <c r="B703" s="194">
        <v>0.2364513</v>
      </c>
      <c r="C703" s="194">
        <v>0.22084129999999999</v>
      </c>
      <c r="D703" s="194">
        <v>0.25206129999999999</v>
      </c>
    </row>
    <row r="704" spans="1:4">
      <c r="A704" s="193" t="s">
        <v>1122</v>
      </c>
      <c r="B704" s="194">
        <v>0.25758449999999999</v>
      </c>
      <c r="C704" s="194">
        <v>0.23695469999999999</v>
      </c>
      <c r="D704" s="194">
        <v>0.27821430000000003</v>
      </c>
    </row>
    <row r="705" spans="1:4">
      <c r="A705" s="193" t="s">
        <v>1123</v>
      </c>
      <c r="B705" s="194">
        <v>0.21305489999999999</v>
      </c>
      <c r="C705" s="194">
        <v>0.195689</v>
      </c>
      <c r="D705" s="194">
        <v>0.23042070000000001</v>
      </c>
    </row>
    <row r="706" spans="1:4">
      <c r="A706" s="193" t="s">
        <v>1124</v>
      </c>
      <c r="B706" s="194">
        <v>0.22960059999999999</v>
      </c>
      <c r="C706" s="194">
        <v>0.21723139999999999</v>
      </c>
      <c r="D706" s="194">
        <v>0.24196980000000001</v>
      </c>
    </row>
    <row r="707" spans="1:4">
      <c r="A707" s="193" t="s">
        <v>1125</v>
      </c>
      <c r="B707" s="194">
        <v>0.24758740000000001</v>
      </c>
      <c r="C707" s="194">
        <v>0.23211280000000001</v>
      </c>
      <c r="D707" s="194">
        <v>0.26306200000000002</v>
      </c>
    </row>
    <row r="708" spans="1:4">
      <c r="A708" s="193" t="s">
        <v>1126</v>
      </c>
      <c r="B708" s="194">
        <v>0.21307789999999999</v>
      </c>
      <c r="C708" s="194">
        <v>0.19188040000000001</v>
      </c>
      <c r="D708" s="194">
        <v>0.23427539999999999</v>
      </c>
    </row>
    <row r="709" spans="1:4">
      <c r="A709" s="193" t="s">
        <v>1127</v>
      </c>
      <c r="B709" s="194">
        <v>0.24387349999999999</v>
      </c>
      <c r="C709" s="194">
        <v>0.2086605</v>
      </c>
      <c r="D709" s="194">
        <v>0.27908650000000002</v>
      </c>
    </row>
    <row r="710" spans="1:4">
      <c r="A710" s="193" t="s">
        <v>1128</v>
      </c>
      <c r="B710" s="194">
        <v>0.2489471</v>
      </c>
      <c r="C710" s="194">
        <v>0.22836999999999999</v>
      </c>
      <c r="D710" s="194">
        <v>0.26952419999999999</v>
      </c>
    </row>
    <row r="711" spans="1:4">
      <c r="A711" s="193" t="s">
        <v>1129</v>
      </c>
      <c r="B711" s="194">
        <v>0.26300610000000002</v>
      </c>
      <c r="C711" s="194">
        <v>0.2360698</v>
      </c>
      <c r="D711" s="194">
        <v>0.28994239999999999</v>
      </c>
    </row>
    <row r="712" spans="1:4">
      <c r="A712" s="193" t="s">
        <v>1130</v>
      </c>
      <c r="B712" s="194">
        <v>0.2434289</v>
      </c>
      <c r="C712" s="194">
        <v>0.2183281</v>
      </c>
      <c r="D712" s="194">
        <v>0.26852969999999998</v>
      </c>
    </row>
    <row r="713" spans="1:4">
      <c r="A713" s="193" t="s">
        <v>1131</v>
      </c>
      <c r="B713" s="194">
        <v>0.24352199999999999</v>
      </c>
      <c r="C713" s="194">
        <v>0.2268551</v>
      </c>
      <c r="D713" s="194">
        <v>0.2601889</v>
      </c>
    </row>
    <row r="714" spans="1:4">
      <c r="A714" s="193" t="s">
        <v>1132</v>
      </c>
      <c r="B714" s="194">
        <v>0.20608580000000001</v>
      </c>
      <c r="C714" s="194">
        <v>0.1930106</v>
      </c>
      <c r="D714" s="194">
        <v>0.2191611</v>
      </c>
    </row>
    <row r="715" spans="1:4">
      <c r="A715" s="193" t="s">
        <v>1133</v>
      </c>
      <c r="B715" s="194">
        <v>0.2039792</v>
      </c>
      <c r="C715" s="194">
        <v>0.1858831</v>
      </c>
      <c r="D715" s="194">
        <v>0.2220753</v>
      </c>
    </row>
    <row r="716" spans="1:4">
      <c r="A716" s="193" t="s">
        <v>1134</v>
      </c>
      <c r="B716" s="194">
        <v>0.15904889999999999</v>
      </c>
      <c r="C716" s="194">
        <v>0.13114609999999999</v>
      </c>
      <c r="D716" s="194">
        <v>0.1869518</v>
      </c>
    </row>
    <row r="717" spans="1:4">
      <c r="A717" s="193" t="s">
        <v>1135</v>
      </c>
      <c r="B717" s="194">
        <v>0.22432859999999999</v>
      </c>
      <c r="C717" s="194">
        <v>0.20595730000000001</v>
      </c>
      <c r="D717" s="194">
        <v>0.2427</v>
      </c>
    </row>
    <row r="718" spans="1:4">
      <c r="A718" s="193" t="s">
        <v>1136</v>
      </c>
      <c r="B718" s="194">
        <v>0.25252350000000001</v>
      </c>
      <c r="C718" s="194">
        <v>0.22845190000000001</v>
      </c>
      <c r="D718" s="194">
        <v>0.27659519999999999</v>
      </c>
    </row>
    <row r="719" spans="1:4">
      <c r="A719" s="193" t="s">
        <v>1137</v>
      </c>
      <c r="B719" s="194">
        <v>0.1842838</v>
      </c>
      <c r="C719" s="194">
        <v>0.16482060000000001</v>
      </c>
      <c r="D719" s="194">
        <v>0.20374700000000001</v>
      </c>
    </row>
    <row r="720" spans="1:4">
      <c r="A720" s="193" t="s">
        <v>1138</v>
      </c>
      <c r="B720" s="194">
        <v>0.21675159999999999</v>
      </c>
      <c r="C720" s="194">
        <v>0.20239979999999999</v>
      </c>
      <c r="D720" s="194">
        <v>0.23110349999999999</v>
      </c>
    </row>
    <row r="721" spans="1:4">
      <c r="A721" s="193" t="s">
        <v>1139</v>
      </c>
      <c r="B721" s="194">
        <v>0.2261801</v>
      </c>
      <c r="C721" s="194">
        <v>0.22025510000000001</v>
      </c>
      <c r="D721" s="194">
        <v>0.23210510000000001</v>
      </c>
    </row>
    <row r="722" spans="1:4">
      <c r="A722" s="193" t="s">
        <v>1140</v>
      </c>
      <c r="B722" s="194">
        <v>0.24340419999999999</v>
      </c>
      <c r="C722" s="194">
        <v>0.23532439999999999</v>
      </c>
      <c r="D722" s="194">
        <v>0.25148399999999999</v>
      </c>
    </row>
    <row r="723" spans="1:4">
      <c r="A723" s="193" t="s">
        <v>1141</v>
      </c>
      <c r="B723" s="194">
        <v>0.20994570000000001</v>
      </c>
      <c r="C723" s="194">
        <v>0.20312169999999999</v>
      </c>
      <c r="D723" s="194">
        <v>0.21676960000000001</v>
      </c>
    </row>
    <row r="724" spans="1:4">
      <c r="A724" s="193" t="s">
        <v>1142</v>
      </c>
      <c r="B724" s="194">
        <v>0.21580079999999999</v>
      </c>
      <c r="C724" s="194">
        <v>0.1864558</v>
      </c>
      <c r="D724" s="194">
        <v>0.2451458</v>
      </c>
    </row>
    <row r="725" spans="1:4">
      <c r="A725" s="193" t="s">
        <v>1143</v>
      </c>
      <c r="B725" s="194">
        <v>0.22381619999999999</v>
      </c>
      <c r="C725" s="194">
        <v>0.19487699999999999</v>
      </c>
      <c r="D725" s="194">
        <v>0.25275550000000002</v>
      </c>
    </row>
    <row r="726" spans="1:4">
      <c r="A726" s="193" t="s">
        <v>1144</v>
      </c>
      <c r="B726" s="194">
        <v>0.2142338</v>
      </c>
      <c r="C726" s="194">
        <v>0.1875271</v>
      </c>
      <c r="D726" s="194">
        <v>0.2409404</v>
      </c>
    </row>
    <row r="727" spans="1:4">
      <c r="A727" s="193" t="s">
        <v>1145</v>
      </c>
      <c r="B727" s="194">
        <v>0.20177419999999999</v>
      </c>
      <c r="C727" s="194">
        <v>0.17634830000000001</v>
      </c>
      <c r="D727" s="194">
        <v>0.22720019999999999</v>
      </c>
    </row>
    <row r="728" spans="1:4">
      <c r="A728" s="193" t="s">
        <v>1146</v>
      </c>
      <c r="B728" s="194">
        <v>0.194743</v>
      </c>
      <c r="C728" s="194">
        <v>0.16856160000000001</v>
      </c>
      <c r="D728" s="194">
        <v>0.22092439999999999</v>
      </c>
    </row>
    <row r="729" spans="1:4">
      <c r="A729" s="193" t="s">
        <v>1147</v>
      </c>
      <c r="B729" s="194">
        <v>0.2159951</v>
      </c>
      <c r="C729" s="194">
        <v>0.18924450000000001</v>
      </c>
      <c r="D729" s="194">
        <v>0.24274570000000001</v>
      </c>
    </row>
    <row r="730" spans="1:4">
      <c r="A730" s="193" t="s">
        <v>1148</v>
      </c>
      <c r="B730" s="194">
        <v>0.1715856</v>
      </c>
      <c r="C730" s="194">
        <v>0.1482414</v>
      </c>
      <c r="D730" s="194">
        <v>0.19492970000000001</v>
      </c>
    </row>
    <row r="731" spans="1:4">
      <c r="A731" s="193" t="s">
        <v>1149</v>
      </c>
      <c r="B731" s="194">
        <v>0.19672190000000001</v>
      </c>
      <c r="C731" s="194">
        <v>0.1707272</v>
      </c>
      <c r="D731" s="194">
        <v>0.22271659999999999</v>
      </c>
    </row>
    <row r="732" spans="1:4">
      <c r="A732" s="193" t="s">
        <v>1150</v>
      </c>
      <c r="B732" s="194">
        <v>0.21083470000000001</v>
      </c>
      <c r="C732" s="194">
        <v>0.1814598</v>
      </c>
      <c r="D732" s="194">
        <v>0.2402096</v>
      </c>
    </row>
    <row r="733" spans="1:4">
      <c r="A733" s="193" t="s">
        <v>1151</v>
      </c>
      <c r="B733" s="194">
        <v>0.1886814</v>
      </c>
      <c r="C733" s="194">
        <v>0.1632122</v>
      </c>
      <c r="D733" s="194">
        <v>0.2141506</v>
      </c>
    </row>
    <row r="734" spans="1:4">
      <c r="A734" s="193" t="s">
        <v>1152</v>
      </c>
      <c r="B734" s="194">
        <v>0.22417870000000001</v>
      </c>
      <c r="C734" s="194">
        <v>0.1994399</v>
      </c>
      <c r="D734" s="194">
        <v>0.24891759999999999</v>
      </c>
    </row>
    <row r="735" spans="1:4">
      <c r="A735" s="193" t="s">
        <v>1153</v>
      </c>
      <c r="B735" s="194">
        <v>0.24788270000000001</v>
      </c>
      <c r="C735" s="194">
        <v>0.220497</v>
      </c>
      <c r="D735" s="194">
        <v>0.27526840000000002</v>
      </c>
    </row>
    <row r="736" spans="1:4">
      <c r="A736" s="193" t="s">
        <v>1154</v>
      </c>
      <c r="B736" s="194">
        <v>0.2240125</v>
      </c>
      <c r="C736" s="194">
        <v>0.19385740000000001</v>
      </c>
      <c r="D736" s="194">
        <v>0.25416749999999999</v>
      </c>
    </row>
    <row r="737" spans="1:4">
      <c r="A737" s="193" t="s">
        <v>1155</v>
      </c>
      <c r="B737" s="194">
        <v>0.17842839999999999</v>
      </c>
      <c r="C737" s="194">
        <v>0.1526313</v>
      </c>
      <c r="D737" s="194">
        <v>0.2042255</v>
      </c>
    </row>
    <row r="738" spans="1:4">
      <c r="A738" s="193" t="s">
        <v>1156</v>
      </c>
      <c r="B738" s="194">
        <v>0.2428652</v>
      </c>
      <c r="C738" s="194">
        <v>0.21997630000000001</v>
      </c>
      <c r="D738" s="194">
        <v>0.2657542</v>
      </c>
    </row>
    <row r="739" spans="1:4">
      <c r="A739" s="193" t="s">
        <v>1157</v>
      </c>
      <c r="B739" s="194">
        <v>0.24945339999999999</v>
      </c>
      <c r="C739" s="194">
        <v>0.2245839</v>
      </c>
      <c r="D739" s="194">
        <v>0.27432289999999998</v>
      </c>
    </row>
    <row r="740" spans="1:4">
      <c r="A740" s="193" t="s">
        <v>1158</v>
      </c>
      <c r="B740" s="194">
        <v>0.2345352</v>
      </c>
      <c r="C740" s="194">
        <v>0.2069095</v>
      </c>
      <c r="D740" s="194">
        <v>0.26216080000000003</v>
      </c>
    </row>
    <row r="741" spans="1:4">
      <c r="A741" s="193" t="s">
        <v>1159</v>
      </c>
      <c r="B741" s="194">
        <v>0.22034329999999999</v>
      </c>
      <c r="C741" s="194">
        <v>0.1949736</v>
      </c>
      <c r="D741" s="194">
        <v>0.24571290000000001</v>
      </c>
    </row>
    <row r="742" spans="1:4">
      <c r="A742" s="193" t="s">
        <v>1160</v>
      </c>
      <c r="B742" s="194">
        <v>0.26594499999999999</v>
      </c>
      <c r="C742" s="194">
        <v>0.2373323</v>
      </c>
      <c r="D742" s="194">
        <v>0.29455769999999998</v>
      </c>
    </row>
    <row r="743" spans="1:4">
      <c r="A743" s="193" t="s">
        <v>1161</v>
      </c>
      <c r="B743" s="194">
        <v>0.24182419999999999</v>
      </c>
      <c r="C743" s="194">
        <v>0.2135099</v>
      </c>
      <c r="D743" s="194">
        <v>0.2701385</v>
      </c>
    </row>
    <row r="744" spans="1:4">
      <c r="A744" s="193" t="s">
        <v>1162</v>
      </c>
      <c r="B744" s="194">
        <v>0.1754067</v>
      </c>
      <c r="C744" s="194">
        <v>0.148091</v>
      </c>
      <c r="D744" s="194">
        <v>0.2027225</v>
      </c>
    </row>
    <row r="745" spans="1:4">
      <c r="A745" s="193" t="s">
        <v>1163</v>
      </c>
      <c r="B745" s="194">
        <v>0.23770939999999999</v>
      </c>
      <c r="C745" s="194">
        <v>0.2114577</v>
      </c>
      <c r="D745" s="194">
        <v>0.263961</v>
      </c>
    </row>
    <row r="746" spans="1:4">
      <c r="A746" s="193" t="s">
        <v>1164</v>
      </c>
      <c r="B746" s="194">
        <v>0.2349919</v>
      </c>
      <c r="C746" s="194">
        <v>0.195581</v>
      </c>
      <c r="D746" s="194">
        <v>0.2744028</v>
      </c>
    </row>
    <row r="747" spans="1:4">
      <c r="A747" s="193" t="s">
        <v>1165</v>
      </c>
      <c r="B747" s="194">
        <v>0.25344820000000001</v>
      </c>
      <c r="C747" s="194">
        <v>0.21376120000000001</v>
      </c>
      <c r="D747" s="194">
        <v>0.29313519999999998</v>
      </c>
    </row>
    <row r="748" spans="1:4">
      <c r="A748" s="193" t="s">
        <v>1166</v>
      </c>
      <c r="B748" s="194">
        <v>0.24196570000000001</v>
      </c>
      <c r="C748" s="194">
        <v>0.20582329999999999</v>
      </c>
      <c r="D748" s="194">
        <v>0.27810810000000002</v>
      </c>
    </row>
    <row r="749" spans="1:4">
      <c r="A749" s="193" t="s">
        <v>1167</v>
      </c>
      <c r="B749" s="194">
        <v>0.21479870000000001</v>
      </c>
      <c r="C749" s="194">
        <v>0.18038950000000001</v>
      </c>
      <c r="D749" s="194">
        <v>0.24920790000000001</v>
      </c>
    </row>
    <row r="750" spans="1:4">
      <c r="A750" s="193" t="s">
        <v>1168</v>
      </c>
      <c r="B750" s="194">
        <v>0.21345449999999999</v>
      </c>
      <c r="C750" s="194">
        <v>0.1778681</v>
      </c>
      <c r="D750" s="194">
        <v>0.24904100000000001</v>
      </c>
    </row>
    <row r="751" spans="1:4">
      <c r="A751" s="193" t="s">
        <v>1169</v>
      </c>
      <c r="B751" s="194">
        <v>0.23426549999999999</v>
      </c>
      <c r="C751" s="194">
        <v>0.19605649999999999</v>
      </c>
      <c r="D751" s="194">
        <v>0.27247450000000001</v>
      </c>
    </row>
    <row r="752" spans="1:4">
      <c r="A752" s="193" t="s">
        <v>1170</v>
      </c>
      <c r="B752" s="194">
        <v>0.194328</v>
      </c>
      <c r="C752" s="194">
        <v>0.16237750000000001</v>
      </c>
      <c r="D752" s="194">
        <v>0.2262786</v>
      </c>
    </row>
    <row r="753" spans="1:4">
      <c r="A753" s="193" t="s">
        <v>1171</v>
      </c>
      <c r="B753" s="194">
        <v>0.1979351</v>
      </c>
      <c r="C753" s="194">
        <v>0.1635305</v>
      </c>
      <c r="D753" s="194">
        <v>0.23233960000000001</v>
      </c>
    </row>
    <row r="754" spans="1:4">
      <c r="A754" s="193" t="s">
        <v>1172</v>
      </c>
      <c r="B754" s="194">
        <v>0.23421990000000001</v>
      </c>
      <c r="C754" s="194">
        <v>0.1920172</v>
      </c>
      <c r="D754" s="194">
        <v>0.27642260000000002</v>
      </c>
    </row>
    <row r="755" spans="1:4">
      <c r="A755" s="193" t="s">
        <v>1173</v>
      </c>
      <c r="B755" s="194">
        <v>0.18890850000000001</v>
      </c>
      <c r="C755" s="194">
        <v>0.15537699999999999</v>
      </c>
      <c r="D755" s="194">
        <v>0.2224399</v>
      </c>
    </row>
    <row r="756" spans="1:4">
      <c r="A756" s="193" t="s">
        <v>1174</v>
      </c>
      <c r="B756" s="194">
        <v>0.23983969999999999</v>
      </c>
      <c r="C756" s="194">
        <v>0.20560990000000001</v>
      </c>
      <c r="D756" s="194">
        <v>0.27406950000000002</v>
      </c>
    </row>
    <row r="757" spans="1:4">
      <c r="A757" s="193" t="s">
        <v>1175</v>
      </c>
      <c r="B757" s="194">
        <v>0.2586118</v>
      </c>
      <c r="C757" s="194">
        <v>0.2232759</v>
      </c>
      <c r="D757" s="194">
        <v>0.29394759999999998</v>
      </c>
    </row>
    <row r="758" spans="1:4">
      <c r="A758" s="193" t="s">
        <v>1176</v>
      </c>
      <c r="B758" s="194">
        <v>0.215117</v>
      </c>
      <c r="C758" s="194">
        <v>0.1755119</v>
      </c>
      <c r="D758" s="194">
        <v>0.25472210000000001</v>
      </c>
    </row>
    <row r="759" spans="1:4">
      <c r="A759" s="193" t="s">
        <v>1177</v>
      </c>
      <c r="B759" s="194">
        <v>0.19270799999999999</v>
      </c>
      <c r="C759" s="194">
        <v>0.15757740000000001</v>
      </c>
      <c r="D759" s="194">
        <v>0.22783870000000001</v>
      </c>
    </row>
    <row r="760" spans="1:4">
      <c r="A760" s="193" t="s">
        <v>1178</v>
      </c>
      <c r="B760" s="194">
        <v>0.28322720000000001</v>
      </c>
      <c r="C760" s="194">
        <v>0.2501062</v>
      </c>
      <c r="D760" s="194">
        <v>0.31634830000000003</v>
      </c>
    </row>
    <row r="761" spans="1:4">
      <c r="A761" s="193" t="s">
        <v>1179</v>
      </c>
      <c r="B761" s="194">
        <v>0.25583879999999998</v>
      </c>
      <c r="C761" s="194">
        <v>0.2234603</v>
      </c>
      <c r="D761" s="194">
        <v>0.28821730000000001</v>
      </c>
    </row>
    <row r="762" spans="1:4">
      <c r="A762" s="193" t="s">
        <v>1180</v>
      </c>
      <c r="B762" s="194">
        <v>0.2278232</v>
      </c>
      <c r="C762" s="194">
        <v>0.19013189999999999</v>
      </c>
      <c r="D762" s="194">
        <v>0.26551449999999999</v>
      </c>
    </row>
    <row r="763" spans="1:4">
      <c r="A763" s="193" t="s">
        <v>1181</v>
      </c>
      <c r="B763" s="194">
        <v>0.23023750000000001</v>
      </c>
      <c r="C763" s="194">
        <v>0.1951108</v>
      </c>
      <c r="D763" s="194">
        <v>0.26536419999999999</v>
      </c>
    </row>
    <row r="764" spans="1:4">
      <c r="A764" s="193" t="s">
        <v>1182</v>
      </c>
      <c r="B764" s="194">
        <v>0.27784009999999998</v>
      </c>
      <c r="C764" s="194">
        <v>0.23939849999999999</v>
      </c>
      <c r="D764" s="194">
        <v>0.3162816</v>
      </c>
    </row>
    <row r="765" spans="1:4">
      <c r="A765" s="193" t="s">
        <v>1183</v>
      </c>
      <c r="B765" s="194">
        <v>0.24006540000000001</v>
      </c>
      <c r="C765" s="194">
        <v>0.20346729999999999</v>
      </c>
      <c r="D765" s="194">
        <v>0.2766634</v>
      </c>
    </row>
    <row r="766" spans="1:4">
      <c r="A766" s="193" t="s">
        <v>1184</v>
      </c>
      <c r="B766" s="194">
        <v>0.18631130000000001</v>
      </c>
      <c r="C766" s="194">
        <v>0.1491654</v>
      </c>
      <c r="D766" s="194">
        <v>0.22345719999999999</v>
      </c>
    </row>
    <row r="767" spans="1:4">
      <c r="A767" s="193" t="s">
        <v>1185</v>
      </c>
      <c r="B767" s="194">
        <v>0.26807789999999998</v>
      </c>
      <c r="C767" s="194">
        <v>0.2317526</v>
      </c>
      <c r="D767" s="194">
        <v>0.30440319999999998</v>
      </c>
    </row>
    <row r="768" spans="1:4">
      <c r="A768" s="193" t="s">
        <v>1186</v>
      </c>
      <c r="B768" s="194">
        <v>0.19897190000000001</v>
      </c>
      <c r="C768" s="194">
        <v>0.16672429999999999</v>
      </c>
      <c r="D768" s="194">
        <v>0.2312196</v>
      </c>
    </row>
    <row r="769" spans="1:4">
      <c r="A769" s="193" t="s">
        <v>1187</v>
      </c>
      <c r="B769" s="194">
        <v>0.1959602</v>
      </c>
      <c r="C769" s="194">
        <v>0.1636908</v>
      </c>
      <c r="D769" s="194">
        <v>0.2282296</v>
      </c>
    </row>
    <row r="770" spans="1:4">
      <c r="A770" s="193" t="s">
        <v>1188</v>
      </c>
      <c r="B770" s="194">
        <v>0.1894602</v>
      </c>
      <c r="C770" s="194">
        <v>0.15827540000000001</v>
      </c>
      <c r="D770" s="194">
        <v>0.22064500000000001</v>
      </c>
    </row>
    <row r="771" spans="1:4">
      <c r="A771" s="193" t="s">
        <v>1189</v>
      </c>
      <c r="B771" s="194">
        <v>0.18963479999999999</v>
      </c>
      <c r="C771" s="194">
        <v>0.1595655</v>
      </c>
      <c r="D771" s="194">
        <v>0.21970400000000001</v>
      </c>
    </row>
    <row r="772" spans="1:4">
      <c r="A772" s="193" t="s">
        <v>1190</v>
      </c>
      <c r="B772" s="194">
        <v>0.17603089999999999</v>
      </c>
      <c r="C772" s="194">
        <v>0.14468039999999999</v>
      </c>
      <c r="D772" s="194">
        <v>0.20738129999999999</v>
      </c>
    </row>
    <row r="773" spans="1:4">
      <c r="A773" s="193" t="s">
        <v>1191</v>
      </c>
      <c r="B773" s="194">
        <v>0.1985645</v>
      </c>
      <c r="C773" s="194">
        <v>0.1670364</v>
      </c>
      <c r="D773" s="194">
        <v>0.23009260000000001</v>
      </c>
    </row>
    <row r="774" spans="1:4">
      <c r="A774" s="193" t="s">
        <v>1192</v>
      </c>
      <c r="B774" s="194">
        <v>0.14959529999999999</v>
      </c>
      <c r="C774" s="194">
        <v>0.1222394</v>
      </c>
      <c r="D774" s="194">
        <v>0.17695130000000001</v>
      </c>
    </row>
    <row r="775" spans="1:4">
      <c r="A775" s="193" t="s">
        <v>1193</v>
      </c>
      <c r="B775" s="194">
        <v>0.19550890000000001</v>
      </c>
      <c r="C775" s="194">
        <v>0.1642216</v>
      </c>
      <c r="D775" s="194">
        <v>0.2267961</v>
      </c>
    </row>
    <row r="776" spans="1:4">
      <c r="A776" s="193" t="s">
        <v>1194</v>
      </c>
      <c r="B776" s="194">
        <v>0.1890802</v>
      </c>
      <c r="C776" s="194">
        <v>0.15659139999999999</v>
      </c>
      <c r="D776" s="194">
        <v>0.22156899999999999</v>
      </c>
    </row>
    <row r="777" spans="1:4">
      <c r="A777" s="193" t="s">
        <v>1195</v>
      </c>
      <c r="B777" s="194">
        <v>0.1884779</v>
      </c>
      <c r="C777" s="194">
        <v>0.1591919</v>
      </c>
      <c r="D777" s="194">
        <v>0.21776390000000001</v>
      </c>
    </row>
    <row r="778" spans="1:4">
      <c r="A778" s="193" t="s">
        <v>1196</v>
      </c>
      <c r="B778" s="194">
        <v>0.2101142</v>
      </c>
      <c r="C778" s="194">
        <v>0.1822281</v>
      </c>
      <c r="D778" s="194">
        <v>0.2380003</v>
      </c>
    </row>
    <row r="779" spans="1:4">
      <c r="A779" s="193" t="s">
        <v>1197</v>
      </c>
      <c r="B779" s="194">
        <v>0.2372833</v>
      </c>
      <c r="C779" s="194">
        <v>0.2039994</v>
      </c>
      <c r="D779" s="194">
        <v>0.27056730000000001</v>
      </c>
    </row>
    <row r="780" spans="1:4">
      <c r="A780" s="193" t="s">
        <v>1198</v>
      </c>
      <c r="B780" s="194">
        <v>0.23236780000000001</v>
      </c>
      <c r="C780" s="194">
        <v>0.19755900000000001</v>
      </c>
      <c r="D780" s="194">
        <v>0.26717659999999999</v>
      </c>
    </row>
    <row r="781" spans="1:4">
      <c r="A781" s="193" t="s">
        <v>1199</v>
      </c>
      <c r="B781" s="194">
        <v>0.16492889999999999</v>
      </c>
      <c r="C781" s="194">
        <v>0.1348761</v>
      </c>
      <c r="D781" s="194">
        <v>0.19498170000000001</v>
      </c>
    </row>
    <row r="782" spans="1:4">
      <c r="A782" s="193" t="s">
        <v>1200</v>
      </c>
      <c r="B782" s="194">
        <v>0.2019551</v>
      </c>
      <c r="C782" s="194">
        <v>0.1767244</v>
      </c>
      <c r="D782" s="194">
        <v>0.22718579999999999</v>
      </c>
    </row>
    <row r="783" spans="1:4">
      <c r="A783" s="193" t="s">
        <v>1201</v>
      </c>
      <c r="B783" s="194">
        <v>0.24318970000000001</v>
      </c>
      <c r="C783" s="194">
        <v>0.21337410000000001</v>
      </c>
      <c r="D783" s="194">
        <v>0.27300530000000001</v>
      </c>
    </row>
    <row r="784" spans="1:4">
      <c r="A784" s="193" t="s">
        <v>1202</v>
      </c>
      <c r="B784" s="194">
        <v>0.24066979999999999</v>
      </c>
      <c r="C784" s="194">
        <v>0.2080978</v>
      </c>
      <c r="D784" s="194">
        <v>0.27324189999999998</v>
      </c>
    </row>
    <row r="785" spans="1:4">
      <c r="A785" s="193" t="s">
        <v>1203</v>
      </c>
      <c r="B785" s="194">
        <v>0.21124380000000001</v>
      </c>
      <c r="C785" s="194">
        <v>0.18246599999999999</v>
      </c>
      <c r="D785" s="194">
        <v>0.2400215</v>
      </c>
    </row>
    <row r="786" spans="1:4">
      <c r="A786" s="193" t="s">
        <v>1204</v>
      </c>
      <c r="B786" s="194">
        <v>0.25450329999999999</v>
      </c>
      <c r="C786" s="194">
        <v>0.22018679999999999</v>
      </c>
      <c r="D786" s="194">
        <v>0.28881970000000001</v>
      </c>
    </row>
    <row r="787" spans="1:4">
      <c r="A787" s="193" t="s">
        <v>1205</v>
      </c>
      <c r="B787" s="194">
        <v>0.2434518</v>
      </c>
      <c r="C787" s="194">
        <v>0.20811479999999999</v>
      </c>
      <c r="D787" s="194">
        <v>0.2787887</v>
      </c>
    </row>
    <row r="788" spans="1:4">
      <c r="A788" s="193" t="s">
        <v>1206</v>
      </c>
      <c r="B788" s="194">
        <v>0.16567080000000001</v>
      </c>
      <c r="C788" s="194">
        <v>0.13627990000000001</v>
      </c>
      <c r="D788" s="194">
        <v>0.1950616</v>
      </c>
    </row>
    <row r="789" spans="1:4">
      <c r="A789" s="193" t="s">
        <v>1207</v>
      </c>
      <c r="B789" s="194">
        <v>0.20852200000000001</v>
      </c>
      <c r="C789" s="194">
        <v>0.177347</v>
      </c>
      <c r="D789" s="194">
        <v>0.2396971</v>
      </c>
    </row>
    <row r="790" spans="1:4">
      <c r="A790" s="193" t="s">
        <v>1208</v>
      </c>
      <c r="B790" s="194">
        <v>0.21046719999999999</v>
      </c>
      <c r="C790" s="194">
        <v>0.19914080000000001</v>
      </c>
      <c r="D790" s="194">
        <v>0.22179360000000001</v>
      </c>
    </row>
    <row r="791" spans="1:4">
      <c r="A791" s="193" t="s">
        <v>1209</v>
      </c>
      <c r="B791" s="194">
        <v>0.19738439999999999</v>
      </c>
      <c r="C791" s="194">
        <v>0.18112519999999999</v>
      </c>
      <c r="D791" s="194">
        <v>0.21364359999999999</v>
      </c>
    </row>
    <row r="792" spans="1:4">
      <c r="A792" s="193" t="s">
        <v>1210</v>
      </c>
      <c r="B792" s="194">
        <v>0.1715856</v>
      </c>
      <c r="C792" s="194">
        <v>0.1482414</v>
      </c>
      <c r="D792" s="194">
        <v>0.19492970000000001</v>
      </c>
    </row>
    <row r="793" spans="1:4">
      <c r="A793" s="193" t="s">
        <v>1211</v>
      </c>
      <c r="B793" s="194">
        <v>0.23053499999999999</v>
      </c>
      <c r="C793" s="194">
        <v>0.2146999</v>
      </c>
      <c r="D793" s="194">
        <v>0.24637000000000001</v>
      </c>
    </row>
    <row r="794" spans="1:4">
      <c r="A794" s="193" t="s">
        <v>1212</v>
      </c>
      <c r="B794" s="194">
        <v>0.24645239999999999</v>
      </c>
      <c r="C794" s="194">
        <v>0.22581689999999999</v>
      </c>
      <c r="D794" s="194">
        <v>0.26708789999999999</v>
      </c>
    </row>
    <row r="795" spans="1:4">
      <c r="A795" s="193" t="s">
        <v>1213</v>
      </c>
      <c r="B795" s="194">
        <v>0.2257566</v>
      </c>
      <c r="C795" s="194">
        <v>0.20754990000000001</v>
      </c>
      <c r="D795" s="194">
        <v>0.24396329999999999</v>
      </c>
    </row>
    <row r="796" spans="1:4">
      <c r="A796" s="193" t="s">
        <v>1214</v>
      </c>
      <c r="B796" s="194">
        <v>0.2263445</v>
      </c>
      <c r="C796" s="194">
        <v>0.21383969999999999</v>
      </c>
      <c r="D796" s="194">
        <v>0.23884929999999999</v>
      </c>
    </row>
    <row r="797" spans="1:4">
      <c r="A797" s="193" t="s">
        <v>1215</v>
      </c>
      <c r="B797" s="194">
        <v>0.23168649999999999</v>
      </c>
      <c r="C797" s="194">
        <v>0.2160765</v>
      </c>
      <c r="D797" s="194">
        <v>0.24729660000000001</v>
      </c>
    </row>
    <row r="798" spans="1:4">
      <c r="A798" s="193" t="s">
        <v>1216</v>
      </c>
      <c r="B798" s="194">
        <v>0.2052891</v>
      </c>
      <c r="C798" s="194">
        <v>0.18326500000000001</v>
      </c>
      <c r="D798" s="194">
        <v>0.22731319999999999</v>
      </c>
    </row>
    <row r="799" spans="1:4">
      <c r="A799" s="193" t="s">
        <v>1217</v>
      </c>
      <c r="B799" s="194">
        <v>0.194328</v>
      </c>
      <c r="C799" s="194">
        <v>0.16237750000000001</v>
      </c>
      <c r="D799" s="194">
        <v>0.2262786</v>
      </c>
    </row>
    <row r="800" spans="1:4">
      <c r="A800" s="193" t="s">
        <v>1218</v>
      </c>
      <c r="B800" s="194">
        <v>0.23842859999999999</v>
      </c>
      <c r="C800" s="194">
        <v>0.21720529999999999</v>
      </c>
      <c r="D800" s="194">
        <v>0.25965199999999999</v>
      </c>
    </row>
    <row r="801" spans="1:4">
      <c r="A801" s="193" t="s">
        <v>1219</v>
      </c>
      <c r="B801" s="194">
        <v>0.2503648</v>
      </c>
      <c r="C801" s="194">
        <v>0.2232797</v>
      </c>
      <c r="D801" s="194">
        <v>0.27744990000000003</v>
      </c>
    </row>
    <row r="802" spans="1:4">
      <c r="A802" s="193" t="s">
        <v>1220</v>
      </c>
      <c r="B802" s="194">
        <v>0.25980979999999998</v>
      </c>
      <c r="C802" s="194">
        <v>0.2335449</v>
      </c>
      <c r="D802" s="194">
        <v>0.28607460000000001</v>
      </c>
    </row>
    <row r="803" spans="1:4">
      <c r="A803" s="193" t="s">
        <v>1221</v>
      </c>
      <c r="B803" s="194">
        <v>0.24031169999999999</v>
      </c>
      <c r="C803" s="194">
        <v>0.22321250000000001</v>
      </c>
      <c r="D803" s="194">
        <v>0.2574108</v>
      </c>
    </row>
    <row r="804" spans="1:4">
      <c r="A804" s="193" t="s">
        <v>1222</v>
      </c>
      <c r="B804" s="194">
        <v>0.19053020000000001</v>
      </c>
      <c r="C804" s="194">
        <v>0.17740230000000001</v>
      </c>
      <c r="D804" s="194">
        <v>0.20365810000000001</v>
      </c>
    </row>
    <row r="805" spans="1:4">
      <c r="A805" s="193" t="s">
        <v>1223</v>
      </c>
      <c r="B805" s="194">
        <v>0.19005240000000001</v>
      </c>
      <c r="C805" s="194">
        <v>0.17143530000000001</v>
      </c>
      <c r="D805" s="194">
        <v>0.20866950000000001</v>
      </c>
    </row>
    <row r="806" spans="1:4">
      <c r="A806" s="193" t="s">
        <v>1224</v>
      </c>
      <c r="B806" s="194">
        <v>0.14959529999999999</v>
      </c>
      <c r="C806" s="194">
        <v>0.1222394</v>
      </c>
      <c r="D806" s="194">
        <v>0.17695130000000001</v>
      </c>
    </row>
    <row r="807" spans="1:4">
      <c r="A807" s="193" t="s">
        <v>1225</v>
      </c>
      <c r="B807" s="194">
        <v>0.22317319999999999</v>
      </c>
      <c r="C807" s="194">
        <v>0.20484069999999999</v>
      </c>
      <c r="D807" s="194">
        <v>0.24150559999999999</v>
      </c>
    </row>
    <row r="808" spans="1:4">
      <c r="A808" s="193" t="s">
        <v>1226</v>
      </c>
      <c r="B808" s="194">
        <v>0.24266869999999999</v>
      </c>
      <c r="C808" s="194">
        <v>0.21807679999999999</v>
      </c>
      <c r="D808" s="194">
        <v>0.26726070000000002</v>
      </c>
    </row>
    <row r="809" spans="1:4">
      <c r="A809" s="193" t="s">
        <v>1227</v>
      </c>
      <c r="B809" s="194">
        <v>0.1918734</v>
      </c>
      <c r="C809" s="194">
        <v>0.1717746</v>
      </c>
      <c r="D809" s="194">
        <v>0.2119723</v>
      </c>
    </row>
    <row r="810" spans="1:4">
      <c r="A810" s="193" t="s">
        <v>1228</v>
      </c>
      <c r="B810" s="194">
        <v>0.21333569999999999</v>
      </c>
      <c r="C810" s="194">
        <v>0.1988057</v>
      </c>
      <c r="D810" s="194">
        <v>0.22786580000000001</v>
      </c>
    </row>
    <row r="811" spans="1:4">
      <c r="A811" s="193" t="s">
        <v>1229</v>
      </c>
      <c r="B811" s="194">
        <v>0.2192278</v>
      </c>
      <c r="C811" s="194">
        <v>0.21321219999999999</v>
      </c>
      <c r="D811" s="194">
        <v>0.22524340000000001</v>
      </c>
    </row>
    <row r="812" spans="1:4">
      <c r="A812" s="193" t="s">
        <v>1230</v>
      </c>
      <c r="B812" s="194">
        <v>0.2356848</v>
      </c>
      <c r="C812" s="194">
        <v>0.22739480000000001</v>
      </c>
      <c r="D812" s="194">
        <v>0.24397479999999999</v>
      </c>
    </row>
    <row r="813" spans="1:4">
      <c r="A813" s="193" t="s">
        <v>1231</v>
      </c>
      <c r="B813" s="194">
        <v>0.20363590000000001</v>
      </c>
      <c r="C813" s="194">
        <v>0.1967275</v>
      </c>
      <c r="D813" s="194">
        <v>0.21054429999999999</v>
      </c>
    </row>
    <row r="814" spans="1:4">
      <c r="A814" s="193" t="s">
        <v>1232</v>
      </c>
      <c r="B814" s="194" t="s">
        <v>198</v>
      </c>
      <c r="C814" s="194" t="s">
        <v>199</v>
      </c>
      <c r="D814" s="194" t="s">
        <v>200</v>
      </c>
    </row>
    <row r="815" spans="1:4">
      <c r="A815" s="193" t="s">
        <v>1233</v>
      </c>
      <c r="B815" s="194">
        <v>0.28139839999999999</v>
      </c>
      <c r="C815" s="194">
        <v>0.24265429999999999</v>
      </c>
      <c r="D815" s="194">
        <v>0.3201425</v>
      </c>
    </row>
    <row r="816" spans="1:4">
      <c r="A816" s="193" t="s">
        <v>1234</v>
      </c>
      <c r="B816" s="194">
        <v>0.30605840000000001</v>
      </c>
      <c r="C816" s="194">
        <v>0.27506269999999999</v>
      </c>
      <c r="D816" s="194">
        <v>0.33705420000000003</v>
      </c>
    </row>
    <row r="817" spans="1:4">
      <c r="A817" s="193" t="s">
        <v>1235</v>
      </c>
      <c r="B817" s="194">
        <v>0.27304509999999999</v>
      </c>
      <c r="C817" s="194">
        <v>0.23491999999999999</v>
      </c>
      <c r="D817" s="194">
        <v>0.31117010000000001</v>
      </c>
    </row>
    <row r="818" spans="1:4">
      <c r="A818" s="193" t="s">
        <v>1236</v>
      </c>
      <c r="B818" s="194">
        <v>0.26068720000000001</v>
      </c>
      <c r="C818" s="194">
        <v>0.23269500000000001</v>
      </c>
      <c r="D818" s="194">
        <v>0.28867949999999998</v>
      </c>
    </row>
    <row r="819" spans="1:4">
      <c r="A819" s="193" t="s">
        <v>1237</v>
      </c>
      <c r="B819" s="194">
        <v>0.25648480000000001</v>
      </c>
      <c r="C819" s="194">
        <v>0.22528309999999999</v>
      </c>
      <c r="D819" s="194">
        <v>0.28768640000000001</v>
      </c>
    </row>
    <row r="820" spans="1:4">
      <c r="A820" s="193" t="s">
        <v>1238</v>
      </c>
      <c r="B820" s="194">
        <v>0.25568809999999997</v>
      </c>
      <c r="C820" s="194">
        <v>0.21558939999999999</v>
      </c>
      <c r="D820" s="194">
        <v>0.29578670000000001</v>
      </c>
    </row>
    <row r="821" spans="1:4">
      <c r="A821" s="193" t="s">
        <v>1239</v>
      </c>
      <c r="B821" s="194">
        <v>0.23425399999999999</v>
      </c>
      <c r="C821" s="194">
        <v>0.20233119999999999</v>
      </c>
      <c r="D821" s="194">
        <v>0.26617689999999999</v>
      </c>
    </row>
    <row r="822" spans="1:4">
      <c r="A822" s="193" t="s">
        <v>1240</v>
      </c>
      <c r="B822" s="194">
        <v>0.25411660000000003</v>
      </c>
      <c r="C822" s="194">
        <v>0.22062960000000001</v>
      </c>
      <c r="D822" s="194">
        <v>0.28760370000000002</v>
      </c>
    </row>
    <row r="823" spans="1:4">
      <c r="A823" s="193" t="s">
        <v>1241</v>
      </c>
      <c r="B823" s="194">
        <v>0.26070880000000002</v>
      </c>
      <c r="C823" s="194">
        <v>0.2300451</v>
      </c>
      <c r="D823" s="194">
        <v>0.29137259999999998</v>
      </c>
    </row>
    <row r="824" spans="1:4">
      <c r="A824" s="193" t="s">
        <v>1242</v>
      </c>
      <c r="B824" s="194">
        <v>0.2767732</v>
      </c>
      <c r="C824" s="194">
        <v>0.24415780000000001</v>
      </c>
      <c r="D824" s="194">
        <v>0.30938870000000002</v>
      </c>
    </row>
    <row r="825" spans="1:4">
      <c r="A825" s="193" t="s">
        <v>1243</v>
      </c>
      <c r="B825" s="194">
        <v>0.26054959999999999</v>
      </c>
      <c r="C825" s="194">
        <v>0.2228533</v>
      </c>
      <c r="D825" s="194">
        <v>0.29824590000000001</v>
      </c>
    </row>
    <row r="826" spans="1:4">
      <c r="A826" s="193" t="s">
        <v>1244</v>
      </c>
      <c r="B826" s="194">
        <v>0.29141719999999999</v>
      </c>
      <c r="C826" s="194">
        <v>0.25988559999999999</v>
      </c>
      <c r="D826" s="194">
        <v>0.32294869999999998</v>
      </c>
    </row>
    <row r="827" spans="1:4">
      <c r="A827" s="193" t="s">
        <v>1245</v>
      </c>
      <c r="B827" s="194">
        <v>0.2807791</v>
      </c>
      <c r="C827" s="194">
        <v>0.24407709999999999</v>
      </c>
      <c r="D827" s="194">
        <v>0.31748120000000002</v>
      </c>
    </row>
    <row r="828" spans="1:4">
      <c r="A828" s="193" t="s">
        <v>1246</v>
      </c>
      <c r="B828" s="194">
        <v>0.2487984</v>
      </c>
      <c r="C828" s="194">
        <v>0.2165194</v>
      </c>
      <c r="D828" s="194">
        <v>0.28107739999999998</v>
      </c>
    </row>
    <row r="829" spans="1:4">
      <c r="A829" s="193" t="s">
        <v>1247</v>
      </c>
      <c r="B829" s="194">
        <v>0.27299659999999998</v>
      </c>
      <c r="C829" s="194">
        <v>0.2402794</v>
      </c>
      <c r="D829" s="194">
        <v>0.30571379999999998</v>
      </c>
    </row>
    <row r="830" spans="1:4">
      <c r="A830" s="193" t="s">
        <v>1248</v>
      </c>
      <c r="B830" s="194">
        <v>0.28109309999999998</v>
      </c>
      <c r="C830" s="194">
        <v>0.25841310000000001</v>
      </c>
      <c r="D830" s="194">
        <v>0.30377320000000002</v>
      </c>
    </row>
    <row r="831" spans="1:4">
      <c r="A831" s="193" t="s">
        <v>1249</v>
      </c>
      <c r="B831" s="194">
        <v>0.26720899999999997</v>
      </c>
      <c r="C831" s="194">
        <v>0.23972589999999999</v>
      </c>
      <c r="D831" s="194">
        <v>0.29469220000000002</v>
      </c>
    </row>
    <row r="832" spans="1:4">
      <c r="A832" s="193" t="s">
        <v>1250</v>
      </c>
      <c r="B832" s="194">
        <v>0.28094429999999998</v>
      </c>
      <c r="C832" s="194">
        <v>0.24428</v>
      </c>
      <c r="D832" s="194">
        <v>0.31760870000000002</v>
      </c>
    </row>
    <row r="833" spans="1:4">
      <c r="A833" s="193" t="s">
        <v>1251</v>
      </c>
      <c r="B833" s="194">
        <v>0.3059249</v>
      </c>
      <c r="C833" s="194">
        <v>0.27635189999999998</v>
      </c>
      <c r="D833" s="194">
        <v>0.33549790000000002</v>
      </c>
    </row>
    <row r="834" spans="1:4">
      <c r="A834" s="193" t="s">
        <v>1252</v>
      </c>
      <c r="B834" s="194">
        <v>0.28514499999999998</v>
      </c>
      <c r="C834" s="194">
        <v>0.24974779999999999</v>
      </c>
      <c r="D834" s="194">
        <v>0.3205421</v>
      </c>
    </row>
    <row r="835" spans="1:4">
      <c r="A835" s="193" t="s">
        <v>1253</v>
      </c>
      <c r="B835" s="194">
        <v>0.21514749999999999</v>
      </c>
      <c r="C835" s="194">
        <v>0.17796680000000001</v>
      </c>
      <c r="D835" s="194">
        <v>0.2523282</v>
      </c>
    </row>
    <row r="836" spans="1:4">
      <c r="A836" s="193" t="s">
        <v>1254</v>
      </c>
      <c r="B836" s="194">
        <v>0.25402960000000002</v>
      </c>
      <c r="C836" s="194">
        <v>0.222631</v>
      </c>
      <c r="D836" s="194">
        <v>0.28542830000000002</v>
      </c>
    </row>
    <row r="837" spans="1:4">
      <c r="A837" s="193" t="s">
        <v>1255</v>
      </c>
      <c r="B837" s="194">
        <v>0.29340579999999999</v>
      </c>
      <c r="C837" s="194">
        <v>0.2477307</v>
      </c>
      <c r="D837" s="194">
        <v>0.33908100000000002</v>
      </c>
    </row>
    <row r="838" spans="1:4">
      <c r="A838" s="193" t="s">
        <v>1256</v>
      </c>
      <c r="B838" s="194">
        <v>0.30633149999999998</v>
      </c>
      <c r="C838" s="194">
        <v>0.26938119999999999</v>
      </c>
      <c r="D838" s="194">
        <v>0.34328180000000003</v>
      </c>
    </row>
    <row r="839" spans="1:4">
      <c r="A839" s="193" t="s">
        <v>1257</v>
      </c>
      <c r="B839" s="194">
        <v>0.27121479999999998</v>
      </c>
      <c r="C839" s="194">
        <v>0.22584219999999999</v>
      </c>
      <c r="D839" s="194">
        <v>0.31658740000000002</v>
      </c>
    </row>
    <row r="840" spans="1:4">
      <c r="A840" s="193" t="s">
        <v>1258</v>
      </c>
      <c r="B840" s="194">
        <v>0.26863550000000003</v>
      </c>
      <c r="C840" s="194">
        <v>0.23259850000000001</v>
      </c>
      <c r="D840" s="194">
        <v>0.30467250000000001</v>
      </c>
    </row>
    <row r="841" spans="1:4">
      <c r="A841" s="193" t="s">
        <v>1259</v>
      </c>
      <c r="B841" s="194">
        <v>0.27969460000000002</v>
      </c>
      <c r="C841" s="194">
        <v>0.24491830000000001</v>
      </c>
      <c r="D841" s="194">
        <v>0.314471</v>
      </c>
    </row>
    <row r="842" spans="1:4">
      <c r="A842" s="193" t="s">
        <v>1260</v>
      </c>
      <c r="B842" s="194">
        <v>0.25330269999999999</v>
      </c>
      <c r="C842" s="194">
        <v>0.2044156</v>
      </c>
      <c r="D842" s="194">
        <v>0.30218980000000001</v>
      </c>
    </row>
    <row r="843" spans="1:4">
      <c r="A843" s="193" t="s">
        <v>1261</v>
      </c>
      <c r="B843" s="194">
        <v>0.25083299999999997</v>
      </c>
      <c r="C843" s="194">
        <v>0.21379780000000001</v>
      </c>
      <c r="D843" s="194">
        <v>0.28786810000000002</v>
      </c>
    </row>
    <row r="844" spans="1:4">
      <c r="A844" s="193" t="s">
        <v>1262</v>
      </c>
      <c r="B844" s="194">
        <v>0.27524520000000002</v>
      </c>
      <c r="C844" s="194">
        <v>0.23608789999999999</v>
      </c>
      <c r="D844" s="194">
        <v>0.31440240000000003</v>
      </c>
    </row>
    <row r="845" spans="1:4">
      <c r="A845" s="193" t="s">
        <v>1263</v>
      </c>
      <c r="B845" s="194">
        <v>0.28242129999999999</v>
      </c>
      <c r="C845" s="194">
        <v>0.23802010000000001</v>
      </c>
      <c r="D845" s="194">
        <v>0.32682250000000002</v>
      </c>
    </row>
    <row r="846" spans="1:4">
      <c r="A846" s="193" t="s">
        <v>1264</v>
      </c>
      <c r="B846" s="194">
        <v>0.2987881</v>
      </c>
      <c r="C846" s="194">
        <v>0.25908799999999998</v>
      </c>
      <c r="D846" s="194">
        <v>0.33848820000000002</v>
      </c>
    </row>
    <row r="847" spans="1:4">
      <c r="A847" s="193" t="s">
        <v>1265</v>
      </c>
      <c r="B847" s="194">
        <v>0.2857558</v>
      </c>
      <c r="C847" s="194">
        <v>0.2407437</v>
      </c>
      <c r="D847" s="194">
        <v>0.3307678</v>
      </c>
    </row>
    <row r="848" spans="1:4">
      <c r="A848" s="193" t="s">
        <v>1266</v>
      </c>
      <c r="B848" s="194">
        <v>0.29357939999999999</v>
      </c>
      <c r="C848" s="194">
        <v>0.25788529999999998</v>
      </c>
      <c r="D848" s="194">
        <v>0.3292735</v>
      </c>
    </row>
    <row r="849" spans="1:4">
      <c r="A849" s="193" t="s">
        <v>1267</v>
      </c>
      <c r="B849" s="194">
        <v>0.27859109999999998</v>
      </c>
      <c r="C849" s="194">
        <v>0.2416218</v>
      </c>
      <c r="D849" s="194">
        <v>0.31556040000000002</v>
      </c>
    </row>
    <row r="850" spans="1:4">
      <c r="A850" s="193" t="s">
        <v>1268</v>
      </c>
      <c r="B850" s="194">
        <v>0.26436739999999997</v>
      </c>
      <c r="C850" s="194">
        <v>0.2254766</v>
      </c>
      <c r="D850" s="194">
        <v>0.30325819999999998</v>
      </c>
    </row>
    <row r="851" spans="1:4">
      <c r="A851" s="193" t="s">
        <v>1269</v>
      </c>
      <c r="B851" s="194">
        <v>0.28440330000000003</v>
      </c>
      <c r="C851" s="194">
        <v>0.24901209999999999</v>
      </c>
      <c r="D851" s="194">
        <v>0.31979449999999998</v>
      </c>
    </row>
    <row r="852" spans="1:4">
      <c r="A852" s="193" t="s">
        <v>1270</v>
      </c>
      <c r="B852" s="194">
        <v>0.28255439999999998</v>
      </c>
      <c r="C852" s="194">
        <v>0.25351059999999997</v>
      </c>
      <c r="D852" s="194">
        <v>0.31159819999999999</v>
      </c>
    </row>
    <row r="853" spans="1:4">
      <c r="A853" s="193" t="s">
        <v>1271</v>
      </c>
      <c r="B853" s="194">
        <v>0.25988129999999998</v>
      </c>
      <c r="C853" s="194">
        <v>0.22439129999999999</v>
      </c>
      <c r="D853" s="194">
        <v>0.2953712</v>
      </c>
    </row>
    <row r="854" spans="1:4">
      <c r="A854" s="193" t="s">
        <v>1272</v>
      </c>
      <c r="B854" s="194">
        <v>0.28294160000000002</v>
      </c>
      <c r="C854" s="194">
        <v>0.24197009999999999</v>
      </c>
      <c r="D854" s="194">
        <v>0.32391310000000001</v>
      </c>
    </row>
    <row r="855" spans="1:4">
      <c r="A855" s="193" t="s">
        <v>1273</v>
      </c>
      <c r="B855" s="194">
        <v>0.31393450000000001</v>
      </c>
      <c r="C855" s="194">
        <v>0.27603240000000001</v>
      </c>
      <c r="D855" s="194">
        <v>0.3518367</v>
      </c>
    </row>
    <row r="856" spans="1:4">
      <c r="A856" s="193" t="s">
        <v>1274</v>
      </c>
      <c r="B856" s="194">
        <v>0.29168040000000001</v>
      </c>
      <c r="C856" s="194">
        <v>0.25091980000000003</v>
      </c>
      <c r="D856" s="194">
        <v>0.33244099999999999</v>
      </c>
    </row>
    <row r="857" spans="1:4">
      <c r="A857" s="193" t="s">
        <v>1275</v>
      </c>
      <c r="B857" s="194">
        <v>0.2267759</v>
      </c>
      <c r="C857" s="194">
        <v>0.18106320000000001</v>
      </c>
      <c r="D857" s="194">
        <v>0.27248860000000003</v>
      </c>
    </row>
    <row r="858" spans="1:4">
      <c r="A858" s="193" t="s">
        <v>1276</v>
      </c>
      <c r="B858" s="194">
        <v>0.2439955</v>
      </c>
      <c r="C858" s="194">
        <v>0.1998559</v>
      </c>
      <c r="D858" s="194">
        <v>0.28813499999999997</v>
      </c>
    </row>
    <row r="859" spans="1:4">
      <c r="A859" s="193" t="s">
        <v>1277</v>
      </c>
      <c r="B859" s="194">
        <v>0.27635110000000002</v>
      </c>
      <c r="C859" s="194">
        <v>0.23016729999999999</v>
      </c>
      <c r="D859" s="194">
        <v>0.32253490000000001</v>
      </c>
    </row>
    <row r="860" spans="1:4">
      <c r="A860" s="193" t="s">
        <v>1278</v>
      </c>
      <c r="B860" s="194">
        <v>0.3065234</v>
      </c>
      <c r="C860" s="194">
        <v>0.26469100000000001</v>
      </c>
      <c r="D860" s="194">
        <v>0.34835569999999999</v>
      </c>
    </row>
    <row r="861" spans="1:4">
      <c r="A861" s="193" t="s">
        <v>1279</v>
      </c>
      <c r="B861" s="194">
        <v>0.27714280000000002</v>
      </c>
      <c r="C861" s="194">
        <v>0.23515610000000001</v>
      </c>
      <c r="D861" s="194">
        <v>0.31912950000000001</v>
      </c>
    </row>
    <row r="862" spans="1:4">
      <c r="A862" s="193" t="s">
        <v>1280</v>
      </c>
      <c r="B862" s="194">
        <v>0.25554549999999998</v>
      </c>
      <c r="C862" s="194">
        <v>0.2222596</v>
      </c>
      <c r="D862" s="194">
        <v>0.28883140000000002</v>
      </c>
    </row>
    <row r="863" spans="1:4">
      <c r="A863" s="193" t="s">
        <v>1281</v>
      </c>
      <c r="B863" s="194">
        <v>0.23578689999999999</v>
      </c>
      <c r="C863" s="194">
        <v>0.2007756</v>
      </c>
      <c r="D863" s="194">
        <v>0.27079819999999999</v>
      </c>
    </row>
    <row r="864" spans="1:4">
      <c r="A864" s="193" t="s">
        <v>1282</v>
      </c>
      <c r="B864" s="194">
        <v>0.25894879999999998</v>
      </c>
      <c r="C864" s="194">
        <v>0.21199219999999999</v>
      </c>
      <c r="D864" s="194">
        <v>0.30590529999999999</v>
      </c>
    </row>
    <row r="865" spans="1:4">
      <c r="A865" s="193" t="s">
        <v>1283</v>
      </c>
      <c r="B865" s="194">
        <v>0.2193823</v>
      </c>
      <c r="C865" s="194">
        <v>0.1812511</v>
      </c>
      <c r="D865" s="194">
        <v>0.25751360000000001</v>
      </c>
    </row>
    <row r="866" spans="1:4">
      <c r="A866" s="193" t="s">
        <v>1284</v>
      </c>
      <c r="B866" s="194">
        <v>0.23495930000000001</v>
      </c>
      <c r="C866" s="194">
        <v>0.20056360000000001</v>
      </c>
      <c r="D866" s="194">
        <v>0.26935500000000001</v>
      </c>
    </row>
    <row r="867" spans="1:4">
      <c r="A867" s="193" t="s">
        <v>1285</v>
      </c>
      <c r="B867" s="194">
        <v>0.24197450000000001</v>
      </c>
      <c r="C867" s="194">
        <v>0.21020510000000001</v>
      </c>
      <c r="D867" s="194">
        <v>0.27374389999999998</v>
      </c>
    </row>
    <row r="868" spans="1:4">
      <c r="A868" s="193" t="s">
        <v>1286</v>
      </c>
      <c r="B868" s="194">
        <v>0.2570268</v>
      </c>
      <c r="C868" s="194">
        <v>0.21966450000000001</v>
      </c>
      <c r="D868" s="194">
        <v>0.29438900000000001</v>
      </c>
    </row>
    <row r="869" spans="1:4">
      <c r="A869" s="193" t="s">
        <v>1287</v>
      </c>
      <c r="B869" s="194">
        <v>0.23606489999999999</v>
      </c>
      <c r="C869" s="194">
        <v>0.19653280000000001</v>
      </c>
      <c r="D869" s="194">
        <v>0.27559699999999998</v>
      </c>
    </row>
    <row r="870" spans="1:4">
      <c r="A870" s="193" t="s">
        <v>1288</v>
      </c>
      <c r="B870" s="194">
        <v>0.2873926</v>
      </c>
      <c r="C870" s="194">
        <v>0.25098819999999999</v>
      </c>
      <c r="D870" s="194">
        <v>0.3237971</v>
      </c>
    </row>
    <row r="871" spans="1:4">
      <c r="A871" s="193" t="s">
        <v>1289</v>
      </c>
      <c r="B871" s="194">
        <v>0.28253699999999998</v>
      </c>
      <c r="C871" s="194">
        <v>0.2331551</v>
      </c>
      <c r="D871" s="194">
        <v>0.33191880000000001</v>
      </c>
    </row>
    <row r="872" spans="1:4">
      <c r="A872" s="193" t="s">
        <v>1290</v>
      </c>
      <c r="B872" s="194">
        <v>0.23412559999999999</v>
      </c>
      <c r="C872" s="194">
        <v>0.19755210000000001</v>
      </c>
      <c r="D872" s="194">
        <v>0.27069910000000003</v>
      </c>
    </row>
    <row r="873" spans="1:4">
      <c r="A873" s="193" t="s">
        <v>1291</v>
      </c>
      <c r="B873" s="194">
        <v>0.26074999999999998</v>
      </c>
      <c r="C873" s="194">
        <v>0.22059680000000001</v>
      </c>
      <c r="D873" s="194">
        <v>0.30090309999999998</v>
      </c>
    </row>
    <row r="874" spans="1:4">
      <c r="A874" s="193" t="s">
        <v>1292</v>
      </c>
      <c r="B874" s="194">
        <v>0.27862999999999999</v>
      </c>
      <c r="C874" s="194">
        <v>0.24827350000000001</v>
      </c>
      <c r="D874" s="194">
        <v>0.3089865</v>
      </c>
    </row>
    <row r="875" spans="1:4">
      <c r="A875" s="193" t="s">
        <v>1293</v>
      </c>
      <c r="B875" s="194">
        <v>0.2762578</v>
      </c>
      <c r="C875" s="194">
        <v>0.2384714</v>
      </c>
      <c r="D875" s="194">
        <v>0.3140442</v>
      </c>
    </row>
    <row r="876" spans="1:4">
      <c r="A876" s="193" t="s">
        <v>1294</v>
      </c>
      <c r="B876" s="194">
        <v>0.27954879999999999</v>
      </c>
      <c r="C876" s="194">
        <v>0.23734630000000001</v>
      </c>
      <c r="D876" s="194">
        <v>0.32175120000000001</v>
      </c>
    </row>
    <row r="877" spans="1:4">
      <c r="A877" s="193" t="s">
        <v>1295</v>
      </c>
      <c r="B877" s="194">
        <v>0.30124830000000002</v>
      </c>
      <c r="C877" s="194">
        <v>0.26567200000000002</v>
      </c>
      <c r="D877" s="194">
        <v>0.33682469999999998</v>
      </c>
    </row>
    <row r="878" spans="1:4">
      <c r="A878" s="193" t="s">
        <v>1296</v>
      </c>
      <c r="B878" s="194">
        <v>0.27501569999999997</v>
      </c>
      <c r="C878" s="194">
        <v>0.23707539999999999</v>
      </c>
      <c r="D878" s="194">
        <v>0.31295600000000001</v>
      </c>
    </row>
    <row r="879" spans="1:4">
      <c r="A879" s="193" t="s">
        <v>1297</v>
      </c>
      <c r="B879" s="194">
        <v>0.20366200000000001</v>
      </c>
      <c r="C879" s="194">
        <v>0.1651755</v>
      </c>
      <c r="D879" s="194">
        <v>0.24214849999999999</v>
      </c>
    </row>
    <row r="880" spans="1:4">
      <c r="A880" s="193" t="s">
        <v>1298</v>
      </c>
      <c r="B880" s="194">
        <v>0.26368419999999998</v>
      </c>
      <c r="C880" s="194">
        <v>0.2277682</v>
      </c>
      <c r="D880" s="194">
        <v>0.29960019999999998</v>
      </c>
    </row>
    <row r="881" spans="1:4">
      <c r="A881" s="193" t="s">
        <v>1299</v>
      </c>
      <c r="B881" s="194">
        <v>0.26945439999999998</v>
      </c>
      <c r="C881" s="194">
        <v>0.25477040000000001</v>
      </c>
      <c r="D881" s="194">
        <v>0.28413830000000001</v>
      </c>
    </row>
    <row r="882" spans="1:4">
      <c r="A882" s="193" t="s">
        <v>1300</v>
      </c>
      <c r="B882" s="194">
        <v>0.2668024</v>
      </c>
      <c r="C882" s="194">
        <v>0.2471545</v>
      </c>
      <c r="D882" s="194">
        <v>0.28645029999999999</v>
      </c>
    </row>
    <row r="883" spans="1:4">
      <c r="A883" s="193" t="s">
        <v>1301</v>
      </c>
      <c r="B883" s="194">
        <v>0.23425399999999999</v>
      </c>
      <c r="C883" s="194">
        <v>0.20233119999999999</v>
      </c>
      <c r="D883" s="194">
        <v>0.26617689999999999</v>
      </c>
    </row>
    <row r="884" spans="1:4">
      <c r="A884" s="193" t="s">
        <v>1302</v>
      </c>
      <c r="B884" s="194">
        <v>0.2739086</v>
      </c>
      <c r="C884" s="194">
        <v>0.25238929999999998</v>
      </c>
      <c r="D884" s="194">
        <v>0.29542780000000002</v>
      </c>
    </row>
    <row r="885" spans="1:4">
      <c r="A885" s="193" t="s">
        <v>1303</v>
      </c>
      <c r="B885" s="194">
        <v>0.27869939999999999</v>
      </c>
      <c r="C885" s="194">
        <v>0.25972640000000002</v>
      </c>
      <c r="D885" s="194">
        <v>0.2976724</v>
      </c>
    </row>
    <row r="886" spans="1:4">
      <c r="A886" s="193" t="s">
        <v>1304</v>
      </c>
      <c r="B886" s="194">
        <v>0.26512869999999999</v>
      </c>
      <c r="C886" s="194">
        <v>0.24014289999999999</v>
      </c>
      <c r="D886" s="194">
        <v>0.2901145</v>
      </c>
    </row>
    <row r="887" spans="1:4">
      <c r="A887" s="193" t="s">
        <v>1305</v>
      </c>
      <c r="B887" s="194">
        <v>0.26764510000000002</v>
      </c>
      <c r="C887" s="194">
        <v>0.25076520000000002</v>
      </c>
      <c r="D887" s="194">
        <v>0.28452490000000003</v>
      </c>
    </row>
    <row r="888" spans="1:4">
      <c r="A888" s="193" t="s">
        <v>1306</v>
      </c>
      <c r="B888" s="194">
        <v>0.27580130000000003</v>
      </c>
      <c r="C888" s="194">
        <v>0.25848650000000001</v>
      </c>
      <c r="D888" s="194">
        <v>0.29311619999999999</v>
      </c>
    </row>
    <row r="889" spans="1:4">
      <c r="A889" s="193" t="s">
        <v>1307</v>
      </c>
      <c r="B889" s="194">
        <v>0.28878290000000001</v>
      </c>
      <c r="C889" s="194">
        <v>0.26377699999999998</v>
      </c>
      <c r="D889" s="194">
        <v>0.31378869999999998</v>
      </c>
    </row>
    <row r="890" spans="1:4">
      <c r="A890" s="193" t="s">
        <v>1308</v>
      </c>
      <c r="B890" s="194">
        <v>0.25083299999999997</v>
      </c>
      <c r="C890" s="194">
        <v>0.21379780000000001</v>
      </c>
      <c r="D890" s="194">
        <v>0.28786810000000002</v>
      </c>
    </row>
    <row r="891" spans="1:4">
      <c r="A891" s="193" t="s">
        <v>1309</v>
      </c>
      <c r="B891" s="194">
        <v>0.28626380000000001</v>
      </c>
      <c r="C891" s="194">
        <v>0.26158120000000001</v>
      </c>
      <c r="D891" s="194">
        <v>0.31094640000000001</v>
      </c>
    </row>
    <row r="892" spans="1:4">
      <c r="A892" s="193" t="s">
        <v>1310</v>
      </c>
      <c r="B892" s="194">
        <v>0.27787849999999997</v>
      </c>
      <c r="C892" s="194">
        <v>0.2536311</v>
      </c>
      <c r="D892" s="194">
        <v>0.3021258</v>
      </c>
    </row>
    <row r="893" spans="1:4">
      <c r="A893" s="193" t="s">
        <v>1311</v>
      </c>
      <c r="B893" s="194">
        <v>0.27749049999999997</v>
      </c>
      <c r="C893" s="194">
        <v>0.2502741</v>
      </c>
      <c r="D893" s="194">
        <v>0.3047069</v>
      </c>
    </row>
    <row r="894" spans="1:4">
      <c r="A894" s="193" t="s">
        <v>1312</v>
      </c>
      <c r="B894" s="194">
        <v>0.2692253</v>
      </c>
      <c r="C894" s="194">
        <v>0.24886269999999999</v>
      </c>
      <c r="D894" s="194">
        <v>0.28958780000000001</v>
      </c>
    </row>
    <row r="895" spans="1:4">
      <c r="A895" s="193" t="s">
        <v>1313</v>
      </c>
      <c r="B895" s="194">
        <v>0.26457049999999999</v>
      </c>
      <c r="C895" s="194">
        <v>0.2471488</v>
      </c>
      <c r="D895" s="194">
        <v>0.28199220000000003</v>
      </c>
    </row>
    <row r="896" spans="1:4">
      <c r="A896" s="193" t="s">
        <v>1314</v>
      </c>
      <c r="B896" s="194">
        <v>0.24788170000000001</v>
      </c>
      <c r="C896" s="194">
        <v>0.22597490000000001</v>
      </c>
      <c r="D896" s="194">
        <v>0.26978859999999999</v>
      </c>
    </row>
    <row r="897" spans="1:4">
      <c r="A897" s="193" t="s">
        <v>1315</v>
      </c>
      <c r="B897" s="194">
        <v>0.2193823</v>
      </c>
      <c r="C897" s="194">
        <v>0.1812511</v>
      </c>
      <c r="D897" s="194">
        <v>0.25751360000000001</v>
      </c>
    </row>
    <row r="898" spans="1:4">
      <c r="A898" s="193" t="s">
        <v>1316</v>
      </c>
      <c r="B898" s="194">
        <v>0.26202819999999999</v>
      </c>
      <c r="C898" s="194">
        <v>0.23736650000000001</v>
      </c>
      <c r="D898" s="194">
        <v>0.28668979999999999</v>
      </c>
    </row>
    <row r="899" spans="1:4">
      <c r="A899" s="193" t="s">
        <v>1317</v>
      </c>
      <c r="B899" s="194">
        <v>0.27873540000000002</v>
      </c>
      <c r="C899" s="194">
        <v>0.2532025</v>
      </c>
      <c r="D899" s="194">
        <v>0.30426819999999999</v>
      </c>
    </row>
    <row r="900" spans="1:4">
      <c r="A900" s="193" t="s">
        <v>1318</v>
      </c>
      <c r="B900" s="194">
        <v>0.25167929999999999</v>
      </c>
      <c r="C900" s="194">
        <v>0.22133539999999999</v>
      </c>
      <c r="D900" s="194">
        <v>0.28202319999999997</v>
      </c>
    </row>
    <row r="901" spans="1:4">
      <c r="A901" s="193" t="s">
        <v>1319</v>
      </c>
      <c r="B901" s="194">
        <v>0.26609509999999997</v>
      </c>
      <c r="C901" s="194">
        <v>0.2471564</v>
      </c>
      <c r="D901" s="194">
        <v>0.2850338</v>
      </c>
    </row>
    <row r="902" spans="1:4">
      <c r="A902" s="193" t="s">
        <v>1320</v>
      </c>
      <c r="B902" s="194">
        <v>0.26738699999999999</v>
      </c>
      <c r="C902" s="194">
        <v>0.2596309</v>
      </c>
      <c r="D902" s="194">
        <v>0.27514300000000003</v>
      </c>
    </row>
    <row r="903" spans="1:4">
      <c r="A903" s="193" t="s">
        <v>1321</v>
      </c>
      <c r="B903" s="194">
        <v>0.2771342</v>
      </c>
      <c r="C903" s="194">
        <v>0.26808690000000002</v>
      </c>
      <c r="D903" s="194">
        <v>0.28618159999999998</v>
      </c>
    </row>
    <row r="904" spans="1:4">
      <c r="A904" s="193" t="s">
        <v>1322</v>
      </c>
      <c r="B904" s="194">
        <v>0.25842389999999998</v>
      </c>
      <c r="C904" s="194">
        <v>0.2492183</v>
      </c>
      <c r="D904" s="194">
        <v>0.26762950000000002</v>
      </c>
    </row>
    <row r="905" spans="1:4">
      <c r="A905" s="193" t="s">
        <v>1323</v>
      </c>
      <c r="B905" s="194">
        <v>0.2306435</v>
      </c>
      <c r="C905" s="194">
        <v>0.20345530000000001</v>
      </c>
      <c r="D905" s="194">
        <v>0.25783159999999999</v>
      </c>
    </row>
    <row r="906" spans="1:4">
      <c r="A906" s="193" t="s">
        <v>1324</v>
      </c>
      <c r="B906" s="194">
        <v>0.28568290000000002</v>
      </c>
      <c r="C906" s="194">
        <v>0.25250299999999998</v>
      </c>
      <c r="D906" s="194">
        <v>0.3188628</v>
      </c>
    </row>
    <row r="907" spans="1:4">
      <c r="A907" s="193" t="s">
        <v>1325</v>
      </c>
      <c r="B907" s="194">
        <v>0.27856409999999998</v>
      </c>
      <c r="C907" s="194">
        <v>0.2407861</v>
      </c>
      <c r="D907" s="194">
        <v>0.31634210000000001</v>
      </c>
    </row>
    <row r="908" spans="1:4">
      <c r="A908" s="193" t="s">
        <v>1326</v>
      </c>
      <c r="B908" s="194">
        <v>0.25589790000000001</v>
      </c>
      <c r="C908" s="194">
        <v>0.21359810000000001</v>
      </c>
      <c r="D908" s="194">
        <v>0.29819780000000001</v>
      </c>
    </row>
    <row r="909" spans="1:4">
      <c r="A909" s="193" t="s">
        <v>1327</v>
      </c>
      <c r="B909" s="194">
        <v>0.24756010000000001</v>
      </c>
      <c r="C909" s="194">
        <v>0.21054870000000001</v>
      </c>
      <c r="D909" s="194">
        <v>0.28457159999999998</v>
      </c>
    </row>
    <row r="910" spans="1:4">
      <c r="A910" s="193" t="s">
        <v>1328</v>
      </c>
      <c r="B910" s="194">
        <v>0.2737195</v>
      </c>
      <c r="C910" s="194">
        <v>0.23241000000000001</v>
      </c>
      <c r="D910" s="194">
        <v>0.3150289</v>
      </c>
    </row>
    <row r="911" spans="1:4">
      <c r="A911" s="193" t="s">
        <v>1329</v>
      </c>
      <c r="B911" s="194">
        <v>0.25209399999999998</v>
      </c>
      <c r="C911" s="194">
        <v>0.2161834</v>
      </c>
      <c r="D911" s="194">
        <v>0.2880045</v>
      </c>
    </row>
    <row r="912" spans="1:4">
      <c r="A912" s="193" t="s">
        <v>1330</v>
      </c>
      <c r="B912" s="194">
        <v>0.23746619999999999</v>
      </c>
      <c r="C912" s="194">
        <v>0.2020931</v>
      </c>
      <c r="D912" s="194">
        <v>0.27283930000000001</v>
      </c>
    </row>
    <row r="913" spans="1:4">
      <c r="A913" s="193" t="s">
        <v>1331</v>
      </c>
      <c r="B913" s="194">
        <v>0.25609730000000003</v>
      </c>
      <c r="C913" s="194">
        <v>0.2208986</v>
      </c>
      <c r="D913" s="194">
        <v>0.2912959</v>
      </c>
    </row>
    <row r="914" spans="1:4">
      <c r="A914" s="193" t="s">
        <v>1332</v>
      </c>
      <c r="B914" s="194">
        <v>0.23991309999999999</v>
      </c>
      <c r="C914" s="194">
        <v>0.2034618</v>
      </c>
      <c r="D914" s="194">
        <v>0.27636430000000001</v>
      </c>
    </row>
    <row r="915" spans="1:4">
      <c r="A915" s="193" t="s">
        <v>1333</v>
      </c>
      <c r="B915" s="194">
        <v>0.25542179999999998</v>
      </c>
      <c r="C915" s="194">
        <v>0.22593579999999999</v>
      </c>
      <c r="D915" s="194">
        <v>0.28490769999999999</v>
      </c>
    </row>
    <row r="916" spans="1:4">
      <c r="A916" s="193" t="s">
        <v>1334</v>
      </c>
      <c r="B916" s="194">
        <v>0.28187709999999999</v>
      </c>
      <c r="C916" s="194">
        <v>0.24884770000000001</v>
      </c>
      <c r="D916" s="194">
        <v>0.31490649999999998</v>
      </c>
    </row>
    <row r="917" spans="1:4">
      <c r="A917" s="193" t="s">
        <v>1335</v>
      </c>
      <c r="B917" s="194">
        <v>0.27948849999999997</v>
      </c>
      <c r="C917" s="194">
        <v>0.24650739999999999</v>
      </c>
      <c r="D917" s="194">
        <v>0.31246960000000001</v>
      </c>
    </row>
    <row r="918" spans="1:4">
      <c r="A918" s="193" t="s">
        <v>1336</v>
      </c>
      <c r="B918" s="194">
        <v>0.26169249999999999</v>
      </c>
      <c r="C918" s="194">
        <v>0.22079180000000001</v>
      </c>
      <c r="D918" s="194">
        <v>0.30259320000000001</v>
      </c>
    </row>
    <row r="919" spans="1:4">
      <c r="A919" s="193" t="s">
        <v>1337</v>
      </c>
      <c r="B919" s="194">
        <v>0.26254440000000001</v>
      </c>
      <c r="C919" s="194">
        <v>0.23145550000000001</v>
      </c>
      <c r="D919" s="194">
        <v>0.29363329999999999</v>
      </c>
    </row>
    <row r="920" spans="1:4">
      <c r="A920" s="193" t="s">
        <v>1338</v>
      </c>
      <c r="B920" s="194">
        <v>0.27867649999999999</v>
      </c>
      <c r="C920" s="194">
        <v>0.25017149999999999</v>
      </c>
      <c r="D920" s="194">
        <v>0.3071815</v>
      </c>
    </row>
    <row r="921" spans="1:4">
      <c r="A921" s="193" t="s">
        <v>1339</v>
      </c>
      <c r="B921" s="194">
        <v>0.25981989999999999</v>
      </c>
      <c r="C921" s="194">
        <v>0.23016349999999999</v>
      </c>
      <c r="D921" s="194">
        <v>0.28947630000000002</v>
      </c>
    </row>
    <row r="922" spans="1:4">
      <c r="A922" s="193" t="s">
        <v>1340</v>
      </c>
      <c r="B922" s="194">
        <v>0.29162830000000001</v>
      </c>
      <c r="C922" s="194">
        <v>0.25302540000000001</v>
      </c>
      <c r="D922" s="194">
        <v>0.3302312</v>
      </c>
    </row>
    <row r="923" spans="1:4">
      <c r="A923" s="193" t="s">
        <v>1341</v>
      </c>
      <c r="B923" s="194">
        <v>0.31919570000000003</v>
      </c>
      <c r="C923" s="194">
        <v>0.28754679999999999</v>
      </c>
      <c r="D923" s="194">
        <v>0.35084470000000001</v>
      </c>
    </row>
    <row r="924" spans="1:4">
      <c r="A924" s="193" t="s">
        <v>1342</v>
      </c>
      <c r="B924" s="194">
        <v>0.27775109999999997</v>
      </c>
      <c r="C924" s="194">
        <v>0.24165249999999999</v>
      </c>
      <c r="D924" s="194">
        <v>0.31384980000000001</v>
      </c>
    </row>
    <row r="925" spans="1:4">
      <c r="A925" s="193" t="s">
        <v>1343</v>
      </c>
      <c r="B925" s="194">
        <v>0.22149350000000001</v>
      </c>
      <c r="C925" s="194">
        <v>0.18343770000000001</v>
      </c>
      <c r="D925" s="194">
        <v>0.25954929999999998</v>
      </c>
    </row>
    <row r="926" spans="1:4">
      <c r="A926" s="193" t="s">
        <v>1344</v>
      </c>
      <c r="B926" s="194">
        <v>0.25631389999999998</v>
      </c>
      <c r="C926" s="194">
        <v>0.21939700000000001</v>
      </c>
      <c r="D926" s="194">
        <v>0.29323080000000001</v>
      </c>
    </row>
    <row r="927" spans="1:4">
      <c r="A927" s="193" t="s">
        <v>1345</v>
      </c>
      <c r="B927" s="194">
        <v>0.2250578</v>
      </c>
      <c r="C927" s="194">
        <v>0.18877240000000001</v>
      </c>
      <c r="D927" s="194">
        <v>0.2613432</v>
      </c>
    </row>
    <row r="928" spans="1:4">
      <c r="A928" s="193" t="s">
        <v>1346</v>
      </c>
      <c r="B928" s="194">
        <v>0.2928636</v>
      </c>
      <c r="C928" s="194">
        <v>0.25113289999999999</v>
      </c>
      <c r="D928" s="194">
        <v>0.33459420000000001</v>
      </c>
    </row>
    <row r="929" spans="1:4">
      <c r="A929" s="193" t="s">
        <v>1347</v>
      </c>
      <c r="B929" s="194">
        <v>0.27950390000000003</v>
      </c>
      <c r="C929" s="194">
        <v>0.23124690000000001</v>
      </c>
      <c r="D929" s="194">
        <v>0.32776080000000002</v>
      </c>
    </row>
    <row r="930" spans="1:4">
      <c r="A930" s="193" t="s">
        <v>1348</v>
      </c>
      <c r="B930" s="194">
        <v>0.26549299999999998</v>
      </c>
      <c r="C930" s="194">
        <v>0.21100569999999999</v>
      </c>
      <c r="D930" s="194">
        <v>0.31998019999999999</v>
      </c>
    </row>
    <row r="931" spans="1:4">
      <c r="A931" s="193" t="s">
        <v>1349</v>
      </c>
      <c r="B931" s="194">
        <v>0.26090010000000002</v>
      </c>
      <c r="C931" s="194">
        <v>0.2243716</v>
      </c>
      <c r="D931" s="194">
        <v>0.29742869999999999</v>
      </c>
    </row>
    <row r="932" spans="1:4">
      <c r="A932" s="193" t="s">
        <v>1350</v>
      </c>
      <c r="B932" s="194">
        <v>0.27589449999999999</v>
      </c>
      <c r="C932" s="194">
        <v>0.2240404</v>
      </c>
      <c r="D932" s="194">
        <v>0.3277486</v>
      </c>
    </row>
    <row r="933" spans="1:4">
      <c r="A933" s="193" t="s">
        <v>1351</v>
      </c>
      <c r="B933" s="194">
        <v>0.2682812</v>
      </c>
      <c r="C933" s="194">
        <v>0.2251437</v>
      </c>
      <c r="D933" s="194">
        <v>0.31141869999999999</v>
      </c>
    </row>
    <row r="934" spans="1:4">
      <c r="A934" s="193" t="s">
        <v>1352</v>
      </c>
      <c r="B934" s="194">
        <v>0.27388079999999998</v>
      </c>
      <c r="C934" s="194">
        <v>0.2244083</v>
      </c>
      <c r="D934" s="194">
        <v>0.32335340000000001</v>
      </c>
    </row>
    <row r="935" spans="1:4">
      <c r="A935" s="193" t="s">
        <v>1353</v>
      </c>
      <c r="B935" s="194">
        <v>0.26665359999999999</v>
      </c>
      <c r="C935" s="194">
        <v>0.21732689999999999</v>
      </c>
      <c r="D935" s="194">
        <v>0.31598029999999999</v>
      </c>
    </row>
    <row r="936" spans="1:4">
      <c r="A936" s="193" t="s">
        <v>1354</v>
      </c>
      <c r="B936" s="194">
        <v>0.26371</v>
      </c>
      <c r="C936" s="194">
        <v>0.22154969999999999</v>
      </c>
      <c r="D936" s="194">
        <v>0.30587029999999998</v>
      </c>
    </row>
    <row r="937" spans="1:4">
      <c r="A937" s="193" t="s">
        <v>1355</v>
      </c>
      <c r="B937" s="194">
        <v>0.26866580000000001</v>
      </c>
      <c r="C937" s="194">
        <v>0.2336076</v>
      </c>
      <c r="D937" s="194">
        <v>0.3037241</v>
      </c>
    </row>
    <row r="938" spans="1:4">
      <c r="A938" s="193" t="s">
        <v>1356</v>
      </c>
      <c r="B938" s="194">
        <v>0.27510630000000003</v>
      </c>
      <c r="C938" s="194">
        <v>0.23585349999999999</v>
      </c>
      <c r="D938" s="194">
        <v>0.3143591</v>
      </c>
    </row>
    <row r="939" spans="1:4">
      <c r="A939" s="193" t="s">
        <v>1357</v>
      </c>
      <c r="B939" s="194">
        <v>0.2803331</v>
      </c>
      <c r="C939" s="194">
        <v>0.2444643</v>
      </c>
      <c r="D939" s="194">
        <v>0.31620179999999998</v>
      </c>
    </row>
    <row r="940" spans="1:4">
      <c r="A940" s="193" t="s">
        <v>1358</v>
      </c>
      <c r="B940" s="194">
        <v>0.28020200000000001</v>
      </c>
      <c r="C940" s="194">
        <v>0.2361895</v>
      </c>
      <c r="D940" s="194">
        <v>0.32421440000000001</v>
      </c>
    </row>
    <row r="941" spans="1:4">
      <c r="A941" s="193" t="s">
        <v>1359</v>
      </c>
      <c r="B941" s="194">
        <v>0.28300540000000002</v>
      </c>
      <c r="C941" s="194">
        <v>0.24882560000000001</v>
      </c>
      <c r="D941" s="194">
        <v>0.3171852</v>
      </c>
    </row>
    <row r="942" spans="1:4">
      <c r="A942" s="193" t="s">
        <v>1360</v>
      </c>
      <c r="B942" s="194">
        <v>0.28483310000000001</v>
      </c>
      <c r="C942" s="194">
        <v>0.247448</v>
      </c>
      <c r="D942" s="194">
        <v>0.32221820000000001</v>
      </c>
    </row>
    <row r="943" spans="1:4">
      <c r="A943" s="193" t="s">
        <v>1361</v>
      </c>
      <c r="B943" s="194">
        <v>0.25887880000000002</v>
      </c>
      <c r="C943" s="194">
        <v>0.22116379999999999</v>
      </c>
      <c r="D943" s="194">
        <v>0.29659380000000002</v>
      </c>
    </row>
    <row r="944" spans="1:4">
      <c r="A944" s="193" t="s">
        <v>1362</v>
      </c>
      <c r="B944" s="194">
        <v>0.29477209999999998</v>
      </c>
      <c r="C944" s="194">
        <v>0.24966830000000001</v>
      </c>
      <c r="D944" s="194">
        <v>0.33987600000000001</v>
      </c>
    </row>
    <row r="945" spans="1:4">
      <c r="A945" s="193" t="s">
        <v>1363</v>
      </c>
      <c r="B945" s="194">
        <v>0.3300323</v>
      </c>
      <c r="C945" s="194">
        <v>0.28387319999999999</v>
      </c>
      <c r="D945" s="194">
        <v>0.37619140000000001</v>
      </c>
    </row>
    <row r="946" spans="1:4">
      <c r="A946" s="193" t="s">
        <v>1364</v>
      </c>
      <c r="B946" s="194">
        <v>0.28914220000000002</v>
      </c>
      <c r="C946" s="194">
        <v>0.24637149999999999</v>
      </c>
      <c r="D946" s="194">
        <v>0.33191280000000001</v>
      </c>
    </row>
    <row r="947" spans="1:4">
      <c r="A947" s="193" t="s">
        <v>1365</v>
      </c>
      <c r="B947" s="194">
        <v>0.25013980000000002</v>
      </c>
      <c r="C947" s="194">
        <v>0.20226060000000001</v>
      </c>
      <c r="D947" s="194">
        <v>0.29801899999999998</v>
      </c>
    </row>
    <row r="948" spans="1:4">
      <c r="A948" s="193" t="s">
        <v>1366</v>
      </c>
      <c r="B948" s="194">
        <v>0.25824979999999997</v>
      </c>
      <c r="C948" s="194">
        <v>0.20939720000000001</v>
      </c>
      <c r="D948" s="194">
        <v>0.3071024</v>
      </c>
    </row>
    <row r="949" spans="1:4">
      <c r="A949" s="193" t="s">
        <v>1367</v>
      </c>
      <c r="B949" s="194">
        <v>0.23808609999999999</v>
      </c>
      <c r="C949" s="194">
        <v>0.2036345</v>
      </c>
      <c r="D949" s="194">
        <v>0.27253769999999999</v>
      </c>
    </row>
    <row r="950" spans="1:4">
      <c r="A950" s="193" t="s">
        <v>1368</v>
      </c>
      <c r="B950" s="194">
        <v>0.27824379999999999</v>
      </c>
      <c r="C950" s="194">
        <v>0.2365912</v>
      </c>
      <c r="D950" s="194">
        <v>0.31989649999999997</v>
      </c>
    </row>
    <row r="951" spans="1:4">
      <c r="A951" s="193" t="s">
        <v>1369</v>
      </c>
      <c r="B951" s="194">
        <v>0.27839849999999999</v>
      </c>
      <c r="C951" s="194">
        <v>0.23954780000000001</v>
      </c>
      <c r="D951" s="194">
        <v>0.31724920000000001</v>
      </c>
    </row>
    <row r="952" spans="1:4">
      <c r="A952" s="193" t="s">
        <v>1370</v>
      </c>
      <c r="B952" s="194">
        <v>0.24970129999999999</v>
      </c>
      <c r="C952" s="194">
        <v>0.20823700000000001</v>
      </c>
      <c r="D952" s="194">
        <v>0.29116570000000003</v>
      </c>
    </row>
    <row r="953" spans="1:4">
      <c r="A953" s="193" t="s">
        <v>1371</v>
      </c>
      <c r="B953" s="194">
        <v>0.23669470000000001</v>
      </c>
      <c r="C953" s="194">
        <v>0.1927085</v>
      </c>
      <c r="D953" s="194">
        <v>0.28068080000000001</v>
      </c>
    </row>
    <row r="954" spans="1:4">
      <c r="A954" s="193" t="s">
        <v>1372</v>
      </c>
      <c r="B954" s="194">
        <v>0.27281709999999998</v>
      </c>
      <c r="C954" s="194">
        <v>0.22739670000000001</v>
      </c>
      <c r="D954" s="194">
        <v>0.31823760000000001</v>
      </c>
    </row>
    <row r="955" spans="1:4">
      <c r="A955" s="193" t="s">
        <v>1373</v>
      </c>
      <c r="B955" s="194">
        <v>0.2393383</v>
      </c>
      <c r="C955" s="194">
        <v>0.19947809999999999</v>
      </c>
      <c r="D955" s="194">
        <v>0.27919840000000001</v>
      </c>
    </row>
    <row r="956" spans="1:4">
      <c r="A956" s="193" t="s">
        <v>1374</v>
      </c>
      <c r="B956" s="194">
        <v>0.20419319999999999</v>
      </c>
      <c r="C956" s="194">
        <v>0.17152010000000001</v>
      </c>
      <c r="D956" s="194">
        <v>0.2368663</v>
      </c>
    </row>
    <row r="957" spans="1:4">
      <c r="A957" s="193" t="s">
        <v>1375</v>
      </c>
      <c r="B957" s="194">
        <v>0.2436239</v>
      </c>
      <c r="C957" s="194">
        <v>0.19544320000000001</v>
      </c>
      <c r="D957" s="194">
        <v>0.29180469999999997</v>
      </c>
    </row>
    <row r="958" spans="1:4">
      <c r="A958" s="193" t="s">
        <v>1376</v>
      </c>
      <c r="B958" s="194">
        <v>0.21917349999999999</v>
      </c>
      <c r="C958" s="194">
        <v>0.178151</v>
      </c>
      <c r="D958" s="194">
        <v>0.26019599999999998</v>
      </c>
    </row>
    <row r="959" spans="1:4">
      <c r="A959" s="193" t="s">
        <v>1377</v>
      </c>
      <c r="B959" s="194">
        <v>0.24109449999999999</v>
      </c>
      <c r="C959" s="194">
        <v>0.20399980000000001</v>
      </c>
      <c r="D959" s="194">
        <v>0.27818910000000002</v>
      </c>
    </row>
    <row r="960" spans="1:4">
      <c r="A960" s="193" t="s">
        <v>1378</v>
      </c>
      <c r="B960" s="194">
        <v>0.28835559999999999</v>
      </c>
      <c r="C960" s="194">
        <v>0.24787419999999999</v>
      </c>
      <c r="D960" s="194">
        <v>0.32883709999999999</v>
      </c>
    </row>
    <row r="961" spans="1:4">
      <c r="A961" s="193" t="s">
        <v>1379</v>
      </c>
      <c r="B961" s="194">
        <v>0.27742679999999997</v>
      </c>
      <c r="C961" s="194">
        <v>0.23527310000000001</v>
      </c>
      <c r="D961" s="194">
        <v>0.31958049999999999</v>
      </c>
    </row>
    <row r="962" spans="1:4">
      <c r="A962" s="193" t="s">
        <v>1380</v>
      </c>
      <c r="B962" s="194">
        <v>0.2424316</v>
      </c>
      <c r="C962" s="194">
        <v>0.19528400000000001</v>
      </c>
      <c r="D962" s="194">
        <v>0.28957919999999998</v>
      </c>
    </row>
    <row r="963" spans="1:4">
      <c r="A963" s="193" t="s">
        <v>1381</v>
      </c>
      <c r="B963" s="194">
        <v>0.2438274</v>
      </c>
      <c r="C963" s="194">
        <v>0.20464869999999999</v>
      </c>
      <c r="D963" s="194">
        <v>0.28300599999999998</v>
      </c>
    </row>
    <row r="964" spans="1:4">
      <c r="A964" s="193" t="s">
        <v>1382</v>
      </c>
      <c r="B964" s="194">
        <v>0.27406320000000001</v>
      </c>
      <c r="C964" s="194">
        <v>0.23993880000000001</v>
      </c>
      <c r="D964" s="194">
        <v>0.30818770000000001</v>
      </c>
    </row>
    <row r="965" spans="1:4">
      <c r="A965" s="193" t="s">
        <v>1383</v>
      </c>
      <c r="B965" s="194">
        <v>0.2618625</v>
      </c>
      <c r="C965" s="194">
        <v>0.2264467</v>
      </c>
      <c r="D965" s="194">
        <v>0.2972784</v>
      </c>
    </row>
    <row r="966" spans="1:4">
      <c r="A966" s="193" t="s">
        <v>1384</v>
      </c>
      <c r="B966" s="194">
        <v>0.28612739999999998</v>
      </c>
      <c r="C966" s="194">
        <v>0.24346799999999999</v>
      </c>
      <c r="D966" s="194">
        <v>0.32878669999999999</v>
      </c>
    </row>
    <row r="967" spans="1:4">
      <c r="A967" s="193" t="s">
        <v>1385</v>
      </c>
      <c r="B967" s="194">
        <v>0.31085960000000001</v>
      </c>
      <c r="C967" s="194">
        <v>0.27596399999999999</v>
      </c>
      <c r="D967" s="194">
        <v>0.34575519999999998</v>
      </c>
    </row>
    <row r="968" spans="1:4">
      <c r="A968" s="193" t="s">
        <v>1386</v>
      </c>
      <c r="B968" s="194">
        <v>0.2668027</v>
      </c>
      <c r="C968" s="194">
        <v>0.22923389999999999</v>
      </c>
      <c r="D968" s="194">
        <v>0.30437150000000002</v>
      </c>
    </row>
    <row r="969" spans="1:4">
      <c r="A969" s="193" t="s">
        <v>1387</v>
      </c>
      <c r="B969" s="194">
        <v>0.19086610000000001</v>
      </c>
      <c r="C969" s="194">
        <v>0.15317140000000001</v>
      </c>
      <c r="D969" s="194">
        <v>0.22856090000000001</v>
      </c>
    </row>
    <row r="970" spans="1:4">
      <c r="A970" s="193" t="s">
        <v>1388</v>
      </c>
      <c r="B970" s="194">
        <v>0.25448959999999998</v>
      </c>
      <c r="C970" s="194">
        <v>0.21510409999999999</v>
      </c>
      <c r="D970" s="194">
        <v>0.2938751</v>
      </c>
    </row>
    <row r="971" spans="1:4">
      <c r="A971" s="193" t="s">
        <v>1389</v>
      </c>
      <c r="B971" s="194">
        <v>0.26326470000000002</v>
      </c>
      <c r="C971" s="194">
        <v>0.24736549999999999</v>
      </c>
      <c r="D971" s="194">
        <v>0.27916390000000002</v>
      </c>
    </row>
    <row r="972" spans="1:4">
      <c r="A972" s="193" t="s">
        <v>1390</v>
      </c>
      <c r="B972" s="194">
        <v>0.2442192</v>
      </c>
      <c r="C972" s="194">
        <v>0.22231880000000001</v>
      </c>
      <c r="D972" s="194">
        <v>0.26611950000000001</v>
      </c>
    </row>
    <row r="973" spans="1:4">
      <c r="A973" s="193" t="s">
        <v>1391</v>
      </c>
      <c r="B973" s="194">
        <v>0.25209399999999998</v>
      </c>
      <c r="C973" s="194">
        <v>0.2161834</v>
      </c>
      <c r="D973" s="194">
        <v>0.2880045</v>
      </c>
    </row>
    <row r="974" spans="1:4">
      <c r="A974" s="193" t="s">
        <v>1392</v>
      </c>
      <c r="B974" s="194">
        <v>0.26948699999999998</v>
      </c>
      <c r="C974" s="194">
        <v>0.25101869999999998</v>
      </c>
      <c r="D974" s="194">
        <v>0.28795530000000003</v>
      </c>
    </row>
    <row r="975" spans="1:4">
      <c r="A975" s="193" t="s">
        <v>1393</v>
      </c>
      <c r="B975" s="194">
        <v>0.27402389999999999</v>
      </c>
      <c r="C975" s="194">
        <v>0.25037860000000001</v>
      </c>
      <c r="D975" s="194">
        <v>0.29766920000000002</v>
      </c>
    </row>
    <row r="976" spans="1:4">
      <c r="A976" s="193" t="s">
        <v>1394</v>
      </c>
      <c r="B976" s="194">
        <v>0.26176650000000001</v>
      </c>
      <c r="C976" s="194">
        <v>0.2367263</v>
      </c>
      <c r="D976" s="194">
        <v>0.28680670000000003</v>
      </c>
    </row>
    <row r="977" spans="1:4">
      <c r="A977" s="193" t="s">
        <v>1395</v>
      </c>
      <c r="B977" s="194">
        <v>0.27309729999999999</v>
      </c>
      <c r="C977" s="194">
        <v>0.25502599999999997</v>
      </c>
      <c r="D977" s="194">
        <v>0.2911685</v>
      </c>
    </row>
    <row r="978" spans="1:4">
      <c r="A978" s="193" t="s">
        <v>1396</v>
      </c>
      <c r="B978" s="194">
        <v>0.26816010000000001</v>
      </c>
      <c r="C978" s="194">
        <v>0.2490687</v>
      </c>
      <c r="D978" s="194">
        <v>0.28725149999999999</v>
      </c>
    </row>
    <row r="979" spans="1:4">
      <c r="A979" s="193" t="s">
        <v>1397</v>
      </c>
      <c r="B979" s="194">
        <v>0.26664949999999998</v>
      </c>
      <c r="C979" s="194">
        <v>0.23872959999999999</v>
      </c>
      <c r="D979" s="194">
        <v>0.29456949999999998</v>
      </c>
    </row>
    <row r="980" spans="1:4">
      <c r="A980" s="193" t="s">
        <v>1398</v>
      </c>
      <c r="B980" s="194">
        <v>0.2682812</v>
      </c>
      <c r="C980" s="194">
        <v>0.2251437</v>
      </c>
      <c r="D980" s="194">
        <v>0.31141869999999999</v>
      </c>
    </row>
    <row r="981" spans="1:4">
      <c r="A981" s="193" t="s">
        <v>1399</v>
      </c>
      <c r="B981" s="194">
        <v>0.27278010000000003</v>
      </c>
      <c r="C981" s="194">
        <v>0.25135350000000001</v>
      </c>
      <c r="D981" s="194">
        <v>0.29420669999999999</v>
      </c>
    </row>
    <row r="982" spans="1:4">
      <c r="A982" s="193" t="s">
        <v>1400</v>
      </c>
      <c r="B982" s="194">
        <v>0.27818229999999999</v>
      </c>
      <c r="C982" s="194">
        <v>0.24720410000000001</v>
      </c>
      <c r="D982" s="194">
        <v>0.3091604</v>
      </c>
    </row>
    <row r="983" spans="1:4">
      <c r="A983" s="193" t="s">
        <v>1401</v>
      </c>
      <c r="B983" s="194">
        <v>0.28029959999999998</v>
      </c>
      <c r="C983" s="194">
        <v>0.25299310000000003</v>
      </c>
      <c r="D983" s="194">
        <v>0.30760609999999999</v>
      </c>
    </row>
    <row r="984" spans="1:4">
      <c r="A984" s="193" t="s">
        <v>1402</v>
      </c>
      <c r="B984" s="194">
        <v>0.28305469999999999</v>
      </c>
      <c r="C984" s="194">
        <v>0.26107259999999999</v>
      </c>
      <c r="D984" s="194">
        <v>0.30503669999999999</v>
      </c>
    </row>
    <row r="985" spans="1:4">
      <c r="A985" s="193" t="s">
        <v>1403</v>
      </c>
      <c r="B985" s="194">
        <v>0.25926399999999999</v>
      </c>
      <c r="C985" s="194">
        <v>0.2414326</v>
      </c>
      <c r="D985" s="194">
        <v>0.27709539999999999</v>
      </c>
    </row>
    <row r="986" spans="1:4">
      <c r="A986" s="193" t="s">
        <v>1404</v>
      </c>
      <c r="B986" s="194">
        <v>0.223305</v>
      </c>
      <c r="C986" s="194">
        <v>0.1979698</v>
      </c>
      <c r="D986" s="194">
        <v>0.2486401</v>
      </c>
    </row>
    <row r="987" spans="1:4">
      <c r="A987" s="193" t="s">
        <v>1405</v>
      </c>
      <c r="B987" s="194">
        <v>0.2393383</v>
      </c>
      <c r="C987" s="194">
        <v>0.19947809999999999</v>
      </c>
      <c r="D987" s="194">
        <v>0.27919840000000001</v>
      </c>
    </row>
    <row r="988" spans="1:4">
      <c r="A988" s="193" t="s">
        <v>1406</v>
      </c>
      <c r="B988" s="194">
        <v>0.26570709999999997</v>
      </c>
      <c r="C988" s="194">
        <v>0.2421394</v>
      </c>
      <c r="D988" s="194">
        <v>0.2892748</v>
      </c>
    </row>
    <row r="989" spans="1:4">
      <c r="A989" s="193" t="s">
        <v>1407</v>
      </c>
      <c r="B989" s="194">
        <v>0.27108130000000003</v>
      </c>
      <c r="C989" s="194">
        <v>0.2430128</v>
      </c>
      <c r="D989" s="194">
        <v>0.29914970000000002</v>
      </c>
    </row>
    <row r="990" spans="1:4">
      <c r="A990" s="193" t="s">
        <v>1408</v>
      </c>
      <c r="B990" s="194">
        <v>0.24336640000000001</v>
      </c>
      <c r="C990" s="194">
        <v>0.21264739999999999</v>
      </c>
      <c r="D990" s="194">
        <v>0.27408529999999998</v>
      </c>
    </row>
    <row r="991" spans="1:4">
      <c r="A991" s="193" t="s">
        <v>1409</v>
      </c>
      <c r="B991" s="194">
        <v>0.26335360000000002</v>
      </c>
      <c r="C991" s="194">
        <v>0.24368110000000001</v>
      </c>
      <c r="D991" s="194">
        <v>0.283026</v>
      </c>
    </row>
    <row r="992" spans="1:4">
      <c r="A992" s="193" t="s">
        <v>1410</v>
      </c>
      <c r="B992" s="194">
        <v>0.26334259999999998</v>
      </c>
      <c r="C992" s="194">
        <v>0.25537510000000002</v>
      </c>
      <c r="D992" s="194">
        <v>0.2713101</v>
      </c>
    </row>
    <row r="993" spans="1:4">
      <c r="A993" s="193" t="s">
        <v>1411</v>
      </c>
      <c r="B993" s="194">
        <v>0.2742848</v>
      </c>
      <c r="C993" s="194">
        <v>0.26484459999999999</v>
      </c>
      <c r="D993" s="194">
        <v>0.28372510000000001</v>
      </c>
    </row>
    <row r="994" spans="1:4">
      <c r="A994" s="193" t="s">
        <v>1412</v>
      </c>
      <c r="B994" s="194">
        <v>0.25303219999999998</v>
      </c>
      <c r="C994" s="194">
        <v>0.24359600000000001</v>
      </c>
      <c r="D994" s="194">
        <v>0.26246849999999999</v>
      </c>
    </row>
    <row r="995" spans="1:4">
      <c r="A995" s="193" t="s">
        <v>1413</v>
      </c>
      <c r="B995" s="194">
        <v>0.23360819999999999</v>
      </c>
      <c r="C995" s="194">
        <v>0.2028172</v>
      </c>
      <c r="D995" s="194">
        <v>0.2643992</v>
      </c>
    </row>
    <row r="996" spans="1:4">
      <c r="A996" s="193" t="s">
        <v>1414</v>
      </c>
      <c r="B996" s="194">
        <v>0.24187649999999999</v>
      </c>
      <c r="C996" s="194">
        <v>0.2097638</v>
      </c>
      <c r="D996" s="194">
        <v>0.27398909999999999</v>
      </c>
    </row>
    <row r="997" spans="1:4">
      <c r="A997" s="193" t="s">
        <v>1415</v>
      </c>
      <c r="B997" s="194">
        <v>0.24803800000000001</v>
      </c>
      <c r="C997" s="194">
        <v>0.20931379999999999</v>
      </c>
      <c r="D997" s="194">
        <v>0.28676230000000003</v>
      </c>
    </row>
    <row r="998" spans="1:4">
      <c r="A998" s="193" t="s">
        <v>1416</v>
      </c>
      <c r="B998" s="194">
        <v>0.27302959999999998</v>
      </c>
      <c r="C998" s="194">
        <v>0.22017010000000001</v>
      </c>
      <c r="D998" s="194">
        <v>0.32588899999999998</v>
      </c>
    </row>
    <row r="999" spans="1:4">
      <c r="A999" s="193" t="s">
        <v>1417</v>
      </c>
      <c r="B999" s="194">
        <v>0.24088950000000001</v>
      </c>
      <c r="C999" s="194">
        <v>0.2063817</v>
      </c>
      <c r="D999" s="194">
        <v>0.27539720000000001</v>
      </c>
    </row>
    <row r="1000" spans="1:4">
      <c r="A1000" s="193" t="s">
        <v>1418</v>
      </c>
      <c r="B1000" s="194">
        <v>0.25755860000000003</v>
      </c>
      <c r="C1000" s="194">
        <v>0.21636279999999999</v>
      </c>
      <c r="D1000" s="194">
        <v>0.29875449999999998</v>
      </c>
    </row>
    <row r="1001" spans="1:4">
      <c r="A1001" s="193" t="s">
        <v>1419</v>
      </c>
      <c r="B1001" s="194">
        <v>0.2189207</v>
      </c>
      <c r="C1001" s="194">
        <v>0.1875858</v>
      </c>
      <c r="D1001" s="194">
        <v>0.25025560000000002</v>
      </c>
    </row>
    <row r="1002" spans="1:4">
      <c r="A1002" s="193" t="s">
        <v>1420</v>
      </c>
      <c r="B1002" s="194">
        <v>0.2368478</v>
      </c>
      <c r="C1002" s="194">
        <v>0.2021876</v>
      </c>
      <c r="D1002" s="194">
        <v>0.27150790000000002</v>
      </c>
    </row>
    <row r="1003" spans="1:4">
      <c r="A1003" s="193" t="s">
        <v>1421</v>
      </c>
      <c r="B1003" s="194">
        <v>0.24537890000000001</v>
      </c>
      <c r="C1003" s="194">
        <v>0.2040206</v>
      </c>
      <c r="D1003" s="194">
        <v>0.28673720000000003</v>
      </c>
    </row>
    <row r="1004" spans="1:4">
      <c r="A1004" s="193" t="s">
        <v>1422</v>
      </c>
      <c r="B1004" s="194">
        <v>0.2103014</v>
      </c>
      <c r="C1004" s="194">
        <v>0.1805541</v>
      </c>
      <c r="D1004" s="194">
        <v>0.2400486</v>
      </c>
    </row>
    <row r="1005" spans="1:4">
      <c r="A1005" s="193" t="s">
        <v>1423</v>
      </c>
      <c r="B1005" s="194">
        <v>0.2544245</v>
      </c>
      <c r="C1005" s="194">
        <v>0.2236485</v>
      </c>
      <c r="D1005" s="194">
        <v>0.28520060000000003</v>
      </c>
    </row>
    <row r="1006" spans="1:4">
      <c r="A1006" s="193" t="s">
        <v>1424</v>
      </c>
      <c r="B1006" s="194">
        <v>0.25920769999999999</v>
      </c>
      <c r="C1006" s="194">
        <v>0.22903960000000001</v>
      </c>
      <c r="D1006" s="194">
        <v>0.28937570000000001</v>
      </c>
    </row>
    <row r="1007" spans="1:4">
      <c r="A1007" s="193" t="s">
        <v>1425</v>
      </c>
      <c r="B1007" s="194">
        <v>0.25193409999999999</v>
      </c>
      <c r="C1007" s="194">
        <v>0.2206621</v>
      </c>
      <c r="D1007" s="194">
        <v>0.28320610000000002</v>
      </c>
    </row>
    <row r="1008" spans="1:4">
      <c r="A1008" s="193" t="s">
        <v>1426</v>
      </c>
      <c r="B1008" s="194">
        <v>0.26052829999999999</v>
      </c>
      <c r="C1008" s="194">
        <v>0.2160765</v>
      </c>
      <c r="D1008" s="194">
        <v>0.30497999999999997</v>
      </c>
    </row>
    <row r="1009" spans="1:4">
      <c r="A1009" s="193" t="s">
        <v>1427</v>
      </c>
      <c r="B1009" s="194">
        <v>0.22167870000000001</v>
      </c>
      <c r="C1009" s="194">
        <v>0.19651930000000001</v>
      </c>
      <c r="D1009" s="194">
        <v>0.24683820000000001</v>
      </c>
    </row>
    <row r="1010" spans="1:4">
      <c r="A1010" s="193" t="s">
        <v>1428</v>
      </c>
      <c r="B1010" s="194">
        <v>0.26100649999999997</v>
      </c>
      <c r="C1010" s="194">
        <v>0.2318065</v>
      </c>
      <c r="D1010" s="194">
        <v>0.29020659999999998</v>
      </c>
    </row>
    <row r="1011" spans="1:4">
      <c r="A1011" s="193" t="s">
        <v>1429</v>
      </c>
      <c r="B1011" s="194">
        <v>0.28049190000000002</v>
      </c>
      <c r="C1011" s="194">
        <v>0.24286260000000001</v>
      </c>
      <c r="D1011" s="194">
        <v>0.3181213</v>
      </c>
    </row>
    <row r="1012" spans="1:4">
      <c r="A1012" s="193" t="s">
        <v>1430</v>
      </c>
      <c r="B1012" s="194">
        <v>0.26796019999999998</v>
      </c>
      <c r="C1012" s="194">
        <v>0.23545199999999999</v>
      </c>
      <c r="D1012" s="194">
        <v>0.30046840000000002</v>
      </c>
    </row>
    <row r="1013" spans="1:4">
      <c r="A1013" s="193" t="s">
        <v>1431</v>
      </c>
      <c r="B1013" s="194">
        <v>0.30522009999999999</v>
      </c>
      <c r="C1013" s="194">
        <v>0.2686328</v>
      </c>
      <c r="D1013" s="194">
        <v>0.34180739999999998</v>
      </c>
    </row>
    <row r="1014" spans="1:4">
      <c r="A1014" s="193" t="s">
        <v>1432</v>
      </c>
      <c r="B1014" s="194">
        <v>0.26502769999999998</v>
      </c>
      <c r="C1014" s="194">
        <v>0.222803</v>
      </c>
      <c r="D1014" s="194">
        <v>0.30725249999999998</v>
      </c>
    </row>
    <row r="1015" spans="1:4">
      <c r="A1015" s="193" t="s">
        <v>1433</v>
      </c>
      <c r="B1015" s="194">
        <v>0.20280690000000001</v>
      </c>
      <c r="C1015" s="194">
        <v>0.16152130000000001</v>
      </c>
      <c r="D1015" s="194">
        <v>0.24409259999999999</v>
      </c>
    </row>
    <row r="1016" spans="1:4">
      <c r="A1016" s="193" t="s">
        <v>1434</v>
      </c>
      <c r="B1016" s="194">
        <v>0.24319389999999999</v>
      </c>
      <c r="C1016" s="194">
        <v>0.20630270000000001</v>
      </c>
      <c r="D1016" s="194">
        <v>0.28008509999999998</v>
      </c>
    </row>
    <row r="1017" spans="1:4">
      <c r="A1017" s="193" t="s">
        <v>1435</v>
      </c>
      <c r="B1017" s="194">
        <v>0.23516619999999999</v>
      </c>
      <c r="C1017" s="194">
        <v>0.2000528</v>
      </c>
      <c r="D1017" s="194">
        <v>0.27027960000000001</v>
      </c>
    </row>
    <row r="1018" spans="1:4">
      <c r="A1018" s="193" t="s">
        <v>1436</v>
      </c>
      <c r="B1018" s="194">
        <v>0.24850929999999999</v>
      </c>
      <c r="C1018" s="194">
        <v>0.20686160000000001</v>
      </c>
      <c r="D1018" s="194">
        <v>0.290157</v>
      </c>
    </row>
    <row r="1019" spans="1:4">
      <c r="A1019" s="193" t="s">
        <v>1437</v>
      </c>
      <c r="B1019" s="194">
        <v>0.26048719999999997</v>
      </c>
      <c r="C1019" s="194">
        <v>0.20865700000000001</v>
      </c>
      <c r="D1019" s="194">
        <v>0.31231730000000002</v>
      </c>
    </row>
    <row r="1020" spans="1:4">
      <c r="A1020" s="193" t="s">
        <v>1438</v>
      </c>
      <c r="B1020" s="194">
        <v>0.28119460000000002</v>
      </c>
      <c r="C1020" s="194">
        <v>0.2201573</v>
      </c>
      <c r="D1020" s="194">
        <v>0.34223199999999998</v>
      </c>
    </row>
    <row r="1021" spans="1:4">
      <c r="A1021" s="193" t="s">
        <v>1439</v>
      </c>
      <c r="B1021" s="194">
        <v>0.24447530000000001</v>
      </c>
      <c r="C1021" s="194">
        <v>0.21226229999999999</v>
      </c>
      <c r="D1021" s="194">
        <v>0.2766883</v>
      </c>
    </row>
    <row r="1022" spans="1:4">
      <c r="A1022" s="193" t="s">
        <v>1440</v>
      </c>
      <c r="B1022" s="194">
        <v>0.27086890000000002</v>
      </c>
      <c r="C1022" s="194">
        <v>0.22108420000000001</v>
      </c>
      <c r="D1022" s="194">
        <v>0.32065359999999998</v>
      </c>
    </row>
    <row r="1023" spans="1:4">
      <c r="A1023" s="193" t="s">
        <v>1441</v>
      </c>
      <c r="B1023" s="194">
        <v>0.2208222</v>
      </c>
      <c r="C1023" s="194">
        <v>0.18035399999999999</v>
      </c>
      <c r="D1023" s="194">
        <v>0.26129029999999998</v>
      </c>
    </row>
    <row r="1024" spans="1:4">
      <c r="A1024" s="193" t="s">
        <v>1442</v>
      </c>
      <c r="B1024" s="194">
        <v>0.24505869999999999</v>
      </c>
      <c r="C1024" s="194">
        <v>0.19473380000000001</v>
      </c>
      <c r="D1024" s="194">
        <v>0.29538360000000002</v>
      </c>
    </row>
    <row r="1025" spans="1:4">
      <c r="A1025" s="193" t="s">
        <v>1443</v>
      </c>
      <c r="B1025" s="194">
        <v>0.26623459999999999</v>
      </c>
      <c r="C1025" s="194">
        <v>0.2054637</v>
      </c>
      <c r="D1025" s="194">
        <v>0.3270055</v>
      </c>
    </row>
    <row r="1026" spans="1:4">
      <c r="A1026" s="193" t="s">
        <v>1444</v>
      </c>
      <c r="B1026" s="194">
        <v>0.21335580000000001</v>
      </c>
      <c r="C1026" s="194">
        <v>0.1788371</v>
      </c>
      <c r="D1026" s="194">
        <v>0.2478745</v>
      </c>
    </row>
    <row r="1027" spans="1:4">
      <c r="A1027" s="193" t="s">
        <v>1445</v>
      </c>
      <c r="B1027" s="194">
        <v>0.26772990000000002</v>
      </c>
      <c r="C1027" s="194">
        <v>0.232706</v>
      </c>
      <c r="D1027" s="194">
        <v>0.30275390000000002</v>
      </c>
    </row>
    <row r="1028" spans="1:4">
      <c r="A1028" s="193" t="s">
        <v>1446</v>
      </c>
      <c r="B1028" s="194">
        <v>0.2552989</v>
      </c>
      <c r="C1028" s="194">
        <v>0.21610309999999999</v>
      </c>
      <c r="D1028" s="194">
        <v>0.2944947</v>
      </c>
    </row>
    <row r="1029" spans="1:4">
      <c r="A1029" s="193" t="s">
        <v>1447</v>
      </c>
      <c r="B1029" s="194">
        <v>0.24015220000000001</v>
      </c>
      <c r="C1029" s="194">
        <v>0.2000363</v>
      </c>
      <c r="D1029" s="194">
        <v>0.28026810000000002</v>
      </c>
    </row>
    <row r="1030" spans="1:4">
      <c r="A1030" s="193" t="s">
        <v>1448</v>
      </c>
      <c r="B1030" s="194">
        <v>0.27269199999999999</v>
      </c>
      <c r="C1030" s="194">
        <v>0.22544459999999999</v>
      </c>
      <c r="D1030" s="194">
        <v>0.31993939999999998</v>
      </c>
    </row>
    <row r="1031" spans="1:4">
      <c r="A1031" s="193" t="s">
        <v>1449</v>
      </c>
      <c r="B1031" s="194">
        <v>0.24047370000000001</v>
      </c>
      <c r="C1031" s="194">
        <v>0.20952789999999999</v>
      </c>
      <c r="D1031" s="194">
        <v>0.27141939999999998</v>
      </c>
    </row>
    <row r="1032" spans="1:4">
      <c r="A1032" s="193" t="s">
        <v>1450</v>
      </c>
      <c r="B1032" s="194">
        <v>0.25312410000000002</v>
      </c>
      <c r="C1032" s="194">
        <v>0.21727289999999999</v>
      </c>
      <c r="D1032" s="194">
        <v>0.28897519999999999</v>
      </c>
    </row>
    <row r="1033" spans="1:4">
      <c r="A1033" s="193" t="s">
        <v>1451</v>
      </c>
      <c r="B1033" s="194">
        <v>0.28816199999999997</v>
      </c>
      <c r="C1033" s="194">
        <v>0.2425245</v>
      </c>
      <c r="D1033" s="194">
        <v>0.33379959999999997</v>
      </c>
    </row>
    <row r="1034" spans="1:4">
      <c r="A1034" s="193" t="s">
        <v>1452</v>
      </c>
      <c r="B1034" s="194">
        <v>0.27562989999999998</v>
      </c>
      <c r="C1034" s="194">
        <v>0.23555229999999999</v>
      </c>
      <c r="D1034" s="194">
        <v>0.31570740000000003</v>
      </c>
    </row>
    <row r="1035" spans="1:4">
      <c r="A1035" s="193" t="s">
        <v>1453</v>
      </c>
      <c r="B1035" s="194">
        <v>0.3194419</v>
      </c>
      <c r="C1035" s="194">
        <v>0.26542650000000001</v>
      </c>
      <c r="D1035" s="194">
        <v>0.37345739999999999</v>
      </c>
    </row>
    <row r="1036" spans="1:4">
      <c r="A1036" s="193" t="s">
        <v>1454</v>
      </c>
      <c r="B1036" s="194">
        <v>0.27733970000000002</v>
      </c>
      <c r="C1036" s="194">
        <v>0.2286031</v>
      </c>
      <c r="D1036" s="194">
        <v>0.32607639999999999</v>
      </c>
    </row>
    <row r="1037" spans="1:4">
      <c r="A1037" s="193" t="s">
        <v>1455</v>
      </c>
      <c r="B1037" s="194">
        <v>0.2479751</v>
      </c>
      <c r="C1037" s="194">
        <v>0.19420899999999999</v>
      </c>
      <c r="D1037" s="194">
        <v>0.30174109999999998</v>
      </c>
    </row>
    <row r="1038" spans="1:4">
      <c r="A1038" s="193" t="s">
        <v>1456</v>
      </c>
      <c r="B1038" s="194">
        <v>0.2435493</v>
      </c>
      <c r="C1038" s="194">
        <v>0.1999377</v>
      </c>
      <c r="D1038" s="194">
        <v>0.2871609</v>
      </c>
    </row>
    <row r="1039" spans="1:4">
      <c r="A1039" s="193" t="s">
        <v>1457</v>
      </c>
      <c r="B1039" s="194">
        <v>0.23343330000000001</v>
      </c>
      <c r="C1039" s="194">
        <v>0.19327639999999999</v>
      </c>
      <c r="D1039" s="194">
        <v>0.27359020000000001</v>
      </c>
    </row>
    <row r="1040" spans="1:4">
      <c r="A1040" s="193" t="s">
        <v>1458</v>
      </c>
      <c r="B1040" s="194">
        <v>0.23479829999999999</v>
      </c>
      <c r="C1040" s="194">
        <v>0.20134550000000001</v>
      </c>
      <c r="D1040" s="194">
        <v>0.26825110000000002</v>
      </c>
    </row>
    <row r="1041" spans="1:4">
      <c r="A1041" s="193" t="s">
        <v>1459</v>
      </c>
      <c r="B1041" s="194">
        <v>0.2358875</v>
      </c>
      <c r="C1041" s="194">
        <v>0.19438910000000001</v>
      </c>
      <c r="D1041" s="194">
        <v>0.27738590000000002</v>
      </c>
    </row>
    <row r="1042" spans="1:4">
      <c r="A1042" s="193" t="s">
        <v>1460</v>
      </c>
      <c r="B1042" s="194">
        <v>0.26624920000000002</v>
      </c>
      <c r="C1042" s="194">
        <v>0.21211150000000001</v>
      </c>
      <c r="D1042" s="194">
        <v>0.32038680000000003</v>
      </c>
    </row>
    <row r="1043" spans="1:4">
      <c r="A1043" s="193" t="s">
        <v>1461</v>
      </c>
      <c r="B1043" s="194">
        <v>0.23681859999999999</v>
      </c>
      <c r="C1043" s="194">
        <v>0.19244649999999999</v>
      </c>
      <c r="D1043" s="194">
        <v>0.28119070000000002</v>
      </c>
    </row>
    <row r="1044" spans="1:4">
      <c r="A1044" s="193" t="s">
        <v>1462</v>
      </c>
      <c r="B1044" s="194">
        <v>0.24468989999999999</v>
      </c>
      <c r="C1044" s="194">
        <v>0.19607479999999999</v>
      </c>
      <c r="D1044" s="194">
        <v>0.29330509999999999</v>
      </c>
    </row>
    <row r="1045" spans="1:4">
      <c r="A1045" s="193" t="s">
        <v>1463</v>
      </c>
      <c r="B1045" s="194">
        <v>0.2176082</v>
      </c>
      <c r="C1045" s="194">
        <v>0.1797793</v>
      </c>
      <c r="D1045" s="194">
        <v>0.25543719999999998</v>
      </c>
    </row>
    <row r="1046" spans="1:4">
      <c r="A1046" s="193" t="s">
        <v>1464</v>
      </c>
      <c r="B1046" s="194">
        <v>0.22822719999999999</v>
      </c>
      <c r="C1046" s="194">
        <v>0.19408929999999999</v>
      </c>
      <c r="D1046" s="194">
        <v>0.26236510000000002</v>
      </c>
    </row>
    <row r="1047" spans="1:4">
      <c r="A1047" s="193" t="s">
        <v>1465</v>
      </c>
      <c r="B1047" s="194">
        <v>0.22612180000000001</v>
      </c>
      <c r="C1047" s="194">
        <v>0.17347499999999999</v>
      </c>
      <c r="D1047" s="194">
        <v>0.27876849999999997</v>
      </c>
    </row>
    <row r="1048" spans="1:4">
      <c r="A1048" s="193" t="s">
        <v>1466</v>
      </c>
      <c r="B1048" s="194">
        <v>0.205349</v>
      </c>
      <c r="C1048" s="194">
        <v>0.16832929999999999</v>
      </c>
      <c r="D1048" s="194">
        <v>0.24236869999999999</v>
      </c>
    </row>
    <row r="1049" spans="1:4">
      <c r="A1049" s="193" t="s">
        <v>1467</v>
      </c>
      <c r="B1049" s="194">
        <v>0.24050540000000001</v>
      </c>
      <c r="C1049" s="194">
        <v>0.20141049999999999</v>
      </c>
      <c r="D1049" s="194">
        <v>0.27960030000000002</v>
      </c>
    </row>
    <row r="1050" spans="1:4">
      <c r="A1050" s="193" t="s">
        <v>1468</v>
      </c>
      <c r="B1050" s="194">
        <v>0.26442159999999998</v>
      </c>
      <c r="C1050" s="194">
        <v>0.22372649999999999</v>
      </c>
      <c r="D1050" s="194">
        <v>0.30511670000000002</v>
      </c>
    </row>
    <row r="1051" spans="1:4">
      <c r="A1051" s="193" t="s">
        <v>1469</v>
      </c>
      <c r="B1051" s="194">
        <v>0.26294499999999998</v>
      </c>
      <c r="C1051" s="194">
        <v>0.22588230000000001</v>
      </c>
      <c r="D1051" s="194">
        <v>0.30000769999999999</v>
      </c>
    </row>
    <row r="1052" spans="1:4">
      <c r="A1052" s="193" t="s">
        <v>1470</v>
      </c>
      <c r="B1052" s="194">
        <v>0.24676149999999999</v>
      </c>
      <c r="C1052" s="194">
        <v>0.19630919999999999</v>
      </c>
      <c r="D1052" s="194">
        <v>0.29721370000000003</v>
      </c>
    </row>
    <row r="1053" spans="1:4">
      <c r="A1053" s="193" t="s">
        <v>1471</v>
      </c>
      <c r="B1053" s="194">
        <v>0.20497650000000001</v>
      </c>
      <c r="C1053" s="194">
        <v>0.1747213</v>
      </c>
      <c r="D1053" s="194">
        <v>0.23523179999999999</v>
      </c>
    </row>
    <row r="1054" spans="1:4">
      <c r="A1054" s="193" t="s">
        <v>1472</v>
      </c>
      <c r="B1054" s="194">
        <v>0.26731450000000001</v>
      </c>
      <c r="C1054" s="194">
        <v>0.23183219999999999</v>
      </c>
      <c r="D1054" s="194">
        <v>0.30279679999999998</v>
      </c>
    </row>
    <row r="1055" spans="1:4">
      <c r="A1055" s="193" t="s">
        <v>1473</v>
      </c>
      <c r="B1055" s="194">
        <v>0.27469359999999998</v>
      </c>
      <c r="C1055" s="194">
        <v>0.23163900000000001</v>
      </c>
      <c r="D1055" s="194">
        <v>0.31774819999999998</v>
      </c>
    </row>
    <row r="1056" spans="1:4">
      <c r="A1056" s="193" t="s">
        <v>1474</v>
      </c>
      <c r="B1056" s="194">
        <v>0.2588549</v>
      </c>
      <c r="C1056" s="194">
        <v>0.22289880000000001</v>
      </c>
      <c r="D1056" s="194">
        <v>0.29481109999999999</v>
      </c>
    </row>
    <row r="1057" spans="1:4">
      <c r="A1057" s="193" t="s">
        <v>1475</v>
      </c>
      <c r="B1057" s="194">
        <v>0.29255880000000001</v>
      </c>
      <c r="C1057" s="194">
        <v>0.25555749999999999</v>
      </c>
      <c r="D1057" s="194">
        <v>0.32956020000000003</v>
      </c>
    </row>
    <row r="1058" spans="1:4">
      <c r="A1058" s="193" t="s">
        <v>1476</v>
      </c>
      <c r="B1058" s="194">
        <v>0.2520907</v>
      </c>
      <c r="C1058" s="194">
        <v>0.2084934</v>
      </c>
      <c r="D1058" s="194">
        <v>0.2956879</v>
      </c>
    </row>
    <row r="1059" spans="1:4">
      <c r="A1059" s="193" t="s">
        <v>1477</v>
      </c>
      <c r="B1059" s="194">
        <v>0.16183210000000001</v>
      </c>
      <c r="C1059" s="194">
        <v>0.12562989999999999</v>
      </c>
      <c r="D1059" s="194">
        <v>0.1980343</v>
      </c>
    </row>
    <row r="1060" spans="1:4">
      <c r="A1060" s="193" t="s">
        <v>1478</v>
      </c>
      <c r="B1060" s="194">
        <v>0.24214250000000001</v>
      </c>
      <c r="C1060" s="194">
        <v>0.20170840000000001</v>
      </c>
      <c r="D1060" s="194">
        <v>0.28257660000000001</v>
      </c>
    </row>
    <row r="1061" spans="1:4">
      <c r="A1061" s="193" t="s">
        <v>1479</v>
      </c>
      <c r="B1061" s="194">
        <v>0.24978829999999999</v>
      </c>
      <c r="C1061" s="194">
        <v>0.23341619999999999</v>
      </c>
      <c r="D1061" s="194">
        <v>0.26616040000000002</v>
      </c>
    </row>
    <row r="1062" spans="1:4">
      <c r="A1062" s="193" t="s">
        <v>1480</v>
      </c>
      <c r="B1062" s="194">
        <v>0.22637280000000001</v>
      </c>
      <c r="C1062" s="194">
        <v>0.20537269999999999</v>
      </c>
      <c r="D1062" s="194">
        <v>0.24737300000000001</v>
      </c>
    </row>
    <row r="1063" spans="1:4">
      <c r="A1063" s="193" t="s">
        <v>1481</v>
      </c>
      <c r="B1063" s="194">
        <v>0.2189207</v>
      </c>
      <c r="C1063" s="194">
        <v>0.1875858</v>
      </c>
      <c r="D1063" s="194">
        <v>0.25025560000000002</v>
      </c>
    </row>
    <row r="1064" spans="1:4">
      <c r="A1064" s="193" t="s">
        <v>1482</v>
      </c>
      <c r="B1064" s="194">
        <v>0.25467630000000002</v>
      </c>
      <c r="C1064" s="194">
        <v>0.23594419999999999</v>
      </c>
      <c r="D1064" s="194">
        <v>0.2734084</v>
      </c>
    </row>
    <row r="1065" spans="1:4">
      <c r="A1065" s="193" t="s">
        <v>1483</v>
      </c>
      <c r="B1065" s="194">
        <v>0.26495629999999998</v>
      </c>
      <c r="C1065" s="194">
        <v>0.24033840000000001</v>
      </c>
      <c r="D1065" s="194">
        <v>0.2895741</v>
      </c>
    </row>
    <row r="1066" spans="1:4">
      <c r="A1066" s="193" t="s">
        <v>1484</v>
      </c>
      <c r="B1066" s="194">
        <v>0.23155239999999999</v>
      </c>
      <c r="C1066" s="194">
        <v>0.2093245</v>
      </c>
      <c r="D1066" s="194">
        <v>0.25378030000000001</v>
      </c>
    </row>
    <row r="1067" spans="1:4">
      <c r="A1067" s="193" t="s">
        <v>1485</v>
      </c>
      <c r="B1067" s="194">
        <v>0.25623279999999998</v>
      </c>
      <c r="C1067" s="194">
        <v>0.23889160000000001</v>
      </c>
      <c r="D1067" s="194">
        <v>0.27357389999999998</v>
      </c>
    </row>
    <row r="1068" spans="1:4">
      <c r="A1068" s="193" t="s">
        <v>1486</v>
      </c>
      <c r="B1068" s="194">
        <v>0.25827369999999999</v>
      </c>
      <c r="C1068" s="194">
        <v>0.23906140000000001</v>
      </c>
      <c r="D1068" s="194">
        <v>0.27748600000000001</v>
      </c>
    </row>
    <row r="1069" spans="1:4">
      <c r="A1069" s="193" t="s">
        <v>1487</v>
      </c>
      <c r="B1069" s="194">
        <v>0.23675560000000001</v>
      </c>
      <c r="C1069" s="194">
        <v>0.2085746</v>
      </c>
      <c r="D1069" s="194">
        <v>0.26493660000000002</v>
      </c>
    </row>
    <row r="1070" spans="1:4">
      <c r="A1070" s="193" t="s">
        <v>1488</v>
      </c>
      <c r="B1070" s="194">
        <v>0.2208222</v>
      </c>
      <c r="C1070" s="194">
        <v>0.18035399999999999</v>
      </c>
      <c r="D1070" s="194">
        <v>0.26129029999999998</v>
      </c>
    </row>
    <row r="1071" spans="1:4">
      <c r="A1071" s="193" t="s">
        <v>1489</v>
      </c>
      <c r="B1071" s="194">
        <v>0.25608629999999999</v>
      </c>
      <c r="C1071" s="194">
        <v>0.2338208</v>
      </c>
      <c r="D1071" s="194">
        <v>0.27835179999999998</v>
      </c>
    </row>
    <row r="1072" spans="1:4">
      <c r="A1072" s="193" t="s">
        <v>1490</v>
      </c>
      <c r="B1072" s="194">
        <v>0.26022240000000002</v>
      </c>
      <c r="C1072" s="194">
        <v>0.22985</v>
      </c>
      <c r="D1072" s="194">
        <v>0.29059479999999999</v>
      </c>
    </row>
    <row r="1073" spans="1:4">
      <c r="A1073" s="193" t="s">
        <v>1491</v>
      </c>
      <c r="B1073" s="194">
        <v>0.2481874</v>
      </c>
      <c r="C1073" s="194">
        <v>0.22223870000000001</v>
      </c>
      <c r="D1073" s="194">
        <v>0.27413609999999999</v>
      </c>
    </row>
    <row r="1074" spans="1:4">
      <c r="A1074" s="193" t="s">
        <v>1492</v>
      </c>
      <c r="B1074" s="194">
        <v>0.2688818</v>
      </c>
      <c r="C1074" s="194">
        <v>0.2474576</v>
      </c>
      <c r="D1074" s="194">
        <v>0.29030600000000001</v>
      </c>
    </row>
    <row r="1075" spans="1:4">
      <c r="A1075" s="193" t="s">
        <v>1493</v>
      </c>
      <c r="B1075" s="194">
        <v>0.24200530000000001</v>
      </c>
      <c r="C1075" s="194">
        <v>0.2235125</v>
      </c>
      <c r="D1075" s="194">
        <v>0.26049810000000001</v>
      </c>
    </row>
    <row r="1076" spans="1:4">
      <c r="A1076" s="193" t="s">
        <v>1494</v>
      </c>
      <c r="B1076" s="194">
        <v>0.21637149999999999</v>
      </c>
      <c r="C1076" s="194">
        <v>0.19130530000000001</v>
      </c>
      <c r="D1076" s="194">
        <v>0.24143770000000001</v>
      </c>
    </row>
    <row r="1077" spans="1:4">
      <c r="A1077" s="193" t="s">
        <v>1495</v>
      </c>
      <c r="B1077" s="194">
        <v>0.2176082</v>
      </c>
      <c r="C1077" s="194">
        <v>0.1797793</v>
      </c>
      <c r="D1077" s="194">
        <v>0.25543719999999998</v>
      </c>
    </row>
    <row r="1078" spans="1:4">
      <c r="A1078" s="193" t="s">
        <v>1496</v>
      </c>
      <c r="B1078" s="194">
        <v>0.25324160000000001</v>
      </c>
      <c r="C1078" s="194">
        <v>0.22943749999999999</v>
      </c>
      <c r="D1078" s="194">
        <v>0.27704570000000001</v>
      </c>
    </row>
    <row r="1079" spans="1:4">
      <c r="A1079" s="193" t="s">
        <v>1497</v>
      </c>
      <c r="B1079" s="194">
        <v>0.26887529999999998</v>
      </c>
      <c r="C1079" s="194">
        <v>0.23928650000000001</v>
      </c>
      <c r="D1079" s="194">
        <v>0.29846400000000001</v>
      </c>
    </row>
    <row r="1080" spans="1:4">
      <c r="A1080" s="193" t="s">
        <v>1498</v>
      </c>
      <c r="B1080" s="194">
        <v>0.21570110000000001</v>
      </c>
      <c r="C1080" s="194">
        <v>0.18950410000000001</v>
      </c>
      <c r="D1080" s="194">
        <v>0.241898</v>
      </c>
    </row>
    <row r="1081" spans="1:4">
      <c r="A1081" s="193" t="s">
        <v>1499</v>
      </c>
      <c r="B1081" s="194">
        <v>0.24386749999999999</v>
      </c>
      <c r="C1081" s="194">
        <v>0.22513569999999999</v>
      </c>
      <c r="D1081" s="194">
        <v>0.26259929999999998</v>
      </c>
    </row>
    <row r="1082" spans="1:4">
      <c r="A1082" s="193" t="s">
        <v>1500</v>
      </c>
      <c r="B1082" s="194">
        <v>0.2454597</v>
      </c>
      <c r="C1082" s="194">
        <v>0.23767830000000001</v>
      </c>
      <c r="D1082" s="194">
        <v>0.25324099999999999</v>
      </c>
    </row>
    <row r="1083" spans="1:4">
      <c r="A1083" s="193" t="s">
        <v>1501</v>
      </c>
      <c r="B1083" s="194">
        <v>0.25376969999999999</v>
      </c>
      <c r="C1083" s="194">
        <v>0.24439069999999999</v>
      </c>
      <c r="D1083" s="194">
        <v>0.26314870000000001</v>
      </c>
    </row>
    <row r="1084" spans="1:4">
      <c r="A1084" s="193" t="s">
        <v>1502</v>
      </c>
      <c r="B1084" s="194">
        <v>0.23754110000000001</v>
      </c>
      <c r="C1084" s="194">
        <v>0.22839789999999999</v>
      </c>
      <c r="D1084" s="194">
        <v>0.2466843</v>
      </c>
    </row>
    <row r="1085" spans="1:4">
      <c r="A1085" s="193" t="s">
        <v>1503</v>
      </c>
      <c r="B1085" s="194">
        <v>0.22708010000000001</v>
      </c>
      <c r="C1085" s="194">
        <v>0.19724549999999999</v>
      </c>
      <c r="D1085" s="194">
        <v>0.25691459999999999</v>
      </c>
    </row>
    <row r="1086" spans="1:4">
      <c r="A1086" s="193" t="s">
        <v>1504</v>
      </c>
      <c r="B1086" s="194">
        <v>0.22289610000000001</v>
      </c>
      <c r="C1086" s="194">
        <v>0.19477030000000001</v>
      </c>
      <c r="D1086" s="194">
        <v>0.25102190000000002</v>
      </c>
    </row>
    <row r="1087" spans="1:4">
      <c r="A1087" s="193" t="s">
        <v>1505</v>
      </c>
      <c r="B1087" s="194">
        <v>0.2306803</v>
      </c>
      <c r="C1087" s="194">
        <v>0.19498860000000001</v>
      </c>
      <c r="D1087" s="194">
        <v>0.266372</v>
      </c>
    </row>
    <row r="1088" spans="1:4">
      <c r="A1088" s="193" t="s">
        <v>1506</v>
      </c>
      <c r="B1088" s="194">
        <v>0.27758929999999998</v>
      </c>
      <c r="C1088" s="194">
        <v>0.23143159999999999</v>
      </c>
      <c r="D1088" s="194">
        <v>0.3237469</v>
      </c>
    </row>
    <row r="1089" spans="1:4">
      <c r="A1089" s="193" t="s">
        <v>1507</v>
      </c>
      <c r="B1089" s="194">
        <v>0.23545160000000001</v>
      </c>
      <c r="C1089" s="194">
        <v>0.20534540000000001</v>
      </c>
      <c r="D1089" s="194">
        <v>0.26555790000000001</v>
      </c>
    </row>
    <row r="1090" spans="1:4">
      <c r="A1090" s="193" t="s">
        <v>1508</v>
      </c>
      <c r="B1090" s="194">
        <v>0.2293481</v>
      </c>
      <c r="C1090" s="194">
        <v>0.19723930000000001</v>
      </c>
      <c r="D1090" s="194">
        <v>0.26145679999999999</v>
      </c>
    </row>
    <row r="1091" spans="1:4">
      <c r="A1091" s="193" t="s">
        <v>1509</v>
      </c>
      <c r="B1091" s="194">
        <v>0.18322720000000001</v>
      </c>
      <c r="C1091" s="194">
        <v>0.1536131</v>
      </c>
      <c r="D1091" s="194">
        <v>0.21284120000000001</v>
      </c>
    </row>
    <row r="1092" spans="1:4">
      <c r="A1092" s="193" t="s">
        <v>1510</v>
      </c>
      <c r="B1092" s="194">
        <v>0.22410150000000001</v>
      </c>
      <c r="C1092" s="194">
        <v>0.19536480000000001</v>
      </c>
      <c r="D1092" s="194">
        <v>0.25283820000000001</v>
      </c>
    </row>
    <row r="1093" spans="1:4">
      <c r="A1093" s="193" t="s">
        <v>1511</v>
      </c>
      <c r="B1093" s="194">
        <v>0.22910810000000001</v>
      </c>
      <c r="C1093" s="194">
        <v>0.19113730000000001</v>
      </c>
      <c r="D1093" s="194">
        <v>0.26707890000000001</v>
      </c>
    </row>
    <row r="1094" spans="1:4">
      <c r="A1094" s="193" t="s">
        <v>1512</v>
      </c>
      <c r="B1094" s="194">
        <v>0.2148793</v>
      </c>
      <c r="C1094" s="194">
        <v>0.19120190000000001</v>
      </c>
      <c r="D1094" s="194">
        <v>0.23855670000000001</v>
      </c>
    </row>
    <row r="1095" spans="1:4">
      <c r="A1095" s="193" t="s">
        <v>1513</v>
      </c>
      <c r="B1095" s="194">
        <v>0.2349144</v>
      </c>
      <c r="C1095" s="194">
        <v>0.20544090000000001</v>
      </c>
      <c r="D1095" s="194">
        <v>0.26438780000000001</v>
      </c>
    </row>
    <row r="1096" spans="1:4">
      <c r="A1096" s="193" t="s">
        <v>1514</v>
      </c>
      <c r="B1096" s="194">
        <v>0.24768119999999999</v>
      </c>
      <c r="C1096" s="194">
        <v>0.21723580000000001</v>
      </c>
      <c r="D1096" s="194">
        <v>0.2781266</v>
      </c>
    </row>
    <row r="1097" spans="1:4">
      <c r="A1097" s="193" t="s">
        <v>1515</v>
      </c>
      <c r="B1097" s="194">
        <v>0.22657250000000001</v>
      </c>
      <c r="C1097" s="194">
        <v>0.1964909</v>
      </c>
      <c r="D1097" s="194">
        <v>0.2566541</v>
      </c>
    </row>
    <row r="1098" spans="1:4">
      <c r="A1098" s="193" t="s">
        <v>1516</v>
      </c>
      <c r="B1098" s="194">
        <v>0.26133129999999999</v>
      </c>
      <c r="C1098" s="194">
        <v>0.22388649999999999</v>
      </c>
      <c r="D1098" s="194">
        <v>0.29877619999999999</v>
      </c>
    </row>
    <row r="1099" spans="1:4">
      <c r="A1099" s="193" t="s">
        <v>1517</v>
      </c>
      <c r="B1099" s="194">
        <v>0.23302899999999999</v>
      </c>
      <c r="C1099" s="194">
        <v>0.20763329999999999</v>
      </c>
      <c r="D1099" s="194">
        <v>0.2584246</v>
      </c>
    </row>
    <row r="1100" spans="1:4">
      <c r="A1100" s="193" t="s">
        <v>1518</v>
      </c>
      <c r="B1100" s="194">
        <v>0.23609579999999999</v>
      </c>
      <c r="C1100" s="194">
        <v>0.2120745</v>
      </c>
      <c r="D1100" s="194">
        <v>0.26011699999999999</v>
      </c>
    </row>
    <row r="1101" spans="1:4">
      <c r="A1101" s="193" t="s">
        <v>1519</v>
      </c>
      <c r="B1101" s="194">
        <v>0.3089344</v>
      </c>
      <c r="C1101" s="194">
        <v>0.27017659999999999</v>
      </c>
      <c r="D1101" s="194">
        <v>0.34769220000000001</v>
      </c>
    </row>
    <row r="1102" spans="1:4">
      <c r="A1102" s="193" t="s">
        <v>1520</v>
      </c>
      <c r="B1102" s="194">
        <v>0.2581968</v>
      </c>
      <c r="C1102" s="194">
        <v>0.22732459999999999</v>
      </c>
      <c r="D1102" s="194">
        <v>0.28906910000000002</v>
      </c>
    </row>
    <row r="1103" spans="1:4">
      <c r="A1103" s="193" t="s">
        <v>1521</v>
      </c>
      <c r="B1103" s="194">
        <v>0.28748610000000002</v>
      </c>
      <c r="C1103" s="194">
        <v>0.25171110000000002</v>
      </c>
      <c r="D1103" s="194">
        <v>0.32326110000000002</v>
      </c>
    </row>
    <row r="1104" spans="1:4">
      <c r="A1104" s="193" t="s">
        <v>1522</v>
      </c>
      <c r="B1104" s="194">
        <v>0.2800475</v>
      </c>
      <c r="C1104" s="194">
        <v>0.2397196</v>
      </c>
      <c r="D1104" s="194">
        <v>0.32037529999999997</v>
      </c>
    </row>
    <row r="1105" spans="1:4">
      <c r="A1105" s="193" t="s">
        <v>1523</v>
      </c>
      <c r="B1105" s="194">
        <v>0.1930953</v>
      </c>
      <c r="C1105" s="194">
        <v>0.15687599999999999</v>
      </c>
      <c r="D1105" s="194">
        <v>0.2293145</v>
      </c>
    </row>
    <row r="1106" spans="1:4">
      <c r="A1106" s="193" t="s">
        <v>1524</v>
      </c>
      <c r="B1106" s="194">
        <v>0.2456604</v>
      </c>
      <c r="C1106" s="194">
        <v>0.21110689999999999</v>
      </c>
      <c r="D1106" s="194">
        <v>0.28021390000000002</v>
      </c>
    </row>
    <row r="1107" spans="1:4">
      <c r="A1107" s="193" t="s">
        <v>1525</v>
      </c>
      <c r="B1107" s="194">
        <v>0.2347235</v>
      </c>
      <c r="C1107" s="194">
        <v>0.19711000000000001</v>
      </c>
      <c r="D1107" s="194">
        <v>0.2723371</v>
      </c>
    </row>
    <row r="1108" spans="1:4">
      <c r="A1108" s="193" t="s">
        <v>1526</v>
      </c>
      <c r="B1108" s="194">
        <v>0.2244911</v>
      </c>
      <c r="C1108" s="194">
        <v>0.190113</v>
      </c>
      <c r="D1108" s="194">
        <v>0.25886920000000002</v>
      </c>
    </row>
    <row r="1109" spans="1:4">
      <c r="A1109" s="193" t="s">
        <v>1527</v>
      </c>
      <c r="B1109" s="194">
        <v>0.26377020000000001</v>
      </c>
      <c r="C1109" s="194">
        <v>0.2134779</v>
      </c>
      <c r="D1109" s="194">
        <v>0.31406240000000002</v>
      </c>
    </row>
    <row r="1110" spans="1:4">
      <c r="A1110" s="193" t="s">
        <v>1528</v>
      </c>
      <c r="B1110" s="194">
        <v>0.27977259999999998</v>
      </c>
      <c r="C1110" s="194">
        <v>0.23001279999999999</v>
      </c>
      <c r="D1110" s="194">
        <v>0.3295324</v>
      </c>
    </row>
    <row r="1111" spans="1:4">
      <c r="A1111" s="193" t="s">
        <v>1529</v>
      </c>
      <c r="B1111" s="194">
        <v>0.24046010000000001</v>
      </c>
      <c r="C1111" s="194">
        <v>0.20614070000000001</v>
      </c>
      <c r="D1111" s="194">
        <v>0.27477950000000001</v>
      </c>
    </row>
    <row r="1112" spans="1:4">
      <c r="A1112" s="193" t="s">
        <v>1530</v>
      </c>
      <c r="B1112" s="194">
        <v>0.2357706</v>
      </c>
      <c r="C1112" s="194">
        <v>0.19647000000000001</v>
      </c>
      <c r="D1112" s="194">
        <v>0.27507120000000002</v>
      </c>
    </row>
    <row r="1113" spans="1:4">
      <c r="A1113" s="193" t="s">
        <v>1531</v>
      </c>
      <c r="B1113" s="194">
        <v>0.19122729999999999</v>
      </c>
      <c r="C1113" s="194">
        <v>0.1517309</v>
      </c>
      <c r="D1113" s="194">
        <v>0.2307237</v>
      </c>
    </row>
    <row r="1114" spans="1:4">
      <c r="A1114" s="193" t="s">
        <v>1532</v>
      </c>
      <c r="B1114" s="194">
        <v>0.22566040000000001</v>
      </c>
      <c r="C1114" s="194">
        <v>0.1883119</v>
      </c>
      <c r="D1114" s="194">
        <v>0.26300889999999999</v>
      </c>
    </row>
    <row r="1115" spans="1:4">
      <c r="A1115" s="193" t="s">
        <v>1533</v>
      </c>
      <c r="B1115" s="194">
        <v>0.2524441</v>
      </c>
      <c r="C1115" s="194">
        <v>0.19818649999999999</v>
      </c>
      <c r="D1115" s="194">
        <v>0.30670170000000002</v>
      </c>
    </row>
    <row r="1116" spans="1:4">
      <c r="A1116" s="193" t="s">
        <v>1534</v>
      </c>
      <c r="B1116" s="194">
        <v>0.21788589999999999</v>
      </c>
      <c r="C1116" s="194">
        <v>0.1830928</v>
      </c>
      <c r="D1116" s="194">
        <v>0.25267909999999999</v>
      </c>
    </row>
    <row r="1117" spans="1:4">
      <c r="A1117" s="193" t="s">
        <v>1535</v>
      </c>
      <c r="B1117" s="194">
        <v>0.23891090000000001</v>
      </c>
      <c r="C1117" s="194">
        <v>0.20198949999999999</v>
      </c>
      <c r="D1117" s="194">
        <v>0.27583239999999998</v>
      </c>
    </row>
    <row r="1118" spans="1:4">
      <c r="A1118" s="193" t="s">
        <v>1536</v>
      </c>
      <c r="B1118" s="194">
        <v>0.23657710000000001</v>
      </c>
      <c r="C1118" s="194">
        <v>0.1978751</v>
      </c>
      <c r="D1118" s="194">
        <v>0.2752791</v>
      </c>
    </row>
    <row r="1119" spans="1:4">
      <c r="A1119" s="193" t="s">
        <v>1537</v>
      </c>
      <c r="B1119" s="194">
        <v>0.2221079</v>
      </c>
      <c r="C1119" s="194">
        <v>0.18200720000000001</v>
      </c>
      <c r="D1119" s="194">
        <v>0.26220860000000001</v>
      </c>
    </row>
    <row r="1120" spans="1:4">
      <c r="A1120" s="193" t="s">
        <v>1538</v>
      </c>
      <c r="B1120" s="194">
        <v>0.27841670000000002</v>
      </c>
      <c r="C1120" s="194">
        <v>0.23553540000000001</v>
      </c>
      <c r="D1120" s="194">
        <v>0.32129790000000003</v>
      </c>
    </row>
    <row r="1121" spans="1:4">
      <c r="A1121" s="193" t="s">
        <v>1539</v>
      </c>
      <c r="B1121" s="194">
        <v>0.25060130000000003</v>
      </c>
      <c r="C1121" s="194">
        <v>0.2183852</v>
      </c>
      <c r="D1121" s="194">
        <v>0.2828175</v>
      </c>
    </row>
    <row r="1122" spans="1:4">
      <c r="A1122" s="193" t="s">
        <v>1540</v>
      </c>
      <c r="B1122" s="194">
        <v>0.24741369999999999</v>
      </c>
      <c r="C1122" s="194">
        <v>0.2161333</v>
      </c>
      <c r="D1122" s="194">
        <v>0.2786942</v>
      </c>
    </row>
    <row r="1123" spans="1:4">
      <c r="A1123" s="193" t="s">
        <v>1541</v>
      </c>
      <c r="B1123" s="194">
        <v>0.30951279999999998</v>
      </c>
      <c r="C1123" s="194">
        <v>0.2600671</v>
      </c>
      <c r="D1123" s="194">
        <v>0.35895850000000001</v>
      </c>
    </row>
    <row r="1124" spans="1:4">
      <c r="A1124" s="193" t="s">
        <v>1542</v>
      </c>
      <c r="B1124" s="194">
        <v>0.25679289999999999</v>
      </c>
      <c r="C1124" s="194">
        <v>0.216198</v>
      </c>
      <c r="D1124" s="194">
        <v>0.29738789999999998</v>
      </c>
    </row>
    <row r="1125" spans="1:4">
      <c r="A1125" s="193" t="s">
        <v>1543</v>
      </c>
      <c r="B1125" s="194">
        <v>0.2942825</v>
      </c>
      <c r="C1125" s="194">
        <v>0.2481429</v>
      </c>
      <c r="D1125" s="194">
        <v>0.34042210000000001</v>
      </c>
    </row>
    <row r="1126" spans="1:4">
      <c r="A1126" s="193" t="s">
        <v>1544</v>
      </c>
      <c r="B1126" s="194">
        <v>0.30804510000000002</v>
      </c>
      <c r="C1126" s="194">
        <v>0.26024360000000002</v>
      </c>
      <c r="D1126" s="194">
        <v>0.35584670000000002</v>
      </c>
    </row>
    <row r="1127" spans="1:4">
      <c r="A1127" s="193" t="s">
        <v>1545</v>
      </c>
      <c r="B1127" s="194">
        <v>0.22471759999999999</v>
      </c>
      <c r="C1127" s="194">
        <v>0.1735457</v>
      </c>
      <c r="D1127" s="194">
        <v>0.27588960000000001</v>
      </c>
    </row>
    <row r="1128" spans="1:4">
      <c r="A1128" s="193" t="s">
        <v>1546</v>
      </c>
      <c r="B1128" s="194">
        <v>0.24907290000000001</v>
      </c>
      <c r="C1128" s="194">
        <v>0.2096654</v>
      </c>
      <c r="D1128" s="194">
        <v>0.28848040000000003</v>
      </c>
    </row>
    <row r="1129" spans="1:4">
      <c r="A1129" s="193" t="s">
        <v>1547</v>
      </c>
      <c r="B1129" s="194">
        <v>0.22194130000000001</v>
      </c>
      <c r="C1129" s="194">
        <v>0.18091679999999999</v>
      </c>
      <c r="D1129" s="194">
        <v>0.26296580000000003</v>
      </c>
    </row>
    <row r="1130" spans="1:4">
      <c r="A1130" s="193" t="s">
        <v>1548</v>
      </c>
      <c r="B1130" s="194">
        <v>0.22453429999999999</v>
      </c>
      <c r="C1130" s="194">
        <v>0.19017339999999999</v>
      </c>
      <c r="D1130" s="194">
        <v>0.25889519999999999</v>
      </c>
    </row>
    <row r="1131" spans="1:4">
      <c r="A1131" s="193" t="s">
        <v>1549</v>
      </c>
      <c r="B1131" s="194">
        <v>0.2028565</v>
      </c>
      <c r="C1131" s="194">
        <v>0.16447809999999999</v>
      </c>
      <c r="D1131" s="194">
        <v>0.2412349</v>
      </c>
    </row>
    <row r="1132" spans="1:4">
      <c r="A1132" s="193" t="s">
        <v>1550</v>
      </c>
      <c r="B1132" s="194">
        <v>0.27421459999999998</v>
      </c>
      <c r="C1132" s="194">
        <v>0.22418160000000001</v>
      </c>
      <c r="D1132" s="194">
        <v>0.32424760000000002</v>
      </c>
    </row>
    <row r="1133" spans="1:4">
      <c r="A1133" s="193" t="s">
        <v>1551</v>
      </c>
      <c r="B1133" s="194">
        <v>0.22798360000000001</v>
      </c>
      <c r="C1133" s="194">
        <v>0.19183069999999999</v>
      </c>
      <c r="D1133" s="194">
        <v>0.26413639999999999</v>
      </c>
    </row>
    <row r="1134" spans="1:4">
      <c r="A1134" s="193" t="s">
        <v>1552</v>
      </c>
      <c r="B1134" s="194">
        <v>0.2207334</v>
      </c>
      <c r="C1134" s="194">
        <v>0.18323909999999999</v>
      </c>
      <c r="D1134" s="194">
        <v>0.2582277</v>
      </c>
    </row>
    <row r="1135" spans="1:4">
      <c r="A1135" s="193" t="s">
        <v>1553</v>
      </c>
      <c r="B1135" s="194">
        <v>0.17377390000000001</v>
      </c>
      <c r="C1135" s="194">
        <v>0.1387301</v>
      </c>
      <c r="D1135" s="194">
        <v>0.20881759999999999</v>
      </c>
    </row>
    <row r="1136" spans="1:4">
      <c r="A1136" s="193" t="s">
        <v>1554</v>
      </c>
      <c r="B1136" s="194">
        <v>0.22450990000000001</v>
      </c>
      <c r="C1136" s="194">
        <v>0.1907441</v>
      </c>
      <c r="D1136" s="194">
        <v>0.2582757</v>
      </c>
    </row>
    <row r="1137" spans="1:4">
      <c r="A1137" s="193" t="s">
        <v>1555</v>
      </c>
      <c r="B1137" s="194">
        <v>0.20586889999999999</v>
      </c>
      <c r="C1137" s="194">
        <v>0.16382630000000001</v>
      </c>
      <c r="D1137" s="194">
        <v>0.24791150000000001</v>
      </c>
    </row>
    <row r="1138" spans="1:4">
      <c r="A1138" s="193" t="s">
        <v>1556</v>
      </c>
      <c r="B1138" s="194">
        <v>0.2119577</v>
      </c>
      <c r="C1138" s="194">
        <v>0.1830919</v>
      </c>
      <c r="D1138" s="194">
        <v>0.2408235</v>
      </c>
    </row>
    <row r="1139" spans="1:4">
      <c r="A1139" s="193" t="s">
        <v>1557</v>
      </c>
      <c r="B1139" s="194">
        <v>0.2308453</v>
      </c>
      <c r="C1139" s="194">
        <v>0.19791980000000001</v>
      </c>
      <c r="D1139" s="194">
        <v>0.26377089999999997</v>
      </c>
    </row>
    <row r="1140" spans="1:4">
      <c r="A1140" s="193" t="s">
        <v>1558</v>
      </c>
      <c r="B1140" s="194">
        <v>0.2582817</v>
      </c>
      <c r="C1140" s="194">
        <v>0.2203978</v>
      </c>
      <c r="D1140" s="194">
        <v>0.29616559999999997</v>
      </c>
    </row>
    <row r="1141" spans="1:4">
      <c r="A1141" s="193" t="s">
        <v>1559</v>
      </c>
      <c r="B1141" s="194">
        <v>0.23264199999999999</v>
      </c>
      <c r="C1141" s="194">
        <v>0.19555310000000001</v>
      </c>
      <c r="D1141" s="194">
        <v>0.26973079999999999</v>
      </c>
    </row>
    <row r="1142" spans="1:4">
      <c r="A1142" s="193" t="s">
        <v>1560</v>
      </c>
      <c r="B1142" s="194">
        <v>0.24284919999999999</v>
      </c>
      <c r="C1142" s="194">
        <v>0.2004553</v>
      </c>
      <c r="D1142" s="194">
        <v>0.28524319999999997</v>
      </c>
    </row>
    <row r="1143" spans="1:4">
      <c r="A1143" s="193" t="s">
        <v>1561</v>
      </c>
      <c r="B1143" s="194">
        <v>0.21609680000000001</v>
      </c>
      <c r="C1143" s="194">
        <v>0.18708359999999999</v>
      </c>
      <c r="D1143" s="194">
        <v>0.24510999999999999</v>
      </c>
    </row>
    <row r="1144" spans="1:4">
      <c r="A1144" s="193" t="s">
        <v>1562</v>
      </c>
      <c r="B1144" s="194">
        <v>0.22297239999999999</v>
      </c>
      <c r="C1144" s="194">
        <v>0.19308790000000001</v>
      </c>
      <c r="D1144" s="194">
        <v>0.252857</v>
      </c>
    </row>
    <row r="1145" spans="1:4">
      <c r="A1145" s="193" t="s">
        <v>1563</v>
      </c>
      <c r="B1145" s="194">
        <v>0.31031340000000002</v>
      </c>
      <c r="C1145" s="194">
        <v>0.26455410000000001</v>
      </c>
      <c r="D1145" s="194">
        <v>0.35607260000000002</v>
      </c>
    </row>
    <row r="1146" spans="1:4">
      <c r="A1146" s="193" t="s">
        <v>1564</v>
      </c>
      <c r="B1146" s="194">
        <v>0.25890550000000001</v>
      </c>
      <c r="C1146" s="194">
        <v>0.22303419999999999</v>
      </c>
      <c r="D1146" s="194">
        <v>0.29477680000000001</v>
      </c>
    </row>
    <row r="1147" spans="1:4">
      <c r="A1147" s="193" t="s">
        <v>1565</v>
      </c>
      <c r="B1147" s="194">
        <v>0.28324719999999998</v>
      </c>
      <c r="C1147" s="194">
        <v>0.24171490000000001</v>
      </c>
      <c r="D1147" s="194">
        <v>0.3247795</v>
      </c>
    </row>
    <row r="1148" spans="1:4">
      <c r="A1148" s="193" t="s">
        <v>1566</v>
      </c>
      <c r="B1148" s="194">
        <v>0.25568659999999999</v>
      </c>
      <c r="C1148" s="194">
        <v>0.21135599999999999</v>
      </c>
      <c r="D1148" s="194">
        <v>0.30001719999999998</v>
      </c>
    </row>
    <row r="1149" spans="1:4">
      <c r="A1149" s="193" t="s">
        <v>1567</v>
      </c>
      <c r="B1149" s="194">
        <v>0.16380349999999999</v>
      </c>
      <c r="C1149" s="194">
        <v>0.1317275</v>
      </c>
      <c r="D1149" s="194">
        <v>0.19587950000000001</v>
      </c>
    </row>
    <row r="1150" spans="1:4">
      <c r="A1150" s="193" t="s">
        <v>1568</v>
      </c>
      <c r="B1150" s="194">
        <v>0.2379629</v>
      </c>
      <c r="C1150" s="194">
        <v>0.19818720000000001</v>
      </c>
      <c r="D1150" s="194">
        <v>0.2777386</v>
      </c>
    </row>
    <row r="1151" spans="1:4">
      <c r="A1151" s="193" t="s">
        <v>1569</v>
      </c>
      <c r="B1151" s="194">
        <v>0.23692650000000001</v>
      </c>
      <c r="C1151" s="194">
        <v>0.2227325</v>
      </c>
      <c r="D1151" s="194">
        <v>0.25112060000000003</v>
      </c>
    </row>
    <row r="1152" spans="1:4">
      <c r="A1152" s="193" t="s">
        <v>1570</v>
      </c>
      <c r="B1152" s="194">
        <v>0.22117310000000001</v>
      </c>
      <c r="C1152" s="194">
        <v>0.20362540000000001</v>
      </c>
      <c r="D1152" s="194">
        <v>0.23872090000000001</v>
      </c>
    </row>
    <row r="1153" spans="1:4">
      <c r="A1153" s="193" t="s">
        <v>1571</v>
      </c>
      <c r="B1153" s="194">
        <v>0.18322720000000001</v>
      </c>
      <c r="C1153" s="194">
        <v>0.1536131</v>
      </c>
      <c r="D1153" s="194">
        <v>0.21284120000000001</v>
      </c>
    </row>
    <row r="1154" spans="1:4">
      <c r="A1154" s="193" t="s">
        <v>1572</v>
      </c>
      <c r="B1154" s="194">
        <v>0.23676630000000001</v>
      </c>
      <c r="C1154" s="194">
        <v>0.2186179</v>
      </c>
      <c r="D1154" s="194">
        <v>0.25491459999999999</v>
      </c>
    </row>
    <row r="1155" spans="1:4">
      <c r="A1155" s="193" t="s">
        <v>1573</v>
      </c>
      <c r="B1155" s="194">
        <v>0.249889</v>
      </c>
      <c r="C1155" s="194">
        <v>0.2293596</v>
      </c>
      <c r="D1155" s="194">
        <v>0.2704184</v>
      </c>
    </row>
    <row r="1156" spans="1:4">
      <c r="A1156" s="193" t="s">
        <v>1574</v>
      </c>
      <c r="B1156" s="194">
        <v>0.23993490000000001</v>
      </c>
      <c r="C1156" s="194">
        <v>0.21871930000000001</v>
      </c>
      <c r="D1156" s="194">
        <v>0.26115050000000001</v>
      </c>
    </row>
    <row r="1157" spans="1:4">
      <c r="A1157" s="193" t="s">
        <v>1575</v>
      </c>
      <c r="B1157" s="194">
        <v>0.25197039999999998</v>
      </c>
      <c r="C1157" s="194">
        <v>0.2357976</v>
      </c>
      <c r="D1157" s="194">
        <v>0.26814320000000003</v>
      </c>
    </row>
    <row r="1158" spans="1:4">
      <c r="A1158" s="193" t="s">
        <v>1576</v>
      </c>
      <c r="B1158" s="194">
        <v>0.24655669999999999</v>
      </c>
      <c r="C1158" s="194">
        <v>0.22917789999999999</v>
      </c>
      <c r="D1158" s="194">
        <v>0.26393549999999999</v>
      </c>
    </row>
    <row r="1159" spans="1:4">
      <c r="A1159" s="193" t="s">
        <v>1577</v>
      </c>
      <c r="B1159" s="194">
        <v>0.23136480000000001</v>
      </c>
      <c r="C1159" s="194">
        <v>0.2054753</v>
      </c>
      <c r="D1159" s="194">
        <v>0.25725419999999999</v>
      </c>
    </row>
    <row r="1160" spans="1:4">
      <c r="A1160" s="193" t="s">
        <v>1578</v>
      </c>
      <c r="B1160" s="194">
        <v>0.19122729999999999</v>
      </c>
      <c r="C1160" s="194">
        <v>0.1517309</v>
      </c>
      <c r="D1160" s="194">
        <v>0.2307237</v>
      </c>
    </row>
    <row r="1161" spans="1:4">
      <c r="A1161" s="193" t="s">
        <v>1579</v>
      </c>
      <c r="B1161" s="194">
        <v>0.23404420000000001</v>
      </c>
      <c r="C1161" s="194">
        <v>0.2112859</v>
      </c>
      <c r="D1161" s="194">
        <v>0.25680239999999999</v>
      </c>
    </row>
    <row r="1162" spans="1:4">
      <c r="A1162" s="193" t="s">
        <v>1580</v>
      </c>
      <c r="B1162" s="194">
        <v>0.25878859999999998</v>
      </c>
      <c r="C1162" s="194">
        <v>0.2321067</v>
      </c>
      <c r="D1162" s="194">
        <v>0.28547060000000002</v>
      </c>
    </row>
    <row r="1163" spans="1:4">
      <c r="A1163" s="193" t="s">
        <v>1581</v>
      </c>
      <c r="B1163" s="194">
        <v>0.25803290000000001</v>
      </c>
      <c r="C1163" s="194">
        <v>0.2319939</v>
      </c>
      <c r="D1163" s="194">
        <v>0.28407179999999999</v>
      </c>
    </row>
    <row r="1164" spans="1:4">
      <c r="A1164" s="193" t="s">
        <v>1582</v>
      </c>
      <c r="B1164" s="194">
        <v>0.26339269999999998</v>
      </c>
      <c r="C1164" s="194">
        <v>0.2431123</v>
      </c>
      <c r="D1164" s="194">
        <v>0.28367310000000001</v>
      </c>
    </row>
    <row r="1165" spans="1:4">
      <c r="A1165" s="193" t="s">
        <v>1583</v>
      </c>
      <c r="B1165" s="194">
        <v>0.22792290000000001</v>
      </c>
      <c r="C1165" s="194">
        <v>0.21177860000000001</v>
      </c>
      <c r="D1165" s="194">
        <v>0.24406720000000001</v>
      </c>
    </row>
    <row r="1166" spans="1:4">
      <c r="A1166" s="193" t="s">
        <v>1584</v>
      </c>
      <c r="B1166" s="194">
        <v>0.21224000000000001</v>
      </c>
      <c r="C1166" s="194">
        <v>0.19206909999999999</v>
      </c>
      <c r="D1166" s="194">
        <v>0.23241100000000001</v>
      </c>
    </row>
    <row r="1167" spans="1:4">
      <c r="A1167" s="193" t="s">
        <v>1585</v>
      </c>
      <c r="B1167" s="194">
        <v>0.17377390000000001</v>
      </c>
      <c r="C1167" s="194">
        <v>0.1387301</v>
      </c>
      <c r="D1167" s="194">
        <v>0.20881759999999999</v>
      </c>
    </row>
    <row r="1168" spans="1:4">
      <c r="A1168" s="193" t="s">
        <v>1586</v>
      </c>
      <c r="B1168" s="194">
        <v>0.23961379999999999</v>
      </c>
      <c r="C1168" s="194">
        <v>0.21797320000000001</v>
      </c>
      <c r="D1168" s="194">
        <v>0.2612544</v>
      </c>
    </row>
    <row r="1169" spans="1:4">
      <c r="A1169" s="193" t="s">
        <v>1587</v>
      </c>
      <c r="B1169" s="194">
        <v>0.2395043</v>
      </c>
      <c r="C1169" s="194">
        <v>0.21422459999999999</v>
      </c>
      <c r="D1169" s="194">
        <v>0.26478400000000002</v>
      </c>
    </row>
    <row r="1170" spans="1:4">
      <c r="A1170" s="193" t="s">
        <v>1588</v>
      </c>
      <c r="B1170" s="194">
        <v>0.22235550000000001</v>
      </c>
      <c r="C1170" s="194">
        <v>0.19802339999999999</v>
      </c>
      <c r="D1170" s="194">
        <v>0.24668760000000001</v>
      </c>
    </row>
    <row r="1171" spans="1:4">
      <c r="A1171" s="193" t="s">
        <v>1589</v>
      </c>
      <c r="B1171" s="194">
        <v>0.2404645</v>
      </c>
      <c r="C1171" s="194">
        <v>0.22223709999999999</v>
      </c>
      <c r="D1171" s="194">
        <v>0.25869199999999998</v>
      </c>
    </row>
    <row r="1172" spans="1:4">
      <c r="A1172" s="193" t="s">
        <v>1590</v>
      </c>
      <c r="B1172" s="194">
        <v>0.23659520000000001</v>
      </c>
      <c r="C1172" s="194">
        <v>0.2295526</v>
      </c>
      <c r="D1172" s="194">
        <v>0.24363770000000001</v>
      </c>
    </row>
    <row r="1173" spans="1:4">
      <c r="A1173" s="193" t="s">
        <v>1591</v>
      </c>
      <c r="B1173" s="194">
        <v>0.24579780000000001</v>
      </c>
      <c r="C1173" s="194">
        <v>0.23686180000000001</v>
      </c>
      <c r="D1173" s="194">
        <v>0.25473380000000001</v>
      </c>
    </row>
    <row r="1174" spans="1:4">
      <c r="A1174" s="193" t="s">
        <v>1592</v>
      </c>
      <c r="B1174" s="194">
        <v>0.2280105</v>
      </c>
      <c r="C1174" s="194">
        <v>0.21981819999999999</v>
      </c>
      <c r="D1174" s="194">
        <v>0.23620279999999999</v>
      </c>
    </row>
    <row r="1175" spans="1:4">
      <c r="A1175" s="193" t="s">
        <v>1593</v>
      </c>
      <c r="B1175" s="194">
        <v>0.2217016</v>
      </c>
      <c r="C1175" s="194">
        <v>0.194442</v>
      </c>
      <c r="D1175" s="194">
        <v>0.24896119999999999</v>
      </c>
    </row>
    <row r="1176" spans="1:4">
      <c r="A1176" s="193" t="s">
        <v>1594</v>
      </c>
      <c r="B1176" s="194">
        <v>0.2455859</v>
      </c>
      <c r="C1176" s="194">
        <v>0.21667890000000001</v>
      </c>
      <c r="D1176" s="194">
        <v>0.27449279999999998</v>
      </c>
    </row>
    <row r="1177" spans="1:4">
      <c r="A1177" s="193" t="s">
        <v>1595</v>
      </c>
      <c r="B1177" s="194">
        <v>0.2264427</v>
      </c>
      <c r="C1177" s="194">
        <v>0.19867499999999999</v>
      </c>
      <c r="D1177" s="194">
        <v>0.2542103</v>
      </c>
    </row>
    <row r="1178" spans="1:4">
      <c r="A1178" s="193" t="s">
        <v>1596</v>
      </c>
      <c r="B1178" s="194">
        <v>0.25102730000000001</v>
      </c>
      <c r="C1178" s="194">
        <v>0.22255130000000001</v>
      </c>
      <c r="D1178" s="194">
        <v>0.27950320000000001</v>
      </c>
    </row>
    <row r="1179" spans="1:4">
      <c r="A1179" s="193" t="s">
        <v>1597</v>
      </c>
      <c r="B1179" s="194">
        <v>0.2222983</v>
      </c>
      <c r="C1179" s="194">
        <v>0.1964043</v>
      </c>
      <c r="D1179" s="194">
        <v>0.2481923</v>
      </c>
    </row>
    <row r="1180" spans="1:4">
      <c r="A1180" s="193" t="s">
        <v>1598</v>
      </c>
      <c r="B1180" s="194">
        <v>0.25706010000000001</v>
      </c>
      <c r="C1180" s="194">
        <v>0.229377</v>
      </c>
      <c r="D1180" s="194">
        <v>0.28474319999999997</v>
      </c>
    </row>
    <row r="1181" spans="1:4">
      <c r="A1181" s="193" t="s">
        <v>1599</v>
      </c>
      <c r="B1181" s="194">
        <v>0.21423059999999999</v>
      </c>
      <c r="C1181" s="194">
        <v>0.1834539</v>
      </c>
      <c r="D1181" s="194">
        <v>0.24500739999999999</v>
      </c>
    </row>
    <row r="1182" spans="1:4">
      <c r="A1182" s="193" t="s">
        <v>1600</v>
      </c>
      <c r="B1182" s="194">
        <v>0.21765689999999999</v>
      </c>
      <c r="C1182" s="194">
        <v>0.18900539999999999</v>
      </c>
      <c r="D1182" s="194">
        <v>0.24630840000000001</v>
      </c>
    </row>
    <row r="1183" spans="1:4">
      <c r="A1183" s="193" t="s">
        <v>1601</v>
      </c>
      <c r="B1183" s="194">
        <v>0.22015570000000001</v>
      </c>
      <c r="C1183" s="194">
        <v>0.18956719999999999</v>
      </c>
      <c r="D1183" s="194">
        <v>0.25074410000000003</v>
      </c>
    </row>
    <row r="1184" spans="1:4">
      <c r="A1184" s="193" t="s">
        <v>1602</v>
      </c>
      <c r="B1184" s="194">
        <v>0.2362387</v>
      </c>
      <c r="C1184" s="194">
        <v>0.209534</v>
      </c>
      <c r="D1184" s="194">
        <v>0.26294329999999999</v>
      </c>
    </row>
    <row r="1185" spans="1:4">
      <c r="A1185" s="193" t="s">
        <v>1603</v>
      </c>
      <c r="B1185" s="194">
        <v>0.22892119999999999</v>
      </c>
      <c r="C1185" s="194">
        <v>0.2048547</v>
      </c>
      <c r="D1185" s="194">
        <v>0.25298769999999998</v>
      </c>
    </row>
    <row r="1186" spans="1:4">
      <c r="A1186" s="193" t="s">
        <v>1604</v>
      </c>
      <c r="B1186" s="194">
        <v>0.247672</v>
      </c>
      <c r="C1186" s="194">
        <v>0.21898599999999999</v>
      </c>
      <c r="D1186" s="194">
        <v>0.27635799999999999</v>
      </c>
    </row>
    <row r="1187" spans="1:4">
      <c r="A1187" s="193" t="s">
        <v>1605</v>
      </c>
      <c r="B1187" s="194">
        <v>0.2318992</v>
      </c>
      <c r="C1187" s="194">
        <v>0.2042542</v>
      </c>
      <c r="D1187" s="194">
        <v>0.2595441</v>
      </c>
    </row>
    <row r="1188" spans="1:4">
      <c r="A1188" s="193" t="s">
        <v>1606</v>
      </c>
      <c r="B1188" s="194">
        <v>0.22788729999999999</v>
      </c>
      <c r="C1188" s="194">
        <v>0.20049120000000001</v>
      </c>
      <c r="D1188" s="194">
        <v>0.2552835</v>
      </c>
    </row>
    <row r="1189" spans="1:4">
      <c r="A1189" s="193" t="s">
        <v>1607</v>
      </c>
      <c r="B1189" s="194">
        <v>0.2386095</v>
      </c>
      <c r="C1189" s="194">
        <v>0.21631020000000001</v>
      </c>
      <c r="D1189" s="194">
        <v>0.26090869999999999</v>
      </c>
    </row>
    <row r="1190" spans="1:4">
      <c r="A1190" s="193" t="s">
        <v>1608</v>
      </c>
      <c r="B1190" s="194">
        <v>0.24081910000000001</v>
      </c>
      <c r="C1190" s="194">
        <v>0.21713640000000001</v>
      </c>
      <c r="D1190" s="194">
        <v>0.26450190000000001</v>
      </c>
    </row>
    <row r="1191" spans="1:4">
      <c r="A1191" s="193" t="s">
        <v>1609</v>
      </c>
      <c r="B1191" s="194">
        <v>0.30298580000000003</v>
      </c>
      <c r="C1191" s="194">
        <v>0.27257480000000001</v>
      </c>
      <c r="D1191" s="194">
        <v>0.33339679999999999</v>
      </c>
    </row>
    <row r="1192" spans="1:4">
      <c r="A1192" s="193" t="s">
        <v>1610</v>
      </c>
      <c r="B1192" s="194">
        <v>0.2385591</v>
      </c>
      <c r="C1192" s="194">
        <v>0.21165390000000001</v>
      </c>
      <c r="D1192" s="194">
        <v>0.26546429999999999</v>
      </c>
    </row>
    <row r="1193" spans="1:4">
      <c r="A1193" s="193" t="s">
        <v>1611</v>
      </c>
      <c r="B1193" s="194">
        <v>0.27179239999999999</v>
      </c>
      <c r="C1193" s="194">
        <v>0.24170849999999999</v>
      </c>
      <c r="D1193" s="194">
        <v>0.30187629999999999</v>
      </c>
    </row>
    <row r="1194" spans="1:4">
      <c r="A1194" s="193" t="s">
        <v>1612</v>
      </c>
      <c r="B1194" s="194">
        <v>0.26321299999999997</v>
      </c>
      <c r="C1194" s="194">
        <v>0.23286109999999999</v>
      </c>
      <c r="D1194" s="194">
        <v>0.29356500000000002</v>
      </c>
    </row>
    <row r="1195" spans="1:4">
      <c r="A1195" s="193" t="s">
        <v>1613</v>
      </c>
      <c r="B1195" s="194">
        <v>0.1970935</v>
      </c>
      <c r="C1195" s="194">
        <v>0.16906180000000001</v>
      </c>
      <c r="D1195" s="194">
        <v>0.2251253</v>
      </c>
    </row>
    <row r="1196" spans="1:4">
      <c r="A1196" s="193" t="s">
        <v>1614</v>
      </c>
      <c r="B1196" s="194">
        <v>0.2553473</v>
      </c>
      <c r="C1196" s="194">
        <v>0.2263743</v>
      </c>
      <c r="D1196" s="194">
        <v>0.28432020000000002</v>
      </c>
    </row>
    <row r="1197" spans="1:4">
      <c r="A1197" s="193" t="s">
        <v>1615</v>
      </c>
      <c r="B1197" s="194">
        <v>0.2446711</v>
      </c>
      <c r="C1197" s="194">
        <v>0.204986</v>
      </c>
      <c r="D1197" s="194">
        <v>0.2843561</v>
      </c>
    </row>
    <row r="1198" spans="1:4">
      <c r="A1198" s="193" t="s">
        <v>1616</v>
      </c>
      <c r="B1198" s="194">
        <v>0.2587411</v>
      </c>
      <c r="C1198" s="194">
        <v>0.219778</v>
      </c>
      <c r="D1198" s="194">
        <v>0.29770410000000003</v>
      </c>
    </row>
    <row r="1199" spans="1:4">
      <c r="A1199" s="193" t="s">
        <v>1617</v>
      </c>
      <c r="B1199" s="194">
        <v>0.26500570000000001</v>
      </c>
      <c r="C1199" s="194">
        <v>0.22791130000000001</v>
      </c>
      <c r="D1199" s="194">
        <v>0.30210019999999999</v>
      </c>
    </row>
    <row r="1200" spans="1:4">
      <c r="A1200" s="193" t="s">
        <v>1618</v>
      </c>
      <c r="B1200" s="194">
        <v>0.25408190000000003</v>
      </c>
      <c r="C1200" s="194">
        <v>0.21835869999999999</v>
      </c>
      <c r="D1200" s="194">
        <v>0.28980509999999998</v>
      </c>
    </row>
    <row r="1201" spans="1:4">
      <c r="A1201" s="193" t="s">
        <v>1619</v>
      </c>
      <c r="B1201" s="194">
        <v>0.2416498</v>
      </c>
      <c r="C1201" s="194">
        <v>0.2061634</v>
      </c>
      <c r="D1201" s="194">
        <v>0.2771362</v>
      </c>
    </row>
    <row r="1202" spans="1:4">
      <c r="A1202" s="193" t="s">
        <v>1620</v>
      </c>
      <c r="B1202" s="194">
        <v>0.26829409999999998</v>
      </c>
      <c r="C1202" s="194">
        <v>0.2320431</v>
      </c>
      <c r="D1202" s="194">
        <v>0.30454500000000001</v>
      </c>
    </row>
    <row r="1203" spans="1:4">
      <c r="A1203" s="193" t="s">
        <v>1621</v>
      </c>
      <c r="B1203" s="194">
        <v>0.23344280000000001</v>
      </c>
      <c r="C1203" s="194">
        <v>0.19409080000000001</v>
      </c>
      <c r="D1203" s="194">
        <v>0.2727948</v>
      </c>
    </row>
    <row r="1204" spans="1:4">
      <c r="A1204" s="193" t="s">
        <v>1622</v>
      </c>
      <c r="B1204" s="194">
        <v>0.24441599999999999</v>
      </c>
      <c r="C1204" s="194">
        <v>0.2051915</v>
      </c>
      <c r="D1204" s="194">
        <v>0.28364060000000002</v>
      </c>
    </row>
    <row r="1205" spans="1:4">
      <c r="A1205" s="193" t="s">
        <v>1623</v>
      </c>
      <c r="B1205" s="194">
        <v>0.21579670000000001</v>
      </c>
      <c r="C1205" s="194">
        <v>0.17509479999999999</v>
      </c>
      <c r="D1205" s="194">
        <v>0.25649860000000002</v>
      </c>
    </row>
    <row r="1206" spans="1:4">
      <c r="A1206" s="193" t="s">
        <v>1624</v>
      </c>
      <c r="B1206" s="194">
        <v>0.25277169999999999</v>
      </c>
      <c r="C1206" s="194">
        <v>0.21733569999999999</v>
      </c>
      <c r="D1206" s="194">
        <v>0.28820770000000001</v>
      </c>
    </row>
    <row r="1207" spans="1:4">
      <c r="A1207" s="193" t="s">
        <v>1625</v>
      </c>
      <c r="B1207" s="194">
        <v>0.2196775</v>
      </c>
      <c r="C1207" s="194">
        <v>0.18762580000000001</v>
      </c>
      <c r="D1207" s="194">
        <v>0.25172909999999998</v>
      </c>
    </row>
    <row r="1208" spans="1:4">
      <c r="A1208" s="193" t="s">
        <v>1626</v>
      </c>
      <c r="B1208" s="194">
        <v>0.232401</v>
      </c>
      <c r="C1208" s="194">
        <v>0.19517590000000001</v>
      </c>
      <c r="D1208" s="194">
        <v>0.26962609999999998</v>
      </c>
    </row>
    <row r="1209" spans="1:4">
      <c r="A1209" s="193" t="s">
        <v>1627</v>
      </c>
      <c r="B1209" s="194">
        <v>0.2433266</v>
      </c>
      <c r="C1209" s="194">
        <v>0.20616039999999999</v>
      </c>
      <c r="D1209" s="194">
        <v>0.28049289999999999</v>
      </c>
    </row>
    <row r="1210" spans="1:4">
      <c r="A1210" s="193" t="s">
        <v>1628</v>
      </c>
      <c r="B1210" s="194">
        <v>0.24504119999999999</v>
      </c>
      <c r="C1210" s="194">
        <v>0.20812120000000001</v>
      </c>
      <c r="D1210" s="194">
        <v>0.28196120000000002</v>
      </c>
    </row>
    <row r="1211" spans="1:4">
      <c r="A1211" s="193" t="s">
        <v>1629</v>
      </c>
      <c r="B1211" s="194">
        <v>0.2775224</v>
      </c>
      <c r="C1211" s="194">
        <v>0.24662300000000001</v>
      </c>
      <c r="D1211" s="194">
        <v>0.30842180000000002</v>
      </c>
    </row>
    <row r="1212" spans="1:4">
      <c r="A1212" s="193" t="s">
        <v>1630</v>
      </c>
      <c r="B1212" s="194">
        <v>0.2442715</v>
      </c>
      <c r="C1212" s="194">
        <v>0.2132539</v>
      </c>
      <c r="D1212" s="194">
        <v>0.27528920000000001</v>
      </c>
    </row>
    <row r="1213" spans="1:4">
      <c r="A1213" s="193" t="s">
        <v>1631</v>
      </c>
      <c r="B1213" s="194">
        <v>0.3076004</v>
      </c>
      <c r="C1213" s="194">
        <v>0.26697140000000003</v>
      </c>
      <c r="D1213" s="194">
        <v>0.34822940000000002</v>
      </c>
    </row>
    <row r="1214" spans="1:4">
      <c r="A1214" s="193" t="s">
        <v>1632</v>
      </c>
      <c r="B1214" s="194">
        <v>0.22528690000000001</v>
      </c>
      <c r="C1214" s="194">
        <v>0.1908319</v>
      </c>
      <c r="D1214" s="194">
        <v>0.25974180000000002</v>
      </c>
    </row>
    <row r="1215" spans="1:4">
      <c r="A1215" s="193" t="s">
        <v>1633</v>
      </c>
      <c r="B1215" s="194">
        <v>0.27265630000000002</v>
      </c>
      <c r="C1215" s="194">
        <v>0.2333838</v>
      </c>
      <c r="D1215" s="194">
        <v>0.31192880000000001</v>
      </c>
    </row>
    <row r="1216" spans="1:4">
      <c r="A1216" s="193" t="s">
        <v>1634</v>
      </c>
      <c r="B1216" s="194">
        <v>0.28674820000000001</v>
      </c>
      <c r="C1216" s="194">
        <v>0.24570439999999999</v>
      </c>
      <c r="D1216" s="194">
        <v>0.32779199999999997</v>
      </c>
    </row>
    <row r="1217" spans="1:4">
      <c r="A1217" s="193" t="s">
        <v>1635</v>
      </c>
      <c r="B1217" s="194">
        <v>0.21787200000000001</v>
      </c>
      <c r="C1217" s="194">
        <v>0.1800862</v>
      </c>
      <c r="D1217" s="194">
        <v>0.25565779999999999</v>
      </c>
    </row>
    <row r="1218" spans="1:4">
      <c r="A1218" s="193" t="s">
        <v>1636</v>
      </c>
      <c r="B1218" s="194">
        <v>0.26668419999999998</v>
      </c>
      <c r="C1218" s="194">
        <v>0.22848750000000001</v>
      </c>
      <c r="D1218" s="194">
        <v>0.30488100000000001</v>
      </c>
    </row>
    <row r="1219" spans="1:4">
      <c r="A1219" s="193" t="s">
        <v>1637</v>
      </c>
      <c r="B1219" s="194">
        <v>0.20250979999999999</v>
      </c>
      <c r="C1219" s="194">
        <v>0.16919480000000001</v>
      </c>
      <c r="D1219" s="194">
        <v>0.2358248</v>
      </c>
    </row>
    <row r="1220" spans="1:4">
      <c r="A1220" s="193" t="s">
        <v>1638</v>
      </c>
      <c r="B1220" s="194">
        <v>0.2349299</v>
      </c>
      <c r="C1220" s="194">
        <v>0.20182800000000001</v>
      </c>
      <c r="D1220" s="194">
        <v>0.26803179999999999</v>
      </c>
    </row>
    <row r="1221" spans="1:4">
      <c r="A1221" s="193" t="s">
        <v>1639</v>
      </c>
      <c r="B1221" s="194">
        <v>0.193601</v>
      </c>
      <c r="C1221" s="194">
        <v>0.16263349999999999</v>
      </c>
      <c r="D1221" s="194">
        <v>0.2245684</v>
      </c>
    </row>
    <row r="1222" spans="1:4">
      <c r="A1222" s="193" t="s">
        <v>1640</v>
      </c>
      <c r="B1222" s="194">
        <v>0.2464056</v>
      </c>
      <c r="C1222" s="194">
        <v>0.21259400000000001</v>
      </c>
      <c r="D1222" s="194">
        <v>0.2802172</v>
      </c>
    </row>
    <row r="1223" spans="1:4">
      <c r="A1223" s="193" t="s">
        <v>1641</v>
      </c>
      <c r="B1223" s="194">
        <v>0.20266890000000001</v>
      </c>
      <c r="C1223" s="194">
        <v>0.17221719999999999</v>
      </c>
      <c r="D1223" s="194">
        <v>0.23312060000000001</v>
      </c>
    </row>
    <row r="1224" spans="1:4">
      <c r="A1224" s="193" t="s">
        <v>1642</v>
      </c>
      <c r="B1224" s="194">
        <v>0.24523339999999999</v>
      </c>
      <c r="C1224" s="194">
        <v>0.21347930000000001</v>
      </c>
      <c r="D1224" s="194">
        <v>0.2769876</v>
      </c>
    </row>
    <row r="1225" spans="1:4">
      <c r="A1225" s="193" t="s">
        <v>1643</v>
      </c>
      <c r="B1225" s="194">
        <v>0.19435240000000001</v>
      </c>
      <c r="C1225" s="194">
        <v>0.1584189</v>
      </c>
      <c r="D1225" s="194">
        <v>0.23028589999999999</v>
      </c>
    </row>
    <row r="1226" spans="1:4">
      <c r="A1226" s="193" t="s">
        <v>1644</v>
      </c>
      <c r="B1226" s="194">
        <v>0.1949099</v>
      </c>
      <c r="C1226" s="194">
        <v>0.16180349999999999</v>
      </c>
      <c r="D1226" s="194">
        <v>0.22801630000000001</v>
      </c>
    </row>
    <row r="1227" spans="1:4">
      <c r="A1227" s="193" t="s">
        <v>1645</v>
      </c>
      <c r="B1227" s="194">
        <v>0.2226699</v>
      </c>
      <c r="C1227" s="194">
        <v>0.18745609999999999</v>
      </c>
      <c r="D1227" s="194">
        <v>0.2578838</v>
      </c>
    </row>
    <row r="1228" spans="1:4">
      <c r="A1228" s="193" t="s">
        <v>1646</v>
      </c>
      <c r="B1228" s="194">
        <v>0.22349350000000001</v>
      </c>
      <c r="C1228" s="194">
        <v>0.19067590000000001</v>
      </c>
      <c r="D1228" s="194">
        <v>0.25631120000000002</v>
      </c>
    </row>
    <row r="1229" spans="1:4">
      <c r="A1229" s="193" t="s">
        <v>1647</v>
      </c>
      <c r="B1229" s="194">
        <v>0.2367071</v>
      </c>
      <c r="C1229" s="194">
        <v>0.2080543</v>
      </c>
      <c r="D1229" s="194">
        <v>0.26535989999999998</v>
      </c>
    </row>
    <row r="1230" spans="1:4">
      <c r="A1230" s="193" t="s">
        <v>1648</v>
      </c>
      <c r="B1230" s="194">
        <v>0.26127869999999997</v>
      </c>
      <c r="C1230" s="194">
        <v>0.22766810000000001</v>
      </c>
      <c r="D1230" s="194">
        <v>0.29488930000000002</v>
      </c>
    </row>
    <row r="1231" spans="1:4">
      <c r="A1231" s="193" t="s">
        <v>1649</v>
      </c>
      <c r="B1231" s="194">
        <v>0.22116379999999999</v>
      </c>
      <c r="C1231" s="194">
        <v>0.18886929999999999</v>
      </c>
      <c r="D1231" s="194">
        <v>0.25345830000000003</v>
      </c>
    </row>
    <row r="1232" spans="1:4">
      <c r="A1232" s="193" t="s">
        <v>1650</v>
      </c>
      <c r="B1232" s="194">
        <v>0.21049670000000001</v>
      </c>
      <c r="C1232" s="194">
        <v>0.17802879999999999</v>
      </c>
      <c r="D1232" s="194">
        <v>0.2429645</v>
      </c>
    </row>
    <row r="1233" spans="1:4">
      <c r="A1233" s="193" t="s">
        <v>1651</v>
      </c>
      <c r="B1233" s="194">
        <v>0.2004088</v>
      </c>
      <c r="C1233" s="194">
        <v>0.17504649999999999</v>
      </c>
      <c r="D1233" s="194">
        <v>0.22577120000000001</v>
      </c>
    </row>
    <row r="1234" spans="1:4">
      <c r="A1234" s="193" t="s">
        <v>1652</v>
      </c>
      <c r="B1234" s="194">
        <v>0.2354405</v>
      </c>
      <c r="C1234" s="194">
        <v>0.20686199999999999</v>
      </c>
      <c r="D1234" s="194">
        <v>0.2640189</v>
      </c>
    </row>
    <row r="1235" spans="1:4">
      <c r="A1235" s="193" t="s">
        <v>1653</v>
      </c>
      <c r="B1235" s="194">
        <v>0.29922549999999998</v>
      </c>
      <c r="C1235" s="194">
        <v>0.26260600000000001</v>
      </c>
      <c r="D1235" s="194">
        <v>0.335845</v>
      </c>
    </row>
    <row r="1236" spans="1:4">
      <c r="A1236" s="193" t="s">
        <v>1654</v>
      </c>
      <c r="B1236" s="194">
        <v>0.24749570000000001</v>
      </c>
      <c r="C1236" s="194">
        <v>0.21399080000000001</v>
      </c>
      <c r="D1236" s="194">
        <v>0.28100059999999999</v>
      </c>
    </row>
    <row r="1237" spans="1:4">
      <c r="A1237" s="193" t="s">
        <v>1655</v>
      </c>
      <c r="B1237" s="194">
        <v>0.26760129999999999</v>
      </c>
      <c r="C1237" s="194">
        <v>0.2300558</v>
      </c>
      <c r="D1237" s="194">
        <v>0.3051468</v>
      </c>
    </row>
    <row r="1238" spans="1:4">
      <c r="A1238" s="193" t="s">
        <v>1656</v>
      </c>
      <c r="B1238" s="194">
        <v>0.24058170000000001</v>
      </c>
      <c r="C1238" s="194">
        <v>0.20614579999999999</v>
      </c>
      <c r="D1238" s="194">
        <v>0.27501750000000003</v>
      </c>
    </row>
    <row r="1239" spans="1:4">
      <c r="A1239" s="193" t="s">
        <v>1657</v>
      </c>
      <c r="B1239" s="194">
        <v>0.1757118</v>
      </c>
      <c r="C1239" s="194">
        <v>0.14303689999999999</v>
      </c>
      <c r="D1239" s="194">
        <v>0.20838680000000001</v>
      </c>
    </row>
    <row r="1240" spans="1:4">
      <c r="A1240" s="193" t="s">
        <v>1658</v>
      </c>
      <c r="B1240" s="194">
        <v>0.2425108</v>
      </c>
      <c r="C1240" s="194">
        <v>0.20815649999999999</v>
      </c>
      <c r="D1240" s="194">
        <v>0.27686519999999998</v>
      </c>
    </row>
    <row r="1241" spans="1:4">
      <c r="A1241" s="193" t="s">
        <v>1659</v>
      </c>
      <c r="B1241" s="194">
        <v>0.23697689999999999</v>
      </c>
      <c r="C1241" s="194">
        <v>0.22542570000000001</v>
      </c>
      <c r="D1241" s="194">
        <v>0.2485282</v>
      </c>
    </row>
    <row r="1242" spans="1:4">
      <c r="A1242" s="193" t="s">
        <v>1660</v>
      </c>
      <c r="B1242" s="194">
        <v>0.2266977</v>
      </c>
      <c r="C1242" s="194">
        <v>0.20973939999999999</v>
      </c>
      <c r="D1242" s="194">
        <v>0.24365600000000001</v>
      </c>
    </row>
    <row r="1243" spans="1:4">
      <c r="A1243" s="193" t="s">
        <v>1661</v>
      </c>
      <c r="B1243" s="194">
        <v>0.21423059999999999</v>
      </c>
      <c r="C1243" s="194">
        <v>0.1834539</v>
      </c>
      <c r="D1243" s="194">
        <v>0.24500739999999999</v>
      </c>
    </row>
    <row r="1244" spans="1:4">
      <c r="A1244" s="193" t="s">
        <v>1662</v>
      </c>
      <c r="B1244" s="194">
        <v>0.23519599999999999</v>
      </c>
      <c r="C1244" s="194">
        <v>0.21972829999999999</v>
      </c>
      <c r="D1244" s="194">
        <v>0.25066369999999999</v>
      </c>
    </row>
    <row r="1245" spans="1:4">
      <c r="A1245" s="193" t="s">
        <v>1663</v>
      </c>
      <c r="B1245" s="194">
        <v>0.25260339999999998</v>
      </c>
      <c r="C1245" s="194">
        <v>0.2324801</v>
      </c>
      <c r="D1245" s="194">
        <v>0.27272659999999999</v>
      </c>
    </row>
    <row r="1246" spans="1:4">
      <c r="A1246" s="193" t="s">
        <v>1664</v>
      </c>
      <c r="B1246" s="194">
        <v>0.23410439999999999</v>
      </c>
      <c r="C1246" s="194">
        <v>0.2163986</v>
      </c>
      <c r="D1246" s="194">
        <v>0.25181009999999998</v>
      </c>
    </row>
    <row r="1247" spans="1:4">
      <c r="A1247" s="193" t="s">
        <v>1665</v>
      </c>
      <c r="B1247" s="194">
        <v>0.24361369999999999</v>
      </c>
      <c r="C1247" s="194">
        <v>0.23024800000000001</v>
      </c>
      <c r="D1247" s="194">
        <v>0.25697940000000002</v>
      </c>
    </row>
    <row r="1248" spans="1:4">
      <c r="A1248" s="193" t="s">
        <v>1666</v>
      </c>
      <c r="B1248" s="194">
        <v>0.25456309999999999</v>
      </c>
      <c r="C1248" s="194">
        <v>0.239146</v>
      </c>
      <c r="D1248" s="194">
        <v>0.2699802</v>
      </c>
    </row>
    <row r="1249" spans="1:4">
      <c r="A1249" s="193" t="s">
        <v>1667</v>
      </c>
      <c r="B1249" s="194">
        <v>0.23958989999999999</v>
      </c>
      <c r="C1249" s="194">
        <v>0.2169056</v>
      </c>
      <c r="D1249" s="194">
        <v>0.26227430000000002</v>
      </c>
    </row>
    <row r="1250" spans="1:4">
      <c r="A1250" s="193" t="s">
        <v>1668</v>
      </c>
      <c r="B1250" s="194">
        <v>0.23344280000000001</v>
      </c>
      <c r="C1250" s="194">
        <v>0.19409080000000001</v>
      </c>
      <c r="D1250" s="194">
        <v>0.2727948</v>
      </c>
    </row>
    <row r="1251" spans="1:4">
      <c r="A1251" s="193" t="s">
        <v>1669</v>
      </c>
      <c r="B1251" s="194">
        <v>0.23073379999999999</v>
      </c>
      <c r="C1251" s="194">
        <v>0.21013370000000001</v>
      </c>
      <c r="D1251" s="194">
        <v>0.2513339</v>
      </c>
    </row>
    <row r="1252" spans="1:4">
      <c r="A1252" s="193" t="s">
        <v>1670</v>
      </c>
      <c r="B1252" s="194">
        <v>0.25640479999999999</v>
      </c>
      <c r="C1252" s="194">
        <v>0.23024749999999999</v>
      </c>
      <c r="D1252" s="194">
        <v>0.28256209999999998</v>
      </c>
    </row>
    <row r="1253" spans="1:4">
      <c r="A1253" s="193" t="s">
        <v>1671</v>
      </c>
      <c r="B1253" s="194">
        <v>0.2662311</v>
      </c>
      <c r="C1253" s="194">
        <v>0.24180570000000001</v>
      </c>
      <c r="D1253" s="194">
        <v>0.29065649999999998</v>
      </c>
    </row>
    <row r="1254" spans="1:4">
      <c r="A1254" s="193" t="s">
        <v>1672</v>
      </c>
      <c r="B1254" s="194">
        <v>0.24979799999999999</v>
      </c>
      <c r="C1254" s="194">
        <v>0.232293</v>
      </c>
      <c r="D1254" s="194">
        <v>0.26730300000000001</v>
      </c>
    </row>
    <row r="1255" spans="1:4">
      <c r="A1255" s="193" t="s">
        <v>1673</v>
      </c>
      <c r="B1255" s="194">
        <v>0.2201873</v>
      </c>
      <c r="C1255" s="194">
        <v>0.2067968</v>
      </c>
      <c r="D1255" s="194">
        <v>0.2335778</v>
      </c>
    </row>
    <row r="1256" spans="1:4">
      <c r="A1256" s="193" t="s">
        <v>1674</v>
      </c>
      <c r="B1256" s="194">
        <v>0.2165116</v>
      </c>
      <c r="C1256" s="194">
        <v>0.19632859999999999</v>
      </c>
      <c r="D1256" s="194">
        <v>0.2366946</v>
      </c>
    </row>
    <row r="1257" spans="1:4">
      <c r="A1257" s="193" t="s">
        <v>1675</v>
      </c>
      <c r="B1257" s="194">
        <v>0.19435240000000001</v>
      </c>
      <c r="C1257" s="194">
        <v>0.1584189</v>
      </c>
      <c r="D1257" s="194">
        <v>0.23028589999999999</v>
      </c>
    </row>
    <row r="1258" spans="1:4">
      <c r="A1258" s="193" t="s">
        <v>1676</v>
      </c>
      <c r="B1258" s="194">
        <v>0.2399116</v>
      </c>
      <c r="C1258" s="194">
        <v>0.22161249999999999</v>
      </c>
      <c r="D1258" s="194">
        <v>0.25821070000000002</v>
      </c>
    </row>
    <row r="1259" spans="1:4">
      <c r="A1259" s="193" t="s">
        <v>1677</v>
      </c>
      <c r="B1259" s="194">
        <v>0.24764890000000001</v>
      </c>
      <c r="C1259" s="194">
        <v>0.22323229999999999</v>
      </c>
      <c r="D1259" s="194">
        <v>0.27206550000000002</v>
      </c>
    </row>
    <row r="1260" spans="1:4">
      <c r="A1260" s="193" t="s">
        <v>1678</v>
      </c>
      <c r="B1260" s="194">
        <v>0.20236270000000001</v>
      </c>
      <c r="C1260" s="194">
        <v>0.18217030000000001</v>
      </c>
      <c r="D1260" s="194">
        <v>0.222555</v>
      </c>
    </row>
    <row r="1261" spans="1:4">
      <c r="A1261" s="193" t="s">
        <v>1679</v>
      </c>
      <c r="B1261" s="194">
        <v>0.2365708</v>
      </c>
      <c r="C1261" s="194">
        <v>0.22043779999999999</v>
      </c>
      <c r="D1261" s="194">
        <v>0.25270379999999998</v>
      </c>
    </row>
    <row r="1262" spans="1:4">
      <c r="A1262" s="193" t="s">
        <v>1680</v>
      </c>
      <c r="B1262" s="194">
        <v>0.2361917</v>
      </c>
      <c r="C1262" s="194">
        <v>0.23009640000000001</v>
      </c>
      <c r="D1262" s="194">
        <v>0.242287</v>
      </c>
    </row>
    <row r="1263" spans="1:4">
      <c r="A1263" s="193" t="s">
        <v>1681</v>
      </c>
      <c r="B1263" s="194">
        <v>0.2488485</v>
      </c>
      <c r="C1263" s="194">
        <v>0.24071529999999999</v>
      </c>
      <c r="D1263" s="194">
        <v>0.25698159999999998</v>
      </c>
    </row>
    <row r="1264" spans="1:4">
      <c r="A1264" s="193" t="s">
        <v>1682</v>
      </c>
      <c r="B1264" s="194">
        <v>0.22451840000000001</v>
      </c>
      <c r="C1264" s="194">
        <v>0.217308</v>
      </c>
      <c r="D1264" s="194">
        <v>0.23172870000000001</v>
      </c>
    </row>
    <row r="1265" spans="1:4">
      <c r="A1265" s="193" t="s">
        <v>1683</v>
      </c>
      <c r="B1265" s="194">
        <v>0.2365486</v>
      </c>
      <c r="C1265" s="194">
        <v>0.20835819999999999</v>
      </c>
      <c r="D1265" s="194">
        <v>0.2647389</v>
      </c>
    </row>
    <row r="1266" spans="1:4">
      <c r="A1266" s="193" t="s">
        <v>1684</v>
      </c>
      <c r="B1266" s="194">
        <v>0.2386452</v>
      </c>
      <c r="C1266" s="194">
        <v>0.21052219999999999</v>
      </c>
      <c r="D1266" s="194">
        <v>0.26676820000000001</v>
      </c>
    </row>
    <row r="1267" spans="1:4">
      <c r="A1267" s="193" t="s">
        <v>1685</v>
      </c>
      <c r="B1267" s="194">
        <v>0.22374839999999999</v>
      </c>
      <c r="C1267" s="194">
        <v>0.19742609999999999</v>
      </c>
      <c r="D1267" s="194">
        <v>0.25007079999999998</v>
      </c>
    </row>
    <row r="1268" spans="1:4">
      <c r="A1268" s="193" t="s">
        <v>1686</v>
      </c>
      <c r="B1268" s="194">
        <v>0.23141419999999999</v>
      </c>
      <c r="C1268" s="194">
        <v>0.20522750000000001</v>
      </c>
      <c r="D1268" s="194">
        <v>0.25760090000000002</v>
      </c>
    </row>
    <row r="1269" spans="1:4">
      <c r="A1269" s="193" t="s">
        <v>1687</v>
      </c>
      <c r="B1269" s="194">
        <v>0.2129461</v>
      </c>
      <c r="C1269" s="194">
        <v>0.18807370000000001</v>
      </c>
      <c r="D1269" s="194">
        <v>0.23781849999999999</v>
      </c>
    </row>
    <row r="1270" spans="1:4">
      <c r="A1270" s="193" t="s">
        <v>1688</v>
      </c>
      <c r="B1270" s="194">
        <v>0.26092870000000001</v>
      </c>
      <c r="C1270" s="194">
        <v>0.2334251</v>
      </c>
      <c r="D1270" s="194">
        <v>0.28843220000000003</v>
      </c>
    </row>
    <row r="1271" spans="1:4">
      <c r="A1271" s="193" t="s">
        <v>1689</v>
      </c>
      <c r="B1271" s="194">
        <v>0.2268145</v>
      </c>
      <c r="C1271" s="194">
        <v>0.19819239999999999</v>
      </c>
      <c r="D1271" s="194">
        <v>0.25543650000000001</v>
      </c>
    </row>
    <row r="1272" spans="1:4">
      <c r="A1272" s="193" t="s">
        <v>1690</v>
      </c>
      <c r="B1272" s="194">
        <v>0.22850500000000001</v>
      </c>
      <c r="C1272" s="194">
        <v>0.2005451</v>
      </c>
      <c r="D1272" s="194">
        <v>0.2564649</v>
      </c>
    </row>
    <row r="1273" spans="1:4">
      <c r="A1273" s="193" t="s">
        <v>1691</v>
      </c>
      <c r="B1273" s="194">
        <v>0.22773689999999999</v>
      </c>
      <c r="C1273" s="194">
        <v>0.19988829999999999</v>
      </c>
      <c r="D1273" s="194">
        <v>0.25558560000000002</v>
      </c>
    </row>
    <row r="1274" spans="1:4">
      <c r="A1274" s="193" t="s">
        <v>1692</v>
      </c>
      <c r="B1274" s="194">
        <v>0.2288762</v>
      </c>
      <c r="C1274" s="194">
        <v>0.2033268</v>
      </c>
      <c r="D1274" s="194">
        <v>0.25442569999999998</v>
      </c>
    </row>
    <row r="1275" spans="1:4">
      <c r="A1275" s="193" t="s">
        <v>1693</v>
      </c>
      <c r="B1275" s="194">
        <v>0.21993460000000001</v>
      </c>
      <c r="C1275" s="194">
        <v>0.1977197</v>
      </c>
      <c r="D1275" s="194">
        <v>0.24214949999999999</v>
      </c>
    </row>
    <row r="1276" spans="1:4">
      <c r="A1276" s="193" t="s">
        <v>1694</v>
      </c>
      <c r="B1276" s="194">
        <v>0.25696200000000002</v>
      </c>
      <c r="C1276" s="194">
        <v>0.23027329999999999</v>
      </c>
      <c r="D1276" s="194">
        <v>0.28365069999999998</v>
      </c>
    </row>
    <row r="1277" spans="1:4">
      <c r="A1277" s="193" t="s">
        <v>1695</v>
      </c>
      <c r="B1277" s="194">
        <v>0.21832840000000001</v>
      </c>
      <c r="C1277" s="194">
        <v>0.19288659999999999</v>
      </c>
      <c r="D1277" s="194">
        <v>0.24377019999999999</v>
      </c>
    </row>
    <row r="1278" spans="1:4">
      <c r="A1278" s="193" t="s">
        <v>1696</v>
      </c>
      <c r="B1278" s="194">
        <v>0.21024490000000001</v>
      </c>
      <c r="C1278" s="194">
        <v>0.18308199999999999</v>
      </c>
      <c r="D1278" s="194">
        <v>0.2374077</v>
      </c>
    </row>
    <row r="1279" spans="1:4">
      <c r="A1279" s="193" t="s">
        <v>1697</v>
      </c>
      <c r="B1279" s="194">
        <v>0.22959750000000001</v>
      </c>
      <c r="C1279" s="194">
        <v>0.21017839999999999</v>
      </c>
      <c r="D1279" s="194">
        <v>0.2490166</v>
      </c>
    </row>
    <row r="1280" spans="1:4">
      <c r="A1280" s="193" t="s">
        <v>1698</v>
      </c>
      <c r="B1280" s="194">
        <v>0.26670850000000002</v>
      </c>
      <c r="C1280" s="194">
        <v>0.24217030000000001</v>
      </c>
      <c r="D1280" s="194">
        <v>0.29124679999999997</v>
      </c>
    </row>
    <row r="1281" spans="1:4">
      <c r="A1281" s="193" t="s">
        <v>1699</v>
      </c>
      <c r="B1281" s="194">
        <v>0.26321610000000001</v>
      </c>
      <c r="C1281" s="194">
        <v>0.23503399999999999</v>
      </c>
      <c r="D1281" s="194">
        <v>0.2913982</v>
      </c>
    </row>
    <row r="1282" spans="1:4">
      <c r="A1282" s="193" t="s">
        <v>1700</v>
      </c>
      <c r="B1282" s="194">
        <v>0.23856569999999999</v>
      </c>
      <c r="C1282" s="194">
        <v>0.21333089999999999</v>
      </c>
      <c r="D1282" s="194">
        <v>0.26380049999999999</v>
      </c>
    </row>
    <row r="1283" spans="1:4">
      <c r="A1283" s="193" t="s">
        <v>1701</v>
      </c>
      <c r="B1283" s="194">
        <v>0.27534950000000002</v>
      </c>
      <c r="C1283" s="194">
        <v>0.24653929999999999</v>
      </c>
      <c r="D1283" s="194">
        <v>0.30415979999999998</v>
      </c>
    </row>
    <row r="1284" spans="1:4">
      <c r="A1284" s="193" t="s">
        <v>1702</v>
      </c>
      <c r="B1284" s="194">
        <v>0.25396809999999997</v>
      </c>
      <c r="C1284" s="194">
        <v>0.2255886</v>
      </c>
      <c r="D1284" s="194">
        <v>0.28234749999999997</v>
      </c>
    </row>
    <row r="1285" spans="1:4">
      <c r="A1285" s="193" t="s">
        <v>1703</v>
      </c>
      <c r="B1285" s="194">
        <v>0.18541199999999999</v>
      </c>
      <c r="C1285" s="194">
        <v>0.1590046</v>
      </c>
      <c r="D1285" s="194">
        <v>0.21181939999999999</v>
      </c>
    </row>
    <row r="1286" spans="1:4">
      <c r="A1286" s="193" t="s">
        <v>1704</v>
      </c>
      <c r="B1286" s="194">
        <v>0.24604980000000001</v>
      </c>
      <c r="C1286" s="194">
        <v>0.2181466</v>
      </c>
      <c r="D1286" s="194">
        <v>0.273953</v>
      </c>
    </row>
    <row r="1287" spans="1:4">
      <c r="A1287" s="193" t="s">
        <v>1705</v>
      </c>
      <c r="B1287" s="194">
        <v>0.26927820000000002</v>
      </c>
      <c r="C1287" s="194">
        <v>0.23118230000000001</v>
      </c>
      <c r="D1287" s="194">
        <v>0.30737399999999998</v>
      </c>
    </row>
    <row r="1288" spans="1:4">
      <c r="A1288" s="193" t="s">
        <v>1706</v>
      </c>
      <c r="B1288" s="194">
        <v>0.25323509999999999</v>
      </c>
      <c r="C1288" s="194">
        <v>0.2150725</v>
      </c>
      <c r="D1288" s="194">
        <v>0.29139759999999998</v>
      </c>
    </row>
    <row r="1289" spans="1:4">
      <c r="A1289" s="193" t="s">
        <v>1707</v>
      </c>
      <c r="B1289" s="194">
        <v>0.24297460000000001</v>
      </c>
      <c r="C1289" s="194">
        <v>0.20770459999999999</v>
      </c>
      <c r="D1289" s="194">
        <v>0.27824470000000001</v>
      </c>
    </row>
    <row r="1290" spans="1:4">
      <c r="A1290" s="193" t="s">
        <v>1708</v>
      </c>
      <c r="B1290" s="194">
        <v>0.246168</v>
      </c>
      <c r="C1290" s="194">
        <v>0.2114357</v>
      </c>
      <c r="D1290" s="194">
        <v>0.28090029999999999</v>
      </c>
    </row>
    <row r="1291" spans="1:4">
      <c r="A1291" s="193" t="s">
        <v>1709</v>
      </c>
      <c r="B1291" s="194">
        <v>0.25209680000000001</v>
      </c>
      <c r="C1291" s="194">
        <v>0.21818129999999999</v>
      </c>
      <c r="D1291" s="194">
        <v>0.2860124</v>
      </c>
    </row>
    <row r="1292" spans="1:4">
      <c r="A1292" s="193" t="s">
        <v>1710</v>
      </c>
      <c r="B1292" s="194">
        <v>0.28519739999999999</v>
      </c>
      <c r="C1292" s="194">
        <v>0.2475561</v>
      </c>
      <c r="D1292" s="194">
        <v>0.32283879999999998</v>
      </c>
    </row>
    <row r="1293" spans="1:4">
      <c r="A1293" s="193" t="s">
        <v>1711</v>
      </c>
      <c r="B1293" s="194">
        <v>0.25665080000000001</v>
      </c>
      <c r="C1293" s="194">
        <v>0.21851960000000001</v>
      </c>
      <c r="D1293" s="194">
        <v>0.29478199999999999</v>
      </c>
    </row>
    <row r="1294" spans="1:4">
      <c r="A1294" s="193" t="s">
        <v>1712</v>
      </c>
      <c r="B1294" s="194">
        <v>0.23993600000000001</v>
      </c>
      <c r="C1294" s="194">
        <v>0.20241919999999999</v>
      </c>
      <c r="D1294" s="194">
        <v>0.2774528</v>
      </c>
    </row>
    <row r="1295" spans="1:4">
      <c r="A1295" s="193" t="s">
        <v>1713</v>
      </c>
      <c r="B1295" s="194">
        <v>0.23748730000000001</v>
      </c>
      <c r="C1295" s="194">
        <v>0.1986298</v>
      </c>
      <c r="D1295" s="194">
        <v>0.2763449</v>
      </c>
    </row>
    <row r="1296" spans="1:4">
      <c r="A1296" s="193" t="s">
        <v>1714</v>
      </c>
      <c r="B1296" s="194">
        <v>0.23975379999999999</v>
      </c>
      <c r="C1296" s="194">
        <v>0.2062194</v>
      </c>
      <c r="D1296" s="194">
        <v>0.27328819999999998</v>
      </c>
    </row>
    <row r="1297" spans="1:4">
      <c r="A1297" s="193" t="s">
        <v>1715</v>
      </c>
      <c r="B1297" s="194">
        <v>0.21441779999999999</v>
      </c>
      <c r="C1297" s="194">
        <v>0.18494840000000001</v>
      </c>
      <c r="D1297" s="194">
        <v>0.2438871</v>
      </c>
    </row>
    <row r="1298" spans="1:4">
      <c r="A1298" s="193" t="s">
        <v>1716</v>
      </c>
      <c r="B1298" s="194">
        <v>0.25713160000000002</v>
      </c>
      <c r="C1298" s="194">
        <v>0.2223444</v>
      </c>
      <c r="D1298" s="194">
        <v>0.29191879999999998</v>
      </c>
    </row>
    <row r="1299" spans="1:4">
      <c r="A1299" s="193" t="s">
        <v>1717</v>
      </c>
      <c r="B1299" s="194">
        <v>0.22595399999999999</v>
      </c>
      <c r="C1299" s="194">
        <v>0.19361010000000001</v>
      </c>
      <c r="D1299" s="194">
        <v>0.25829790000000002</v>
      </c>
    </row>
    <row r="1300" spans="1:4">
      <c r="A1300" s="193" t="s">
        <v>1718</v>
      </c>
      <c r="B1300" s="194">
        <v>0.21956890000000001</v>
      </c>
      <c r="C1300" s="194">
        <v>0.1805688</v>
      </c>
      <c r="D1300" s="194">
        <v>0.2585691</v>
      </c>
    </row>
    <row r="1301" spans="1:4">
      <c r="A1301" s="193" t="s">
        <v>1719</v>
      </c>
      <c r="B1301" s="194">
        <v>0.2588917</v>
      </c>
      <c r="C1301" s="194">
        <v>0.23169310000000001</v>
      </c>
      <c r="D1301" s="194">
        <v>0.28609020000000002</v>
      </c>
    </row>
    <row r="1302" spans="1:4">
      <c r="A1302" s="193" t="s">
        <v>1720</v>
      </c>
      <c r="B1302" s="194">
        <v>0.25725900000000002</v>
      </c>
      <c r="C1302" s="194">
        <v>0.22496559999999999</v>
      </c>
      <c r="D1302" s="194">
        <v>0.28955239999999999</v>
      </c>
    </row>
    <row r="1303" spans="1:4">
      <c r="A1303" s="193" t="s">
        <v>1721</v>
      </c>
      <c r="B1303" s="194">
        <v>0.27510119999999999</v>
      </c>
      <c r="C1303" s="194">
        <v>0.2374684</v>
      </c>
      <c r="D1303" s="194">
        <v>0.31273400000000001</v>
      </c>
    </row>
    <row r="1304" spans="1:4">
      <c r="A1304" s="193" t="s">
        <v>1722</v>
      </c>
      <c r="B1304" s="194">
        <v>0.25250339999999999</v>
      </c>
      <c r="C1304" s="194">
        <v>0.2186679</v>
      </c>
      <c r="D1304" s="194">
        <v>0.28633890000000001</v>
      </c>
    </row>
    <row r="1305" spans="1:4">
      <c r="A1305" s="193" t="s">
        <v>1723</v>
      </c>
      <c r="B1305" s="194">
        <v>0.28481139999999999</v>
      </c>
      <c r="C1305" s="194">
        <v>0.24570310000000001</v>
      </c>
      <c r="D1305" s="194">
        <v>0.32391959999999997</v>
      </c>
    </row>
    <row r="1306" spans="1:4">
      <c r="A1306" s="193" t="s">
        <v>1724</v>
      </c>
      <c r="B1306" s="194">
        <v>0.27006980000000003</v>
      </c>
      <c r="C1306" s="194">
        <v>0.23202030000000001</v>
      </c>
      <c r="D1306" s="194">
        <v>0.30811929999999998</v>
      </c>
    </row>
    <row r="1307" spans="1:4">
      <c r="A1307" s="193" t="s">
        <v>1725</v>
      </c>
      <c r="B1307" s="194">
        <v>0.1851033</v>
      </c>
      <c r="C1307" s="194">
        <v>0.15111040000000001</v>
      </c>
      <c r="D1307" s="194">
        <v>0.21909619999999999</v>
      </c>
    </row>
    <row r="1308" spans="1:4">
      <c r="A1308" s="193" t="s">
        <v>1726</v>
      </c>
      <c r="B1308" s="194">
        <v>0.25643199999999999</v>
      </c>
      <c r="C1308" s="194">
        <v>0.218968</v>
      </c>
      <c r="D1308" s="194">
        <v>0.29389609999999999</v>
      </c>
    </row>
    <row r="1309" spans="1:4">
      <c r="A1309" s="193" t="s">
        <v>1727</v>
      </c>
      <c r="B1309" s="194">
        <v>0.20644280000000001</v>
      </c>
      <c r="C1309" s="194">
        <v>0.1733595</v>
      </c>
      <c r="D1309" s="194">
        <v>0.23952619999999999</v>
      </c>
    </row>
    <row r="1310" spans="1:4">
      <c r="A1310" s="193" t="s">
        <v>1728</v>
      </c>
      <c r="B1310" s="194">
        <v>0.2247277</v>
      </c>
      <c r="C1310" s="194">
        <v>0.1909709</v>
      </c>
      <c r="D1310" s="194">
        <v>0.2584844</v>
      </c>
    </row>
    <row r="1311" spans="1:4">
      <c r="A1311" s="193" t="s">
        <v>1729</v>
      </c>
      <c r="B1311" s="194">
        <v>0.20826230000000001</v>
      </c>
      <c r="C1311" s="194">
        <v>0.1758111</v>
      </c>
      <c r="D1311" s="194">
        <v>0.24071339999999999</v>
      </c>
    </row>
    <row r="1312" spans="1:4">
      <c r="A1312" s="193" t="s">
        <v>1730</v>
      </c>
      <c r="B1312" s="194">
        <v>0.21573149999999999</v>
      </c>
      <c r="C1312" s="194">
        <v>0.1843361</v>
      </c>
      <c r="D1312" s="194">
        <v>0.24712680000000001</v>
      </c>
    </row>
    <row r="1313" spans="1:4">
      <c r="A1313" s="193" t="s">
        <v>1731</v>
      </c>
      <c r="B1313" s="194">
        <v>0.17379159999999999</v>
      </c>
      <c r="C1313" s="194">
        <v>0.14565929999999999</v>
      </c>
      <c r="D1313" s="194">
        <v>0.20192399999999999</v>
      </c>
    </row>
    <row r="1314" spans="1:4">
      <c r="A1314" s="193" t="s">
        <v>1732</v>
      </c>
      <c r="B1314" s="194">
        <v>0.23840710000000001</v>
      </c>
      <c r="C1314" s="194">
        <v>0.2071433</v>
      </c>
      <c r="D1314" s="194">
        <v>0.26967079999999999</v>
      </c>
    </row>
    <row r="1315" spans="1:4">
      <c r="A1315" s="193" t="s">
        <v>1733</v>
      </c>
      <c r="B1315" s="194">
        <v>0.19867699999999999</v>
      </c>
      <c r="C1315" s="194">
        <v>0.1640991</v>
      </c>
      <c r="D1315" s="194">
        <v>0.23325480000000001</v>
      </c>
    </row>
    <row r="1316" spans="1:4">
      <c r="A1316" s="193" t="s">
        <v>1734</v>
      </c>
      <c r="B1316" s="194">
        <v>0.2190299</v>
      </c>
      <c r="C1316" s="194">
        <v>0.18653939999999999</v>
      </c>
      <c r="D1316" s="194">
        <v>0.25152039999999998</v>
      </c>
    </row>
    <row r="1317" spans="1:4">
      <c r="A1317" s="193" t="s">
        <v>1735</v>
      </c>
      <c r="B1317" s="194">
        <v>0.21945110000000001</v>
      </c>
      <c r="C1317" s="194">
        <v>0.1867538</v>
      </c>
      <c r="D1317" s="194">
        <v>0.2521485</v>
      </c>
    </row>
    <row r="1318" spans="1:4">
      <c r="A1318" s="193" t="s">
        <v>1736</v>
      </c>
      <c r="B1318" s="194">
        <v>0.2187991</v>
      </c>
      <c r="C1318" s="194">
        <v>0.18845909999999999</v>
      </c>
      <c r="D1318" s="194">
        <v>0.2491391</v>
      </c>
    </row>
    <row r="1319" spans="1:4">
      <c r="A1319" s="193" t="s">
        <v>1737</v>
      </c>
      <c r="B1319" s="194">
        <v>0.2243281</v>
      </c>
      <c r="C1319" s="194">
        <v>0.19750519999999999</v>
      </c>
      <c r="D1319" s="194">
        <v>0.25115100000000001</v>
      </c>
    </row>
    <row r="1320" spans="1:4">
      <c r="A1320" s="193" t="s">
        <v>1738</v>
      </c>
      <c r="B1320" s="194">
        <v>0.25661390000000001</v>
      </c>
      <c r="C1320" s="194">
        <v>0.22522039999999999</v>
      </c>
      <c r="D1320" s="194">
        <v>0.28800740000000002</v>
      </c>
    </row>
    <row r="1321" spans="1:4">
      <c r="A1321" s="193" t="s">
        <v>1739</v>
      </c>
      <c r="B1321" s="194">
        <v>0.2088246</v>
      </c>
      <c r="C1321" s="194">
        <v>0.17843290000000001</v>
      </c>
      <c r="D1321" s="194">
        <v>0.23921619999999999</v>
      </c>
    </row>
    <row r="1322" spans="1:4">
      <c r="A1322" s="193" t="s">
        <v>1740</v>
      </c>
      <c r="B1322" s="194">
        <v>0.20234830000000001</v>
      </c>
      <c r="C1322" s="194">
        <v>0.16983790000000001</v>
      </c>
      <c r="D1322" s="194">
        <v>0.2348586</v>
      </c>
    </row>
    <row r="1323" spans="1:4">
      <c r="A1323" s="193" t="s">
        <v>1741</v>
      </c>
      <c r="B1323" s="194">
        <v>0.1996037</v>
      </c>
      <c r="C1323" s="194">
        <v>0.17613090000000001</v>
      </c>
      <c r="D1323" s="194">
        <v>0.22307640000000001</v>
      </c>
    </row>
    <row r="1324" spans="1:4">
      <c r="A1324" s="193" t="s">
        <v>1742</v>
      </c>
      <c r="B1324" s="194">
        <v>0.27552840000000001</v>
      </c>
      <c r="C1324" s="194">
        <v>0.24575640000000001</v>
      </c>
      <c r="D1324" s="194">
        <v>0.30530049999999997</v>
      </c>
    </row>
    <row r="1325" spans="1:4">
      <c r="A1325" s="193" t="s">
        <v>1743</v>
      </c>
      <c r="B1325" s="194">
        <v>0.25053039999999999</v>
      </c>
      <c r="C1325" s="194">
        <v>0.21743580000000001</v>
      </c>
      <c r="D1325" s="194">
        <v>0.28362500000000002</v>
      </c>
    </row>
    <row r="1326" spans="1:4">
      <c r="A1326" s="193" t="s">
        <v>1744</v>
      </c>
      <c r="B1326" s="194">
        <v>0.22266140000000001</v>
      </c>
      <c r="C1326" s="194">
        <v>0.1921223</v>
      </c>
      <c r="D1326" s="194">
        <v>0.2532006</v>
      </c>
    </row>
    <row r="1327" spans="1:4">
      <c r="A1327" s="193" t="s">
        <v>1745</v>
      </c>
      <c r="B1327" s="194">
        <v>0.26528119999999999</v>
      </c>
      <c r="C1327" s="194">
        <v>0.23057549999999999</v>
      </c>
      <c r="D1327" s="194">
        <v>0.2999868</v>
      </c>
    </row>
    <row r="1328" spans="1:4">
      <c r="A1328" s="193" t="s">
        <v>1746</v>
      </c>
      <c r="B1328" s="194">
        <v>0.23977599999999999</v>
      </c>
      <c r="C1328" s="194">
        <v>0.20783280000000001</v>
      </c>
      <c r="D1328" s="194">
        <v>0.27171909999999999</v>
      </c>
    </row>
    <row r="1329" spans="1:4">
      <c r="A1329" s="193" t="s">
        <v>1747</v>
      </c>
      <c r="B1329" s="194">
        <v>0.18605720000000001</v>
      </c>
      <c r="C1329" s="194">
        <v>0.15437680000000001</v>
      </c>
      <c r="D1329" s="194">
        <v>0.2177375</v>
      </c>
    </row>
    <row r="1330" spans="1:4">
      <c r="A1330" s="193" t="s">
        <v>1748</v>
      </c>
      <c r="B1330" s="194">
        <v>0.23493269999999999</v>
      </c>
      <c r="C1330" s="194">
        <v>0.202872</v>
      </c>
      <c r="D1330" s="194">
        <v>0.26699349999999999</v>
      </c>
    </row>
    <row r="1331" spans="1:4">
      <c r="A1331" s="193" t="s">
        <v>1749</v>
      </c>
      <c r="B1331" s="194">
        <v>0.23291480000000001</v>
      </c>
      <c r="C1331" s="194">
        <v>0.22172130000000001</v>
      </c>
      <c r="D1331" s="194">
        <v>0.2441082</v>
      </c>
    </row>
    <row r="1332" spans="1:4">
      <c r="A1332" s="193" t="s">
        <v>1750</v>
      </c>
      <c r="B1332" s="194">
        <v>0.22936390000000001</v>
      </c>
      <c r="C1332" s="194">
        <v>0.2131787</v>
      </c>
      <c r="D1332" s="194">
        <v>0.24554909999999999</v>
      </c>
    </row>
    <row r="1333" spans="1:4">
      <c r="A1333" s="193" t="s">
        <v>1751</v>
      </c>
      <c r="B1333" s="194">
        <v>0.2268145</v>
      </c>
      <c r="C1333" s="194">
        <v>0.19819239999999999</v>
      </c>
      <c r="D1333" s="194">
        <v>0.25543650000000001</v>
      </c>
    </row>
    <row r="1334" spans="1:4">
      <c r="A1334" s="193" t="s">
        <v>1752</v>
      </c>
      <c r="B1334" s="194">
        <v>0.22910320000000001</v>
      </c>
      <c r="C1334" s="194">
        <v>0.21479000000000001</v>
      </c>
      <c r="D1334" s="194">
        <v>0.2434164</v>
      </c>
    </row>
    <row r="1335" spans="1:4">
      <c r="A1335" s="193" t="s">
        <v>1753</v>
      </c>
      <c r="B1335" s="194">
        <v>0.26604270000000002</v>
      </c>
      <c r="C1335" s="194">
        <v>0.24547379999999999</v>
      </c>
      <c r="D1335" s="194">
        <v>0.28661170000000002</v>
      </c>
    </row>
    <row r="1336" spans="1:4">
      <c r="A1336" s="193" t="s">
        <v>1754</v>
      </c>
      <c r="B1336" s="194">
        <v>0.22338250000000001</v>
      </c>
      <c r="C1336" s="194">
        <v>0.20757970000000001</v>
      </c>
      <c r="D1336" s="194">
        <v>0.23918529999999999</v>
      </c>
    </row>
    <row r="1337" spans="1:4">
      <c r="A1337" s="193" t="s">
        <v>1755</v>
      </c>
      <c r="B1337" s="194">
        <v>0.23882210000000001</v>
      </c>
      <c r="C1337" s="194">
        <v>0.22613820000000001</v>
      </c>
      <c r="D1337" s="194">
        <v>0.25150600000000001</v>
      </c>
    </row>
    <row r="1338" spans="1:4">
      <c r="A1338" s="193" t="s">
        <v>1756</v>
      </c>
      <c r="B1338" s="194">
        <v>0.25655509999999998</v>
      </c>
      <c r="C1338" s="194">
        <v>0.24133199999999999</v>
      </c>
      <c r="D1338" s="194">
        <v>0.27177829999999997</v>
      </c>
    </row>
    <row r="1339" spans="1:4">
      <c r="A1339" s="193" t="s">
        <v>1757</v>
      </c>
      <c r="B1339" s="194">
        <v>0.2402357</v>
      </c>
      <c r="C1339" s="194">
        <v>0.21857009999999999</v>
      </c>
      <c r="D1339" s="194">
        <v>0.26190140000000001</v>
      </c>
    </row>
    <row r="1340" spans="1:4">
      <c r="A1340" s="193" t="s">
        <v>1758</v>
      </c>
      <c r="B1340" s="194">
        <v>0.25665080000000001</v>
      </c>
      <c r="C1340" s="194">
        <v>0.21851960000000001</v>
      </c>
      <c r="D1340" s="194">
        <v>0.29478199999999999</v>
      </c>
    </row>
    <row r="1341" spans="1:4">
      <c r="A1341" s="193" t="s">
        <v>1759</v>
      </c>
      <c r="B1341" s="194">
        <v>0.22961129999999999</v>
      </c>
      <c r="C1341" s="194">
        <v>0.21087539999999999</v>
      </c>
      <c r="D1341" s="194">
        <v>0.24834719999999999</v>
      </c>
    </row>
    <row r="1342" spans="1:4">
      <c r="A1342" s="193" t="s">
        <v>1760</v>
      </c>
      <c r="B1342" s="194">
        <v>0.26109909999999997</v>
      </c>
      <c r="C1342" s="194">
        <v>0.2341859</v>
      </c>
      <c r="D1342" s="194">
        <v>0.2880123</v>
      </c>
    </row>
    <row r="1343" spans="1:4">
      <c r="A1343" s="193" t="s">
        <v>1761</v>
      </c>
      <c r="B1343" s="194">
        <v>0.246971</v>
      </c>
      <c r="C1343" s="194">
        <v>0.22483710000000001</v>
      </c>
      <c r="D1343" s="194">
        <v>0.26910489999999998</v>
      </c>
    </row>
    <row r="1344" spans="1:4">
      <c r="A1344" s="193" t="s">
        <v>1762</v>
      </c>
      <c r="B1344" s="194">
        <v>0.24983540000000001</v>
      </c>
      <c r="C1344" s="194">
        <v>0.23288519999999999</v>
      </c>
      <c r="D1344" s="194">
        <v>0.26678550000000001</v>
      </c>
    </row>
    <row r="1345" spans="1:4">
      <c r="A1345" s="193" t="s">
        <v>1763</v>
      </c>
      <c r="B1345" s="194">
        <v>0.2101565</v>
      </c>
      <c r="C1345" s="194">
        <v>0.19708020000000001</v>
      </c>
      <c r="D1345" s="194">
        <v>0.22323290000000001</v>
      </c>
    </row>
    <row r="1346" spans="1:4">
      <c r="A1346" s="193" t="s">
        <v>1764</v>
      </c>
      <c r="B1346" s="194">
        <v>0.21975430000000001</v>
      </c>
      <c r="C1346" s="194">
        <v>0.20079230000000001</v>
      </c>
      <c r="D1346" s="194">
        <v>0.23871619999999999</v>
      </c>
    </row>
    <row r="1347" spans="1:4">
      <c r="A1347" s="193" t="s">
        <v>1765</v>
      </c>
      <c r="B1347" s="194">
        <v>0.19867699999999999</v>
      </c>
      <c r="C1347" s="194">
        <v>0.1640991</v>
      </c>
      <c r="D1347" s="194">
        <v>0.23325480000000001</v>
      </c>
    </row>
    <row r="1348" spans="1:4">
      <c r="A1348" s="193" t="s">
        <v>1766</v>
      </c>
      <c r="B1348" s="194">
        <v>0.2286251</v>
      </c>
      <c r="C1348" s="194">
        <v>0.21153420000000001</v>
      </c>
      <c r="D1348" s="194">
        <v>0.24571589999999999</v>
      </c>
    </row>
    <row r="1349" spans="1:4">
      <c r="A1349" s="193" t="s">
        <v>1767</v>
      </c>
      <c r="B1349" s="194">
        <v>0.27088400000000001</v>
      </c>
      <c r="C1349" s="194">
        <v>0.2459114</v>
      </c>
      <c r="D1349" s="194">
        <v>0.29585650000000002</v>
      </c>
    </row>
    <row r="1350" spans="1:4">
      <c r="A1350" s="193" t="s">
        <v>1768</v>
      </c>
      <c r="B1350" s="194">
        <v>0.19926050000000001</v>
      </c>
      <c r="C1350" s="194">
        <v>0.18021860000000001</v>
      </c>
      <c r="D1350" s="194">
        <v>0.21830240000000001</v>
      </c>
    </row>
    <row r="1351" spans="1:4">
      <c r="A1351" s="193" t="s">
        <v>1769</v>
      </c>
      <c r="B1351" s="194">
        <v>0.2279892</v>
      </c>
      <c r="C1351" s="194">
        <v>0.21301320000000001</v>
      </c>
      <c r="D1351" s="194">
        <v>0.2429653</v>
      </c>
    </row>
    <row r="1352" spans="1:4">
      <c r="A1352" s="193" t="s">
        <v>1770</v>
      </c>
      <c r="B1352" s="194">
        <v>0.23419999999999999</v>
      </c>
      <c r="C1352" s="194">
        <v>0.22842860000000001</v>
      </c>
      <c r="D1352" s="194">
        <v>0.2399715</v>
      </c>
    </row>
    <row r="1353" spans="1:4">
      <c r="A1353" s="193" t="s">
        <v>1771</v>
      </c>
      <c r="B1353" s="194">
        <v>0.24809220000000001</v>
      </c>
      <c r="C1353" s="194">
        <v>0.2403071</v>
      </c>
      <c r="D1353" s="194">
        <v>0.25587739999999998</v>
      </c>
    </row>
    <row r="1354" spans="1:4">
      <c r="A1354" s="193" t="s">
        <v>1772</v>
      </c>
      <c r="B1354" s="194">
        <v>0.22096180000000001</v>
      </c>
      <c r="C1354" s="194">
        <v>0.2140967</v>
      </c>
      <c r="D1354" s="194">
        <v>0.2278269</v>
      </c>
    </row>
    <row r="1355" spans="1:4">
      <c r="A1355" s="193" t="s">
        <v>1773</v>
      </c>
      <c r="B1355" s="194">
        <v>0.24702270000000001</v>
      </c>
      <c r="C1355" s="194">
        <v>0.21730469999999999</v>
      </c>
      <c r="D1355" s="194">
        <v>0.27674070000000001</v>
      </c>
    </row>
    <row r="1356" spans="1:4">
      <c r="A1356" s="193" t="s">
        <v>1774</v>
      </c>
      <c r="B1356" s="194">
        <v>0.2102957</v>
      </c>
      <c r="C1356" s="194">
        <v>0.18441250000000001</v>
      </c>
      <c r="D1356" s="194">
        <v>0.2361789</v>
      </c>
    </row>
    <row r="1357" spans="1:4">
      <c r="A1357" s="193" t="s">
        <v>1775</v>
      </c>
      <c r="B1357" s="194">
        <v>0.22266939999999999</v>
      </c>
      <c r="C1357" s="194">
        <v>0.19620879999999999</v>
      </c>
      <c r="D1357" s="194">
        <v>0.24912989999999999</v>
      </c>
    </row>
    <row r="1358" spans="1:4">
      <c r="A1358" s="193" t="s">
        <v>1776</v>
      </c>
      <c r="B1358" s="194">
        <v>0.23310620000000001</v>
      </c>
      <c r="C1358" s="194">
        <v>0.20539640000000001</v>
      </c>
      <c r="D1358" s="194">
        <v>0.26081599999999999</v>
      </c>
    </row>
    <row r="1359" spans="1:4">
      <c r="A1359" s="193" t="s">
        <v>1777</v>
      </c>
      <c r="B1359" s="194">
        <v>0.2123382</v>
      </c>
      <c r="C1359" s="194">
        <v>0.1873804</v>
      </c>
      <c r="D1359" s="194">
        <v>0.2372959</v>
      </c>
    </row>
    <row r="1360" spans="1:4">
      <c r="A1360" s="193" t="s">
        <v>1778</v>
      </c>
      <c r="B1360" s="194">
        <v>0.24467729999999999</v>
      </c>
      <c r="C1360" s="194">
        <v>0.2179487</v>
      </c>
      <c r="D1360" s="194">
        <v>0.27140579999999997</v>
      </c>
    </row>
    <row r="1361" spans="1:4">
      <c r="A1361" s="193" t="s">
        <v>1779</v>
      </c>
      <c r="B1361" s="194">
        <v>0.21053040000000001</v>
      </c>
      <c r="C1361" s="194">
        <v>0.1830167</v>
      </c>
      <c r="D1361" s="194">
        <v>0.23804420000000001</v>
      </c>
    </row>
    <row r="1362" spans="1:4">
      <c r="A1362" s="193" t="s">
        <v>1780</v>
      </c>
      <c r="B1362" s="194">
        <v>0.21919459999999999</v>
      </c>
      <c r="C1362" s="194">
        <v>0.19260440000000001</v>
      </c>
      <c r="D1362" s="194">
        <v>0.2457848</v>
      </c>
    </row>
    <row r="1363" spans="1:4">
      <c r="A1363" s="193" t="s">
        <v>1781</v>
      </c>
      <c r="B1363" s="194">
        <v>0.243344</v>
      </c>
      <c r="C1363" s="194">
        <v>0.21659909999999999</v>
      </c>
      <c r="D1363" s="194">
        <v>0.27008900000000002</v>
      </c>
    </row>
    <row r="1364" spans="1:4">
      <c r="A1364" s="193" t="s">
        <v>1782</v>
      </c>
      <c r="B1364" s="194">
        <v>0.2148564</v>
      </c>
      <c r="C1364" s="194">
        <v>0.1895683</v>
      </c>
      <c r="D1364" s="194">
        <v>0.24014440000000001</v>
      </c>
    </row>
    <row r="1365" spans="1:4">
      <c r="A1365" s="193" t="s">
        <v>1783</v>
      </c>
      <c r="B1365" s="194">
        <v>0.22833819999999999</v>
      </c>
      <c r="C1365" s="194">
        <v>0.2054223</v>
      </c>
      <c r="D1365" s="194">
        <v>0.25125419999999998</v>
      </c>
    </row>
    <row r="1366" spans="1:4">
      <c r="A1366" s="193" t="s">
        <v>1784</v>
      </c>
      <c r="B1366" s="194">
        <v>0.24815010000000001</v>
      </c>
      <c r="C1366" s="194">
        <v>0.22177559999999999</v>
      </c>
      <c r="D1366" s="194">
        <v>0.27452470000000001</v>
      </c>
    </row>
    <row r="1367" spans="1:4">
      <c r="A1367" s="193" t="s">
        <v>1785</v>
      </c>
      <c r="B1367" s="194">
        <v>0.22609170000000001</v>
      </c>
      <c r="C1367" s="194">
        <v>0.19987170000000001</v>
      </c>
      <c r="D1367" s="194">
        <v>0.25231179999999997</v>
      </c>
    </row>
    <row r="1368" spans="1:4">
      <c r="A1368" s="193" t="s">
        <v>1786</v>
      </c>
      <c r="B1368" s="194">
        <v>0.21380099999999999</v>
      </c>
      <c r="C1368" s="194">
        <v>0.1875994</v>
      </c>
      <c r="D1368" s="194">
        <v>0.24000260000000001</v>
      </c>
    </row>
    <row r="1369" spans="1:4">
      <c r="A1369" s="193" t="s">
        <v>1787</v>
      </c>
      <c r="B1369" s="194">
        <v>0.20794499999999999</v>
      </c>
      <c r="C1369" s="194">
        <v>0.18883810000000001</v>
      </c>
      <c r="D1369" s="194">
        <v>0.2270518</v>
      </c>
    </row>
    <row r="1370" spans="1:4">
      <c r="A1370" s="193" t="s">
        <v>1788</v>
      </c>
      <c r="B1370" s="194">
        <v>0.2630979</v>
      </c>
      <c r="C1370" s="194">
        <v>0.2378248</v>
      </c>
      <c r="D1370" s="194">
        <v>0.28837099999999999</v>
      </c>
    </row>
    <row r="1371" spans="1:4">
      <c r="A1371" s="193" t="s">
        <v>1789</v>
      </c>
      <c r="B1371" s="194">
        <v>0.2418227</v>
      </c>
      <c r="C1371" s="194">
        <v>0.214892</v>
      </c>
      <c r="D1371" s="194">
        <v>0.26875339999999998</v>
      </c>
    </row>
    <row r="1372" spans="1:4">
      <c r="A1372" s="193" t="s">
        <v>1790</v>
      </c>
      <c r="B1372" s="194">
        <v>0.23341020000000001</v>
      </c>
      <c r="C1372" s="194">
        <v>0.2083265</v>
      </c>
      <c r="D1372" s="194">
        <v>0.258494</v>
      </c>
    </row>
    <row r="1373" spans="1:4">
      <c r="A1373" s="193" t="s">
        <v>1791</v>
      </c>
      <c r="B1373" s="194">
        <v>0.27636640000000001</v>
      </c>
      <c r="C1373" s="194">
        <v>0.24770700000000001</v>
      </c>
      <c r="D1373" s="194">
        <v>0.30502580000000001</v>
      </c>
    </row>
    <row r="1374" spans="1:4">
      <c r="A1374" s="193" t="s">
        <v>1792</v>
      </c>
      <c r="B1374" s="194">
        <v>0.26300370000000001</v>
      </c>
      <c r="C1374" s="194">
        <v>0.23530799999999999</v>
      </c>
      <c r="D1374" s="194">
        <v>0.29069929999999999</v>
      </c>
    </row>
    <row r="1375" spans="1:4">
      <c r="A1375" s="193" t="s">
        <v>1793</v>
      </c>
      <c r="B1375" s="194">
        <v>0.18215239999999999</v>
      </c>
      <c r="C1375" s="194">
        <v>0.15563109999999999</v>
      </c>
      <c r="D1375" s="194">
        <v>0.20867359999999999</v>
      </c>
    </row>
    <row r="1376" spans="1:4">
      <c r="A1376" s="193" t="s">
        <v>1794</v>
      </c>
      <c r="B1376" s="194">
        <v>0.2354156</v>
      </c>
      <c r="C1376" s="194">
        <v>0.20925630000000001</v>
      </c>
      <c r="D1376" s="194">
        <v>0.261575</v>
      </c>
    </row>
    <row r="1377" spans="1:4">
      <c r="A1377" s="193" t="s">
        <v>1795</v>
      </c>
      <c r="B1377" s="194">
        <v>0.26623849999999999</v>
      </c>
      <c r="C1377" s="194">
        <v>0.22785320000000001</v>
      </c>
      <c r="D1377" s="194">
        <v>0.3046239</v>
      </c>
    </row>
    <row r="1378" spans="1:4">
      <c r="A1378" s="193" t="s">
        <v>1796</v>
      </c>
      <c r="B1378" s="194">
        <v>0.2321484</v>
      </c>
      <c r="C1378" s="194">
        <v>0.19656570000000001</v>
      </c>
      <c r="D1378" s="194">
        <v>0.267731</v>
      </c>
    </row>
    <row r="1379" spans="1:4">
      <c r="A1379" s="193" t="s">
        <v>1797</v>
      </c>
      <c r="B1379" s="194">
        <v>0.22507369999999999</v>
      </c>
      <c r="C1379" s="194">
        <v>0.19011020000000001</v>
      </c>
      <c r="D1379" s="194">
        <v>0.26003720000000002</v>
      </c>
    </row>
    <row r="1380" spans="1:4">
      <c r="A1380" s="193" t="s">
        <v>1798</v>
      </c>
      <c r="B1380" s="194">
        <v>0.2464481</v>
      </c>
      <c r="C1380" s="194">
        <v>0.20991589999999999</v>
      </c>
      <c r="D1380" s="194">
        <v>0.28298030000000002</v>
      </c>
    </row>
    <row r="1381" spans="1:4">
      <c r="A1381" s="193" t="s">
        <v>1799</v>
      </c>
      <c r="B1381" s="194">
        <v>0.23810790000000001</v>
      </c>
      <c r="C1381" s="194">
        <v>0.2050449</v>
      </c>
      <c r="D1381" s="194">
        <v>0.27117089999999999</v>
      </c>
    </row>
    <row r="1382" spans="1:4">
      <c r="A1382" s="193" t="s">
        <v>1800</v>
      </c>
      <c r="B1382" s="194">
        <v>0.26440059999999999</v>
      </c>
      <c r="C1382" s="194">
        <v>0.2288606</v>
      </c>
      <c r="D1382" s="194">
        <v>0.2999407</v>
      </c>
    </row>
    <row r="1383" spans="1:4">
      <c r="A1383" s="193" t="s">
        <v>1801</v>
      </c>
      <c r="B1383" s="194">
        <v>0.24939359999999999</v>
      </c>
      <c r="C1383" s="194">
        <v>0.21187410000000001</v>
      </c>
      <c r="D1383" s="194">
        <v>0.28691309999999998</v>
      </c>
    </row>
    <row r="1384" spans="1:4">
      <c r="A1384" s="193" t="s">
        <v>1802</v>
      </c>
      <c r="B1384" s="194">
        <v>0.22595019999999999</v>
      </c>
      <c r="C1384" s="194">
        <v>0.19067819999999999</v>
      </c>
      <c r="D1384" s="194">
        <v>0.26122220000000002</v>
      </c>
    </row>
    <row r="1385" spans="1:4">
      <c r="A1385" s="193" t="s">
        <v>1803</v>
      </c>
      <c r="B1385" s="194">
        <v>0.25406889999999999</v>
      </c>
      <c r="C1385" s="194">
        <v>0.2177501</v>
      </c>
      <c r="D1385" s="194">
        <v>0.29038770000000003</v>
      </c>
    </row>
    <row r="1386" spans="1:4">
      <c r="A1386" s="193" t="s">
        <v>1804</v>
      </c>
      <c r="B1386" s="194">
        <v>0.2191805</v>
      </c>
      <c r="C1386" s="194">
        <v>0.18452209999999999</v>
      </c>
      <c r="D1386" s="194">
        <v>0.25383889999999998</v>
      </c>
    </row>
    <row r="1387" spans="1:4">
      <c r="A1387" s="193" t="s">
        <v>1805</v>
      </c>
      <c r="B1387" s="194">
        <v>0.23772489999999999</v>
      </c>
      <c r="C1387" s="194">
        <v>0.20663300000000001</v>
      </c>
      <c r="D1387" s="194">
        <v>0.26881680000000002</v>
      </c>
    </row>
    <row r="1388" spans="1:4">
      <c r="A1388" s="193" t="s">
        <v>1806</v>
      </c>
      <c r="B1388" s="194">
        <v>0.26164549999999998</v>
      </c>
      <c r="C1388" s="194">
        <v>0.22798499999999999</v>
      </c>
      <c r="D1388" s="194">
        <v>0.29530600000000001</v>
      </c>
    </row>
    <row r="1389" spans="1:4">
      <c r="A1389" s="193" t="s">
        <v>1807</v>
      </c>
      <c r="B1389" s="194">
        <v>0.2399192</v>
      </c>
      <c r="C1389" s="194">
        <v>0.20627110000000001</v>
      </c>
      <c r="D1389" s="194">
        <v>0.27356740000000002</v>
      </c>
    </row>
    <row r="1390" spans="1:4">
      <c r="A1390" s="193" t="s">
        <v>1808</v>
      </c>
      <c r="B1390" s="194">
        <v>0.21521680000000001</v>
      </c>
      <c r="C1390" s="194">
        <v>0.17758360000000001</v>
      </c>
      <c r="D1390" s="194">
        <v>0.25285000000000002</v>
      </c>
    </row>
    <row r="1391" spans="1:4">
      <c r="A1391" s="193" t="s">
        <v>1809</v>
      </c>
      <c r="B1391" s="194">
        <v>0.21837509999999999</v>
      </c>
      <c r="C1391" s="194">
        <v>0.1924408</v>
      </c>
      <c r="D1391" s="194">
        <v>0.24430930000000001</v>
      </c>
    </row>
    <row r="1392" spans="1:4">
      <c r="A1392" s="193" t="s">
        <v>1810</v>
      </c>
      <c r="B1392" s="194">
        <v>0.2613278</v>
      </c>
      <c r="C1392" s="194">
        <v>0.22854279999999999</v>
      </c>
      <c r="D1392" s="194">
        <v>0.29411280000000001</v>
      </c>
    </row>
    <row r="1393" spans="1:4">
      <c r="A1393" s="193" t="s">
        <v>1811</v>
      </c>
      <c r="B1393" s="194">
        <v>0.24228710000000001</v>
      </c>
      <c r="C1393" s="194">
        <v>0.2066896</v>
      </c>
      <c r="D1393" s="194">
        <v>0.27788459999999998</v>
      </c>
    </row>
    <row r="1394" spans="1:4">
      <c r="A1394" s="193" t="s">
        <v>1812</v>
      </c>
      <c r="B1394" s="194">
        <v>0.26125890000000002</v>
      </c>
      <c r="C1394" s="194">
        <v>0.22764380000000001</v>
      </c>
      <c r="D1394" s="194">
        <v>0.29487390000000002</v>
      </c>
    </row>
    <row r="1395" spans="1:4">
      <c r="A1395" s="193" t="s">
        <v>1813</v>
      </c>
      <c r="B1395" s="194">
        <v>0.28567890000000001</v>
      </c>
      <c r="C1395" s="194">
        <v>0.24778439999999999</v>
      </c>
      <c r="D1395" s="194">
        <v>0.32357340000000001</v>
      </c>
    </row>
    <row r="1396" spans="1:4">
      <c r="A1396" s="193" t="s">
        <v>1814</v>
      </c>
      <c r="B1396" s="194">
        <v>0.28849229999999998</v>
      </c>
      <c r="C1396" s="194">
        <v>0.25062810000000002</v>
      </c>
      <c r="D1396" s="194">
        <v>0.3263566</v>
      </c>
    </row>
    <row r="1397" spans="1:4">
      <c r="A1397" s="193" t="s">
        <v>1815</v>
      </c>
      <c r="B1397" s="194">
        <v>0.1764744</v>
      </c>
      <c r="C1397" s="194">
        <v>0.14345630000000001</v>
      </c>
      <c r="D1397" s="194">
        <v>0.2094925</v>
      </c>
    </row>
    <row r="1398" spans="1:4">
      <c r="A1398" s="193" t="s">
        <v>1816</v>
      </c>
      <c r="B1398" s="194">
        <v>0.23555680000000001</v>
      </c>
      <c r="C1398" s="194">
        <v>0.1996385</v>
      </c>
      <c r="D1398" s="194">
        <v>0.27147500000000002</v>
      </c>
    </row>
    <row r="1399" spans="1:4">
      <c r="A1399" s="193" t="s">
        <v>1817</v>
      </c>
      <c r="B1399" s="194">
        <v>0.22898270000000001</v>
      </c>
      <c r="C1399" s="194">
        <v>0.19393150000000001</v>
      </c>
      <c r="D1399" s="194">
        <v>0.26403379999999999</v>
      </c>
    </row>
    <row r="1400" spans="1:4">
      <c r="A1400" s="193" t="s">
        <v>1818</v>
      </c>
      <c r="B1400" s="194">
        <v>0.18970000000000001</v>
      </c>
      <c r="C1400" s="194">
        <v>0.15844230000000001</v>
      </c>
      <c r="D1400" s="194">
        <v>0.22095770000000001</v>
      </c>
    </row>
    <row r="1401" spans="1:4">
      <c r="A1401" s="193" t="s">
        <v>1819</v>
      </c>
      <c r="B1401" s="194">
        <v>0.21915760000000001</v>
      </c>
      <c r="C1401" s="194">
        <v>0.1862037</v>
      </c>
      <c r="D1401" s="194">
        <v>0.25211159999999999</v>
      </c>
    </row>
    <row r="1402" spans="1:4">
      <c r="A1402" s="193" t="s">
        <v>1820</v>
      </c>
      <c r="B1402" s="194">
        <v>0.22079099999999999</v>
      </c>
      <c r="C1402" s="194">
        <v>0.18802440000000001</v>
      </c>
      <c r="D1402" s="194">
        <v>0.2535577</v>
      </c>
    </row>
    <row r="1403" spans="1:4">
      <c r="A1403" s="193" t="s">
        <v>1821</v>
      </c>
      <c r="B1403" s="194">
        <v>0.18598799999999999</v>
      </c>
      <c r="C1403" s="194">
        <v>0.15703020000000001</v>
      </c>
      <c r="D1403" s="194">
        <v>0.2149459</v>
      </c>
    </row>
    <row r="1404" spans="1:4">
      <c r="A1404" s="193" t="s">
        <v>1822</v>
      </c>
      <c r="B1404" s="194">
        <v>0.22564039999999999</v>
      </c>
      <c r="C1404" s="194">
        <v>0.19520970000000001</v>
      </c>
      <c r="D1404" s="194">
        <v>0.25607099999999999</v>
      </c>
    </row>
    <row r="1405" spans="1:4">
      <c r="A1405" s="193" t="s">
        <v>1823</v>
      </c>
      <c r="B1405" s="194">
        <v>0.17319080000000001</v>
      </c>
      <c r="C1405" s="194">
        <v>0.14147100000000001</v>
      </c>
      <c r="D1405" s="194">
        <v>0.2049105</v>
      </c>
    </row>
    <row r="1406" spans="1:4">
      <c r="A1406" s="193" t="s">
        <v>1824</v>
      </c>
      <c r="B1406" s="194">
        <v>0.21339630000000001</v>
      </c>
      <c r="C1406" s="194">
        <v>0.1819762</v>
      </c>
      <c r="D1406" s="194">
        <v>0.24481649999999999</v>
      </c>
    </row>
    <row r="1407" spans="1:4">
      <c r="A1407" s="193" t="s">
        <v>1825</v>
      </c>
      <c r="B1407" s="194">
        <v>0.23365639999999999</v>
      </c>
      <c r="C1407" s="194">
        <v>0.20238539999999999</v>
      </c>
      <c r="D1407" s="194">
        <v>0.26492739999999998</v>
      </c>
    </row>
    <row r="1408" spans="1:4">
      <c r="A1408" s="193" t="s">
        <v>1826</v>
      </c>
      <c r="B1408" s="194">
        <v>0.21090739999999999</v>
      </c>
      <c r="C1408" s="194">
        <v>0.18087790000000001</v>
      </c>
      <c r="D1408" s="194">
        <v>0.24093690000000001</v>
      </c>
    </row>
    <row r="1409" spans="1:4">
      <c r="A1409" s="193" t="s">
        <v>1827</v>
      </c>
      <c r="B1409" s="194">
        <v>0.21930839999999999</v>
      </c>
      <c r="C1409" s="194">
        <v>0.19175790000000001</v>
      </c>
      <c r="D1409" s="194">
        <v>0.24685889999999999</v>
      </c>
    </row>
    <row r="1410" spans="1:4">
      <c r="A1410" s="193" t="s">
        <v>1828</v>
      </c>
      <c r="B1410" s="194">
        <v>0.23495070000000001</v>
      </c>
      <c r="C1410" s="194">
        <v>0.20397090000000001</v>
      </c>
      <c r="D1410" s="194">
        <v>0.26593050000000001</v>
      </c>
    </row>
    <row r="1411" spans="1:4">
      <c r="A1411" s="193" t="s">
        <v>1829</v>
      </c>
      <c r="B1411" s="194">
        <v>0.2092976</v>
      </c>
      <c r="C1411" s="194">
        <v>0.1782936</v>
      </c>
      <c r="D1411" s="194">
        <v>0.2403016</v>
      </c>
    </row>
    <row r="1412" spans="1:4">
      <c r="A1412" s="193" t="s">
        <v>1830</v>
      </c>
      <c r="B1412" s="194">
        <v>0.2128959</v>
      </c>
      <c r="C1412" s="194">
        <v>0.17969979999999999</v>
      </c>
      <c r="D1412" s="194">
        <v>0.24609200000000001</v>
      </c>
    </row>
    <row r="1413" spans="1:4">
      <c r="A1413" s="193" t="s">
        <v>1831</v>
      </c>
      <c r="B1413" s="194">
        <v>0.19723299999999999</v>
      </c>
      <c r="C1413" s="194">
        <v>0.1735468</v>
      </c>
      <c r="D1413" s="194">
        <v>0.22091930000000001</v>
      </c>
    </row>
    <row r="1414" spans="1:4">
      <c r="A1414" s="193" t="s">
        <v>1832</v>
      </c>
      <c r="B1414" s="194">
        <v>0.26488800000000001</v>
      </c>
      <c r="C1414" s="194">
        <v>0.23515620000000001</v>
      </c>
      <c r="D1414" s="194">
        <v>0.29461969999999998</v>
      </c>
    </row>
    <row r="1415" spans="1:4">
      <c r="A1415" s="193" t="s">
        <v>1833</v>
      </c>
      <c r="B1415" s="194">
        <v>0.23977999999999999</v>
      </c>
      <c r="C1415" s="194">
        <v>0.20774570000000001</v>
      </c>
      <c r="D1415" s="194">
        <v>0.27181430000000001</v>
      </c>
    </row>
    <row r="1416" spans="1:4">
      <c r="A1416" s="193" t="s">
        <v>1834</v>
      </c>
      <c r="B1416" s="194">
        <v>0.2073615</v>
      </c>
      <c r="C1416" s="194">
        <v>0.17772930000000001</v>
      </c>
      <c r="D1416" s="194">
        <v>0.2369938</v>
      </c>
    </row>
    <row r="1417" spans="1:4">
      <c r="A1417" s="193" t="s">
        <v>1835</v>
      </c>
      <c r="B1417" s="194">
        <v>0.26935379999999998</v>
      </c>
      <c r="C1417" s="194">
        <v>0.23557700000000001</v>
      </c>
      <c r="D1417" s="194">
        <v>0.30313059999999997</v>
      </c>
    </row>
    <row r="1418" spans="1:4">
      <c r="A1418" s="193" t="s">
        <v>1836</v>
      </c>
      <c r="B1418" s="194">
        <v>0.23950740000000001</v>
      </c>
      <c r="C1418" s="194">
        <v>0.20859</v>
      </c>
      <c r="D1418" s="194">
        <v>0.27042480000000002</v>
      </c>
    </row>
    <row r="1419" spans="1:4">
      <c r="A1419" s="193" t="s">
        <v>1837</v>
      </c>
      <c r="B1419" s="194">
        <v>0.1894836</v>
      </c>
      <c r="C1419" s="194">
        <v>0.15791160000000001</v>
      </c>
      <c r="D1419" s="194">
        <v>0.22105569999999999</v>
      </c>
    </row>
    <row r="1420" spans="1:4">
      <c r="A1420" s="193" t="s">
        <v>1838</v>
      </c>
      <c r="B1420" s="194">
        <v>0.233261</v>
      </c>
      <c r="C1420" s="194">
        <v>0.20240849999999999</v>
      </c>
      <c r="D1420" s="194">
        <v>0.2641135</v>
      </c>
    </row>
    <row r="1421" spans="1:4">
      <c r="A1421" s="193" t="s">
        <v>1839</v>
      </c>
      <c r="B1421" s="194">
        <v>0.22676450000000001</v>
      </c>
      <c r="C1421" s="194">
        <v>0.21557229999999999</v>
      </c>
      <c r="D1421" s="194">
        <v>0.23795669999999999</v>
      </c>
    </row>
    <row r="1422" spans="1:4">
      <c r="A1422" s="193" t="s">
        <v>1840</v>
      </c>
      <c r="B1422" s="194">
        <v>0.2260761</v>
      </c>
      <c r="C1422" s="194">
        <v>0.2102337</v>
      </c>
      <c r="D1422" s="194">
        <v>0.24191850000000001</v>
      </c>
    </row>
    <row r="1423" spans="1:4">
      <c r="A1423" s="193" t="s">
        <v>1841</v>
      </c>
      <c r="B1423" s="194">
        <v>0.21053040000000001</v>
      </c>
      <c r="C1423" s="194">
        <v>0.1830167</v>
      </c>
      <c r="D1423" s="194">
        <v>0.23804420000000001</v>
      </c>
    </row>
    <row r="1424" spans="1:4">
      <c r="A1424" s="193" t="s">
        <v>1842</v>
      </c>
      <c r="B1424" s="194">
        <v>0.232705</v>
      </c>
      <c r="C1424" s="194">
        <v>0.2181439</v>
      </c>
      <c r="D1424" s="194">
        <v>0.24726609999999999</v>
      </c>
    </row>
    <row r="1425" spans="1:4">
      <c r="A1425" s="193" t="s">
        <v>1843</v>
      </c>
      <c r="B1425" s="194">
        <v>0.25919540000000002</v>
      </c>
      <c r="C1425" s="194">
        <v>0.23815459999999999</v>
      </c>
      <c r="D1425" s="194">
        <v>0.28023619999999999</v>
      </c>
    </row>
    <row r="1426" spans="1:4">
      <c r="A1426" s="193" t="s">
        <v>1844</v>
      </c>
      <c r="B1426" s="194">
        <v>0.2077224</v>
      </c>
      <c r="C1426" s="194">
        <v>0.1921677</v>
      </c>
      <c r="D1426" s="194">
        <v>0.22327710000000001</v>
      </c>
    </row>
    <row r="1427" spans="1:4">
      <c r="A1427" s="193" t="s">
        <v>1845</v>
      </c>
      <c r="B1427" s="194">
        <v>0.23531540000000001</v>
      </c>
      <c r="C1427" s="194">
        <v>0.2229584</v>
      </c>
      <c r="D1427" s="194">
        <v>0.24767230000000001</v>
      </c>
    </row>
    <row r="1428" spans="1:4">
      <c r="A1428" s="193" t="s">
        <v>1846</v>
      </c>
      <c r="B1428" s="194">
        <v>0.24481449999999999</v>
      </c>
      <c r="C1428" s="194">
        <v>0.22972509999999999</v>
      </c>
      <c r="D1428" s="194">
        <v>0.25990390000000002</v>
      </c>
    </row>
    <row r="1429" spans="1:4">
      <c r="A1429" s="193" t="s">
        <v>1847</v>
      </c>
      <c r="B1429" s="194">
        <v>0.23293539999999999</v>
      </c>
      <c r="C1429" s="194">
        <v>0.21140129999999999</v>
      </c>
      <c r="D1429" s="194">
        <v>0.25446940000000001</v>
      </c>
    </row>
    <row r="1430" spans="1:4">
      <c r="A1430" s="193" t="s">
        <v>1848</v>
      </c>
      <c r="B1430" s="194">
        <v>0.24939359999999999</v>
      </c>
      <c r="C1430" s="194">
        <v>0.21187410000000001</v>
      </c>
      <c r="D1430" s="194">
        <v>0.28691309999999998</v>
      </c>
    </row>
    <row r="1431" spans="1:4">
      <c r="A1431" s="193" t="s">
        <v>1849</v>
      </c>
      <c r="B1431" s="194">
        <v>0.2446932</v>
      </c>
      <c r="C1431" s="194">
        <v>0.22543769999999999</v>
      </c>
      <c r="D1431" s="194">
        <v>0.26394869999999998</v>
      </c>
    </row>
    <row r="1432" spans="1:4">
      <c r="A1432" s="193" t="s">
        <v>1850</v>
      </c>
      <c r="B1432" s="194">
        <v>0.25771559999999999</v>
      </c>
      <c r="C1432" s="194">
        <v>0.2303713</v>
      </c>
      <c r="D1432" s="194">
        <v>0.28505979999999997</v>
      </c>
    </row>
    <row r="1433" spans="1:4">
      <c r="A1433" s="193" t="s">
        <v>1851</v>
      </c>
      <c r="B1433" s="194">
        <v>0.2159296</v>
      </c>
      <c r="C1433" s="194">
        <v>0.19460949999999999</v>
      </c>
      <c r="D1433" s="194">
        <v>0.2372496</v>
      </c>
    </row>
    <row r="1434" spans="1:4">
      <c r="A1434" s="193" t="s">
        <v>1852</v>
      </c>
      <c r="B1434" s="194">
        <v>0.24933140000000001</v>
      </c>
      <c r="C1434" s="194">
        <v>0.2326609</v>
      </c>
      <c r="D1434" s="194">
        <v>0.26600190000000001</v>
      </c>
    </row>
    <row r="1435" spans="1:4">
      <c r="A1435" s="193" t="s">
        <v>1853</v>
      </c>
      <c r="B1435" s="194">
        <v>0.2090148</v>
      </c>
      <c r="C1435" s="194">
        <v>0.1959506</v>
      </c>
      <c r="D1435" s="194">
        <v>0.2220791</v>
      </c>
    </row>
    <row r="1436" spans="1:4">
      <c r="A1436" s="193" t="s">
        <v>1854</v>
      </c>
      <c r="B1436" s="194">
        <v>0.2200396</v>
      </c>
      <c r="C1436" s="194">
        <v>0.20140830000000001</v>
      </c>
      <c r="D1436" s="194">
        <v>0.23867089999999999</v>
      </c>
    </row>
    <row r="1437" spans="1:4">
      <c r="A1437" s="193" t="s">
        <v>1855</v>
      </c>
      <c r="B1437" s="194">
        <v>0.17319080000000001</v>
      </c>
      <c r="C1437" s="194">
        <v>0.14147100000000001</v>
      </c>
      <c r="D1437" s="194">
        <v>0.2049105</v>
      </c>
    </row>
    <row r="1438" spans="1:4">
      <c r="A1438" s="193" t="s">
        <v>1856</v>
      </c>
      <c r="B1438" s="194">
        <v>0.2205897</v>
      </c>
      <c r="C1438" s="194">
        <v>0.20322109999999999</v>
      </c>
      <c r="D1438" s="194">
        <v>0.23795820000000001</v>
      </c>
    </row>
    <row r="1439" spans="1:4">
      <c r="A1439" s="193" t="s">
        <v>1857</v>
      </c>
      <c r="B1439" s="194">
        <v>0.26044820000000002</v>
      </c>
      <c r="C1439" s="194">
        <v>0.2356818</v>
      </c>
      <c r="D1439" s="194">
        <v>0.28521459999999998</v>
      </c>
    </row>
    <row r="1440" spans="1:4">
      <c r="A1440" s="193" t="s">
        <v>1858</v>
      </c>
      <c r="B1440" s="194">
        <v>0.19978799999999999</v>
      </c>
      <c r="C1440" s="194">
        <v>0.1804682</v>
      </c>
      <c r="D1440" s="194">
        <v>0.21910769999999999</v>
      </c>
    </row>
    <row r="1441" spans="1:4">
      <c r="A1441" s="193" t="s">
        <v>1859</v>
      </c>
      <c r="B1441" s="194">
        <v>0.22250510000000001</v>
      </c>
      <c r="C1441" s="194">
        <v>0.2081344</v>
      </c>
      <c r="D1441" s="194">
        <v>0.23687569999999999</v>
      </c>
    </row>
    <row r="1442" spans="1:4">
      <c r="A1442" s="193" t="s">
        <v>1860</v>
      </c>
      <c r="B1442" s="194">
        <v>0.22834570000000001</v>
      </c>
      <c r="C1442" s="194">
        <v>0.22260179999999999</v>
      </c>
      <c r="D1442" s="194">
        <v>0.23408970000000001</v>
      </c>
    </row>
    <row r="1443" spans="1:4">
      <c r="A1443" s="193" t="s">
        <v>1861</v>
      </c>
      <c r="B1443" s="194">
        <v>0.24092910000000001</v>
      </c>
      <c r="C1443" s="194">
        <v>0.23318849999999999</v>
      </c>
      <c r="D1443" s="194">
        <v>0.24866969999999999</v>
      </c>
    </row>
    <row r="1444" spans="1:4">
      <c r="A1444" s="193" t="s">
        <v>1862</v>
      </c>
      <c r="B1444" s="194">
        <v>0.2163737</v>
      </c>
      <c r="C1444" s="194">
        <v>0.20955889999999999</v>
      </c>
      <c r="D1444" s="194">
        <v>0.22318850000000001</v>
      </c>
    </row>
    <row r="1445" spans="1:4">
      <c r="A1445" s="193" t="s">
        <v>1863</v>
      </c>
      <c r="B1445" s="194">
        <v>0.24732799999999999</v>
      </c>
      <c r="C1445" s="194">
        <v>0.2183185</v>
      </c>
      <c r="D1445" s="194">
        <v>0.27633760000000002</v>
      </c>
    </row>
    <row r="1446" spans="1:4">
      <c r="A1446" s="193" t="s">
        <v>1864</v>
      </c>
      <c r="B1446" s="194">
        <v>0.22052569999999999</v>
      </c>
      <c r="C1446" s="194">
        <v>0.1919004</v>
      </c>
      <c r="D1446" s="194">
        <v>0.24915090000000001</v>
      </c>
    </row>
    <row r="1447" spans="1:4">
      <c r="A1447" s="193" t="s">
        <v>1865</v>
      </c>
      <c r="B1447" s="194">
        <v>0.25806649999999998</v>
      </c>
      <c r="C1447" s="194">
        <v>0.23017070000000001</v>
      </c>
      <c r="D1447" s="194">
        <v>0.2859623</v>
      </c>
    </row>
    <row r="1448" spans="1:4">
      <c r="A1448" s="193" t="s">
        <v>1866</v>
      </c>
      <c r="B1448" s="194">
        <v>0.22033269999999999</v>
      </c>
      <c r="C1448" s="194">
        <v>0.19292339999999999</v>
      </c>
      <c r="D1448" s="194">
        <v>0.24774209999999999</v>
      </c>
    </row>
    <row r="1449" spans="1:4">
      <c r="A1449" s="193" t="s">
        <v>1867</v>
      </c>
      <c r="B1449" s="194">
        <v>0.2165927</v>
      </c>
      <c r="C1449" s="194">
        <v>0.19116669999999999</v>
      </c>
      <c r="D1449" s="194">
        <v>0.2420187</v>
      </c>
    </row>
    <row r="1450" spans="1:4">
      <c r="A1450" s="193" t="s">
        <v>1868</v>
      </c>
      <c r="B1450" s="194">
        <v>0.23065430000000001</v>
      </c>
      <c r="C1450" s="194">
        <v>0.20411380000000001</v>
      </c>
      <c r="D1450" s="194">
        <v>0.2571949</v>
      </c>
    </row>
    <row r="1451" spans="1:4">
      <c r="A1451" s="193" t="s">
        <v>1869</v>
      </c>
      <c r="B1451" s="194">
        <v>0.21391689999999999</v>
      </c>
      <c r="C1451" s="194">
        <v>0.1871825</v>
      </c>
      <c r="D1451" s="194">
        <v>0.24065130000000001</v>
      </c>
    </row>
    <row r="1452" spans="1:4">
      <c r="A1452" s="193" t="s">
        <v>1870</v>
      </c>
      <c r="B1452" s="194">
        <v>0.2025013</v>
      </c>
      <c r="C1452" s="194">
        <v>0.17696400000000001</v>
      </c>
      <c r="D1452" s="194">
        <v>0.22803850000000001</v>
      </c>
    </row>
    <row r="1453" spans="1:4">
      <c r="A1453" s="193" t="s">
        <v>1871</v>
      </c>
      <c r="B1453" s="194">
        <v>0.23419570000000001</v>
      </c>
      <c r="C1453" s="194">
        <v>0.205709</v>
      </c>
      <c r="D1453" s="194">
        <v>0.26268239999999998</v>
      </c>
    </row>
    <row r="1454" spans="1:4">
      <c r="A1454" s="193" t="s">
        <v>1872</v>
      </c>
      <c r="B1454" s="194">
        <v>0.2040602</v>
      </c>
      <c r="C1454" s="194">
        <v>0.17870330000000001</v>
      </c>
      <c r="D1454" s="194">
        <v>0.22941700000000001</v>
      </c>
    </row>
    <row r="1455" spans="1:4">
      <c r="A1455" s="193" t="s">
        <v>1873</v>
      </c>
      <c r="B1455" s="194">
        <v>0.24183180000000001</v>
      </c>
      <c r="C1455" s="194">
        <v>0.21743270000000001</v>
      </c>
      <c r="D1455" s="194">
        <v>0.26623089999999999</v>
      </c>
    </row>
    <row r="1456" spans="1:4">
      <c r="A1456" s="193" t="s">
        <v>1874</v>
      </c>
      <c r="B1456" s="194">
        <v>0.23481759999999999</v>
      </c>
      <c r="C1456" s="194">
        <v>0.2080418</v>
      </c>
      <c r="D1456" s="194">
        <v>0.26159339999999998</v>
      </c>
    </row>
    <row r="1457" spans="1:4">
      <c r="A1457" s="193" t="s">
        <v>1875</v>
      </c>
      <c r="B1457" s="194">
        <v>0.2262315</v>
      </c>
      <c r="C1457" s="194">
        <v>0.19828370000000001</v>
      </c>
      <c r="D1457" s="194">
        <v>0.2541793</v>
      </c>
    </row>
    <row r="1458" spans="1:4">
      <c r="A1458" s="193" t="s">
        <v>1876</v>
      </c>
      <c r="B1458" s="194">
        <v>0.2108496</v>
      </c>
      <c r="C1458" s="194">
        <v>0.1853687</v>
      </c>
      <c r="D1458" s="194">
        <v>0.2363305</v>
      </c>
    </row>
    <row r="1459" spans="1:4">
      <c r="A1459" s="193" t="s">
        <v>1877</v>
      </c>
      <c r="B1459" s="194">
        <v>0.21134320000000001</v>
      </c>
      <c r="C1459" s="194">
        <v>0.19123699999999999</v>
      </c>
      <c r="D1459" s="194">
        <v>0.2314494</v>
      </c>
    </row>
    <row r="1460" spans="1:4">
      <c r="A1460" s="193" t="s">
        <v>1878</v>
      </c>
      <c r="B1460" s="194">
        <v>0.25881660000000001</v>
      </c>
      <c r="C1460" s="194">
        <v>0.2346607</v>
      </c>
      <c r="D1460" s="194">
        <v>0.28297240000000001</v>
      </c>
    </row>
    <row r="1461" spans="1:4">
      <c r="A1461" s="193" t="s">
        <v>1879</v>
      </c>
      <c r="B1461" s="194">
        <v>0.2436335</v>
      </c>
      <c r="C1461" s="194">
        <v>0.21672430000000001</v>
      </c>
      <c r="D1461" s="194">
        <v>0.27054270000000002</v>
      </c>
    </row>
    <row r="1462" spans="1:4">
      <c r="A1462" s="193" t="s">
        <v>1880</v>
      </c>
      <c r="B1462" s="194">
        <v>0.2127725</v>
      </c>
      <c r="C1462" s="194">
        <v>0.18906329999999999</v>
      </c>
      <c r="D1462" s="194">
        <v>0.23648169999999999</v>
      </c>
    </row>
    <row r="1463" spans="1:4">
      <c r="A1463" s="193" t="s">
        <v>1881</v>
      </c>
      <c r="B1463" s="194">
        <v>0.27171840000000003</v>
      </c>
      <c r="C1463" s="194">
        <v>0.24341380000000001</v>
      </c>
      <c r="D1463" s="194">
        <v>0.30002309999999999</v>
      </c>
    </row>
    <row r="1464" spans="1:4">
      <c r="A1464" s="193" t="s">
        <v>1882</v>
      </c>
      <c r="B1464" s="194">
        <v>0.24739720000000001</v>
      </c>
      <c r="C1464" s="194">
        <v>0.22023619999999999</v>
      </c>
      <c r="D1464" s="194">
        <v>0.27455810000000003</v>
      </c>
    </row>
    <row r="1465" spans="1:4">
      <c r="A1465" s="193" t="s">
        <v>1883</v>
      </c>
      <c r="B1465" s="194">
        <v>0.18125630000000001</v>
      </c>
      <c r="C1465" s="194">
        <v>0.1549623</v>
      </c>
      <c r="D1465" s="194">
        <v>0.20755019999999999</v>
      </c>
    </row>
    <row r="1466" spans="1:4">
      <c r="A1466" s="193" t="s">
        <v>1884</v>
      </c>
      <c r="B1466" s="194">
        <v>0.2330178</v>
      </c>
      <c r="C1466" s="194">
        <v>0.20792070000000001</v>
      </c>
      <c r="D1466" s="194">
        <v>0.25811479999999998</v>
      </c>
    </row>
    <row r="1467" spans="1:4">
      <c r="A1467" s="193" t="s">
        <v>1885</v>
      </c>
      <c r="B1467" s="194">
        <v>0.25912829999999998</v>
      </c>
      <c r="C1467" s="194">
        <v>0.2207817</v>
      </c>
      <c r="D1467" s="194">
        <v>0.29747489999999999</v>
      </c>
    </row>
    <row r="1468" spans="1:4">
      <c r="A1468" s="193" t="s">
        <v>1886</v>
      </c>
      <c r="B1468" s="194">
        <v>0.2526447</v>
      </c>
      <c r="C1468" s="194">
        <v>0.2135418</v>
      </c>
      <c r="D1468" s="194">
        <v>0.2917477</v>
      </c>
    </row>
    <row r="1469" spans="1:4">
      <c r="A1469" s="193" t="s">
        <v>1887</v>
      </c>
      <c r="B1469" s="194">
        <v>0.27541369999999998</v>
      </c>
      <c r="C1469" s="194">
        <v>0.23863390000000001</v>
      </c>
      <c r="D1469" s="194">
        <v>0.31219350000000001</v>
      </c>
    </row>
    <row r="1470" spans="1:4">
      <c r="A1470" s="193" t="s">
        <v>1888</v>
      </c>
      <c r="B1470" s="194">
        <v>0.23743729999999999</v>
      </c>
      <c r="C1470" s="194">
        <v>0.20159250000000001</v>
      </c>
      <c r="D1470" s="194">
        <v>0.27328209999999997</v>
      </c>
    </row>
    <row r="1471" spans="1:4">
      <c r="A1471" s="193" t="s">
        <v>1889</v>
      </c>
      <c r="B1471" s="194">
        <v>0.2296387</v>
      </c>
      <c r="C1471" s="194">
        <v>0.19605410000000001</v>
      </c>
      <c r="D1471" s="194">
        <v>0.26322329999999999</v>
      </c>
    </row>
    <row r="1472" spans="1:4">
      <c r="A1472" s="193" t="s">
        <v>1890</v>
      </c>
      <c r="B1472" s="194">
        <v>0.2490868</v>
      </c>
      <c r="C1472" s="194">
        <v>0.21331059999999999</v>
      </c>
      <c r="D1472" s="194">
        <v>0.28486309999999998</v>
      </c>
    </row>
    <row r="1473" spans="1:4">
      <c r="A1473" s="193" t="s">
        <v>1891</v>
      </c>
      <c r="B1473" s="194">
        <v>0.2483744</v>
      </c>
      <c r="C1473" s="194">
        <v>0.2131702</v>
      </c>
      <c r="D1473" s="194">
        <v>0.28357860000000001</v>
      </c>
    </row>
    <row r="1474" spans="1:4">
      <c r="A1474" s="193" t="s">
        <v>1892</v>
      </c>
      <c r="B1474" s="194">
        <v>0.202095</v>
      </c>
      <c r="C1474" s="194">
        <v>0.16880310000000001</v>
      </c>
      <c r="D1474" s="194">
        <v>0.23538690000000001</v>
      </c>
    </row>
    <row r="1475" spans="1:4">
      <c r="A1475" s="193" t="s">
        <v>1893</v>
      </c>
      <c r="B1475" s="194">
        <v>0.24685670000000001</v>
      </c>
      <c r="C1475" s="194">
        <v>0.20760680000000001</v>
      </c>
      <c r="D1475" s="194">
        <v>0.28610659999999999</v>
      </c>
    </row>
    <row r="1476" spans="1:4">
      <c r="A1476" s="193" t="s">
        <v>1894</v>
      </c>
      <c r="B1476" s="194">
        <v>0.20270250000000001</v>
      </c>
      <c r="C1476" s="194">
        <v>0.16848759999999999</v>
      </c>
      <c r="D1476" s="194">
        <v>0.2369174</v>
      </c>
    </row>
    <row r="1477" spans="1:4">
      <c r="A1477" s="193" t="s">
        <v>1895</v>
      </c>
      <c r="B1477" s="194">
        <v>0.2526853</v>
      </c>
      <c r="C1477" s="194">
        <v>0.21971299999999999</v>
      </c>
      <c r="D1477" s="194">
        <v>0.28565770000000001</v>
      </c>
    </row>
    <row r="1478" spans="1:4">
      <c r="A1478" s="193" t="s">
        <v>1896</v>
      </c>
      <c r="B1478" s="194">
        <v>0.2589167</v>
      </c>
      <c r="C1478" s="194">
        <v>0.22494059999999999</v>
      </c>
      <c r="D1478" s="194">
        <v>0.29289280000000001</v>
      </c>
    </row>
    <row r="1479" spans="1:4">
      <c r="A1479" s="193" t="s">
        <v>1897</v>
      </c>
      <c r="B1479" s="194">
        <v>0.22284760000000001</v>
      </c>
      <c r="C1479" s="194">
        <v>0.1870211</v>
      </c>
      <c r="D1479" s="194">
        <v>0.25867420000000002</v>
      </c>
    </row>
    <row r="1480" spans="1:4">
      <c r="A1480" s="193" t="s">
        <v>1898</v>
      </c>
      <c r="B1480" s="194">
        <v>0.22115799999999999</v>
      </c>
      <c r="C1480" s="194">
        <v>0.18559709999999999</v>
      </c>
      <c r="D1480" s="194">
        <v>0.25671890000000003</v>
      </c>
    </row>
    <row r="1481" spans="1:4">
      <c r="A1481" s="193" t="s">
        <v>1899</v>
      </c>
      <c r="B1481" s="194">
        <v>0.2420727</v>
      </c>
      <c r="C1481" s="194">
        <v>0.213974</v>
      </c>
      <c r="D1481" s="194">
        <v>0.27017140000000001</v>
      </c>
    </row>
    <row r="1482" spans="1:4">
      <c r="A1482" s="193" t="s">
        <v>1900</v>
      </c>
      <c r="B1482" s="194">
        <v>0.26438270000000003</v>
      </c>
      <c r="C1482" s="194">
        <v>0.2334611</v>
      </c>
      <c r="D1482" s="194">
        <v>0.29530440000000002</v>
      </c>
    </row>
    <row r="1483" spans="1:4">
      <c r="A1483" s="193" t="s">
        <v>1901</v>
      </c>
      <c r="B1483" s="194">
        <v>0.22786580000000001</v>
      </c>
      <c r="C1483" s="194">
        <v>0.19259789999999999</v>
      </c>
      <c r="D1483" s="194">
        <v>0.26313370000000003</v>
      </c>
    </row>
    <row r="1484" spans="1:4">
      <c r="A1484" s="193" t="s">
        <v>1902</v>
      </c>
      <c r="B1484" s="194">
        <v>0.22680539999999999</v>
      </c>
      <c r="C1484" s="194">
        <v>0.1948551</v>
      </c>
      <c r="D1484" s="194">
        <v>0.25875569999999998</v>
      </c>
    </row>
    <row r="1485" spans="1:4">
      <c r="A1485" s="193" t="s">
        <v>1903</v>
      </c>
      <c r="B1485" s="194">
        <v>0.27552939999999998</v>
      </c>
      <c r="C1485" s="194">
        <v>0.23910500000000001</v>
      </c>
      <c r="D1485" s="194">
        <v>0.3119538</v>
      </c>
    </row>
    <row r="1486" spans="1:4">
      <c r="A1486" s="193" t="s">
        <v>1904</v>
      </c>
      <c r="B1486" s="194">
        <v>0.26850800000000002</v>
      </c>
      <c r="C1486" s="194">
        <v>0.2314494</v>
      </c>
      <c r="D1486" s="194">
        <v>0.30556660000000002</v>
      </c>
    </row>
    <row r="1487" spans="1:4">
      <c r="A1487" s="193" t="s">
        <v>1905</v>
      </c>
      <c r="B1487" s="194">
        <v>0.18196989999999999</v>
      </c>
      <c r="C1487" s="194">
        <v>0.1492097</v>
      </c>
      <c r="D1487" s="194">
        <v>0.21473010000000001</v>
      </c>
    </row>
    <row r="1488" spans="1:4">
      <c r="A1488" s="193" t="s">
        <v>1906</v>
      </c>
      <c r="B1488" s="194">
        <v>0.24134829999999999</v>
      </c>
      <c r="C1488" s="194">
        <v>0.20679980000000001</v>
      </c>
      <c r="D1488" s="194">
        <v>0.2758968</v>
      </c>
    </row>
    <row r="1489" spans="1:4">
      <c r="A1489" s="193" t="s">
        <v>1907</v>
      </c>
      <c r="B1489" s="194">
        <v>0.2362186</v>
      </c>
      <c r="C1489" s="194">
        <v>0.20234730000000001</v>
      </c>
      <c r="D1489" s="194">
        <v>0.27008989999999999</v>
      </c>
    </row>
    <row r="1490" spans="1:4">
      <c r="A1490" s="193" t="s">
        <v>1908</v>
      </c>
      <c r="B1490" s="194">
        <v>0.19101779999999999</v>
      </c>
      <c r="C1490" s="194">
        <v>0.15976380000000001</v>
      </c>
      <c r="D1490" s="194">
        <v>0.22227179999999999</v>
      </c>
    </row>
    <row r="1491" spans="1:4">
      <c r="A1491" s="193" t="s">
        <v>1909</v>
      </c>
      <c r="B1491" s="194">
        <v>0.2408999</v>
      </c>
      <c r="C1491" s="194">
        <v>0.20754810000000001</v>
      </c>
      <c r="D1491" s="194">
        <v>0.27425179999999999</v>
      </c>
    </row>
    <row r="1492" spans="1:4">
      <c r="A1492" s="193" t="s">
        <v>1910</v>
      </c>
      <c r="B1492" s="194">
        <v>0.19985069999999999</v>
      </c>
      <c r="C1492" s="194">
        <v>0.1680606</v>
      </c>
      <c r="D1492" s="194">
        <v>0.2316407</v>
      </c>
    </row>
    <row r="1493" spans="1:4">
      <c r="A1493" s="193" t="s">
        <v>1911</v>
      </c>
      <c r="B1493" s="194">
        <v>0.2047947</v>
      </c>
      <c r="C1493" s="194">
        <v>0.17386289999999999</v>
      </c>
      <c r="D1493" s="194">
        <v>0.23572650000000001</v>
      </c>
    </row>
    <row r="1494" spans="1:4">
      <c r="A1494" s="193" t="s">
        <v>1912</v>
      </c>
      <c r="B1494" s="194">
        <v>0.21400150000000001</v>
      </c>
      <c r="C1494" s="194">
        <v>0.1828514</v>
      </c>
      <c r="D1494" s="194">
        <v>0.2451516</v>
      </c>
    </row>
    <row r="1495" spans="1:4">
      <c r="A1495" s="193" t="s">
        <v>1913</v>
      </c>
      <c r="B1495" s="194">
        <v>0.1794946</v>
      </c>
      <c r="C1495" s="194">
        <v>0.1485081</v>
      </c>
      <c r="D1495" s="194">
        <v>0.21048120000000001</v>
      </c>
    </row>
    <row r="1496" spans="1:4">
      <c r="A1496" s="193" t="s">
        <v>1914</v>
      </c>
      <c r="B1496" s="194">
        <v>0.20141020000000001</v>
      </c>
      <c r="C1496" s="194">
        <v>0.1710237</v>
      </c>
      <c r="D1496" s="194">
        <v>0.23179659999999999</v>
      </c>
    </row>
    <row r="1497" spans="1:4">
      <c r="A1497" s="193" t="s">
        <v>1915</v>
      </c>
      <c r="B1497" s="194">
        <v>0.22219179999999999</v>
      </c>
      <c r="C1497" s="194">
        <v>0.19008359999999999</v>
      </c>
      <c r="D1497" s="194">
        <v>0.25429990000000002</v>
      </c>
    </row>
    <row r="1498" spans="1:4">
      <c r="A1498" s="193" t="s">
        <v>1916</v>
      </c>
      <c r="B1498" s="194">
        <v>0.2073169</v>
      </c>
      <c r="C1498" s="194">
        <v>0.17718780000000001</v>
      </c>
      <c r="D1498" s="194">
        <v>0.23744609999999999</v>
      </c>
    </row>
    <row r="1499" spans="1:4">
      <c r="A1499" s="193" t="s">
        <v>1917</v>
      </c>
      <c r="B1499" s="194">
        <v>0.2319195</v>
      </c>
      <c r="C1499" s="194">
        <v>0.20356840000000001</v>
      </c>
      <c r="D1499" s="194">
        <v>0.26027060000000002</v>
      </c>
    </row>
    <row r="1500" spans="1:4">
      <c r="A1500" s="193" t="s">
        <v>1918</v>
      </c>
      <c r="B1500" s="194">
        <v>0.21025070000000001</v>
      </c>
      <c r="C1500" s="194">
        <v>0.17900730000000001</v>
      </c>
      <c r="D1500" s="194">
        <v>0.24149399999999999</v>
      </c>
    </row>
    <row r="1501" spans="1:4">
      <c r="A1501" s="193" t="s">
        <v>1919</v>
      </c>
      <c r="B1501" s="194">
        <v>0.230708</v>
      </c>
      <c r="C1501" s="194">
        <v>0.1975181</v>
      </c>
      <c r="D1501" s="194">
        <v>0.26389790000000002</v>
      </c>
    </row>
    <row r="1502" spans="1:4">
      <c r="A1502" s="193" t="s">
        <v>1920</v>
      </c>
      <c r="B1502" s="194">
        <v>0.20032620000000001</v>
      </c>
      <c r="C1502" s="194">
        <v>0.16834009999999999</v>
      </c>
      <c r="D1502" s="194">
        <v>0.2323122</v>
      </c>
    </row>
    <row r="1503" spans="1:4">
      <c r="A1503" s="193" t="s">
        <v>1921</v>
      </c>
      <c r="B1503" s="194">
        <v>0.18127560000000001</v>
      </c>
      <c r="C1503" s="194">
        <v>0.15795139999999999</v>
      </c>
      <c r="D1503" s="194">
        <v>0.2045999</v>
      </c>
    </row>
    <row r="1504" spans="1:4">
      <c r="A1504" s="193" t="s">
        <v>1922</v>
      </c>
      <c r="B1504" s="194">
        <v>0.25259540000000003</v>
      </c>
      <c r="C1504" s="194">
        <v>0.22414600000000001</v>
      </c>
      <c r="D1504" s="194">
        <v>0.28104479999999998</v>
      </c>
    </row>
    <row r="1505" spans="1:4">
      <c r="A1505" s="193" t="s">
        <v>1923</v>
      </c>
      <c r="B1505" s="194">
        <v>0.2575037</v>
      </c>
      <c r="C1505" s="194">
        <v>0.22489329999999999</v>
      </c>
      <c r="D1505" s="194">
        <v>0.29011409999999999</v>
      </c>
    </row>
    <row r="1506" spans="1:4">
      <c r="A1506" s="193" t="s">
        <v>1924</v>
      </c>
      <c r="B1506" s="194">
        <v>0.20045850000000001</v>
      </c>
      <c r="C1506" s="194">
        <v>0.17308409999999999</v>
      </c>
      <c r="D1506" s="194">
        <v>0.22783300000000001</v>
      </c>
    </row>
    <row r="1507" spans="1:4">
      <c r="A1507" s="193" t="s">
        <v>1925</v>
      </c>
      <c r="B1507" s="194">
        <v>0.26835560000000003</v>
      </c>
      <c r="C1507" s="194">
        <v>0.23338619999999999</v>
      </c>
      <c r="D1507" s="194">
        <v>0.30332510000000001</v>
      </c>
    </row>
    <row r="1508" spans="1:4">
      <c r="A1508" s="193" t="s">
        <v>1926</v>
      </c>
      <c r="B1508" s="194">
        <v>0.23094300000000001</v>
      </c>
      <c r="C1508" s="194">
        <v>0.199236</v>
      </c>
      <c r="D1508" s="194">
        <v>0.2626501</v>
      </c>
    </row>
    <row r="1509" spans="1:4">
      <c r="A1509" s="193" t="s">
        <v>1927</v>
      </c>
      <c r="B1509" s="194">
        <v>0.1807684</v>
      </c>
      <c r="C1509" s="194">
        <v>0.15059249999999999</v>
      </c>
      <c r="D1509" s="194">
        <v>0.2109443</v>
      </c>
    </row>
    <row r="1510" spans="1:4">
      <c r="A1510" s="193" t="s">
        <v>1928</v>
      </c>
      <c r="B1510" s="194">
        <v>0.22416269999999999</v>
      </c>
      <c r="C1510" s="194">
        <v>0.19373219999999999</v>
      </c>
      <c r="D1510" s="194">
        <v>0.25459320000000002</v>
      </c>
    </row>
    <row r="1511" spans="1:4">
      <c r="A1511" s="193" t="s">
        <v>1929</v>
      </c>
      <c r="B1511" s="194">
        <v>0.2297294</v>
      </c>
      <c r="C1511" s="194">
        <v>0.2183677</v>
      </c>
      <c r="D1511" s="194">
        <v>0.241091</v>
      </c>
    </row>
    <row r="1512" spans="1:4">
      <c r="A1512" s="193" t="s">
        <v>1930</v>
      </c>
      <c r="B1512" s="194">
        <v>0.21310290000000001</v>
      </c>
      <c r="C1512" s="194">
        <v>0.1971195</v>
      </c>
      <c r="D1512" s="194">
        <v>0.2290864</v>
      </c>
    </row>
    <row r="1513" spans="1:4">
      <c r="A1513" s="193" t="s">
        <v>1931</v>
      </c>
      <c r="B1513" s="194">
        <v>0.21391689999999999</v>
      </c>
      <c r="C1513" s="194">
        <v>0.1871825</v>
      </c>
      <c r="D1513" s="194">
        <v>0.24065130000000001</v>
      </c>
    </row>
    <row r="1514" spans="1:4">
      <c r="A1514" s="193" t="s">
        <v>1932</v>
      </c>
      <c r="B1514" s="194">
        <v>0.2356838</v>
      </c>
      <c r="C1514" s="194">
        <v>0.2203698</v>
      </c>
      <c r="D1514" s="194">
        <v>0.25099769999999999</v>
      </c>
    </row>
    <row r="1515" spans="1:4">
      <c r="A1515" s="193" t="s">
        <v>1933</v>
      </c>
      <c r="B1515" s="194">
        <v>0.25580009999999997</v>
      </c>
      <c r="C1515" s="194">
        <v>0.23570140000000001</v>
      </c>
      <c r="D1515" s="194">
        <v>0.2758988</v>
      </c>
    </row>
    <row r="1516" spans="1:4">
      <c r="A1516" s="193" t="s">
        <v>1934</v>
      </c>
      <c r="B1516" s="194">
        <v>0.208256</v>
      </c>
      <c r="C1516" s="194">
        <v>0.19213359999999999</v>
      </c>
      <c r="D1516" s="194">
        <v>0.2243783</v>
      </c>
    </row>
    <row r="1517" spans="1:4">
      <c r="A1517" s="193" t="s">
        <v>1935</v>
      </c>
      <c r="B1517" s="194">
        <v>0.22549939999999999</v>
      </c>
      <c r="C1517" s="194">
        <v>0.21361530000000001</v>
      </c>
      <c r="D1517" s="194">
        <v>0.2373835</v>
      </c>
    </row>
    <row r="1518" spans="1:4">
      <c r="A1518" s="193" t="s">
        <v>1936</v>
      </c>
      <c r="B1518" s="194">
        <v>0.2485609</v>
      </c>
      <c r="C1518" s="194">
        <v>0.23328840000000001</v>
      </c>
      <c r="D1518" s="194">
        <v>0.2638335</v>
      </c>
    </row>
    <row r="1519" spans="1:4">
      <c r="A1519" s="193" t="s">
        <v>1937</v>
      </c>
      <c r="B1519" s="194">
        <v>0.21630350000000001</v>
      </c>
      <c r="C1519" s="194">
        <v>0.19471040000000001</v>
      </c>
      <c r="D1519" s="194">
        <v>0.23789669999999999</v>
      </c>
    </row>
    <row r="1520" spans="1:4">
      <c r="A1520" s="193" t="s">
        <v>1938</v>
      </c>
      <c r="B1520" s="194">
        <v>0.2483744</v>
      </c>
      <c r="C1520" s="194">
        <v>0.2131702</v>
      </c>
      <c r="D1520" s="194">
        <v>0.28357860000000001</v>
      </c>
    </row>
    <row r="1521" spans="1:4">
      <c r="A1521" s="193" t="s">
        <v>1939</v>
      </c>
      <c r="B1521" s="194">
        <v>0.2466478</v>
      </c>
      <c r="C1521" s="194">
        <v>0.2265916</v>
      </c>
      <c r="D1521" s="194">
        <v>0.2667041</v>
      </c>
    </row>
    <row r="1522" spans="1:4">
      <c r="A1522" s="193" t="s">
        <v>1940</v>
      </c>
      <c r="B1522" s="194">
        <v>0.25703680000000001</v>
      </c>
      <c r="C1522" s="194">
        <v>0.23124130000000001</v>
      </c>
      <c r="D1522" s="194">
        <v>0.28283219999999998</v>
      </c>
    </row>
    <row r="1523" spans="1:4">
      <c r="A1523" s="193" t="s">
        <v>1941</v>
      </c>
      <c r="B1523" s="194">
        <v>0.2315632</v>
      </c>
      <c r="C1523" s="194">
        <v>0.20916489999999999</v>
      </c>
      <c r="D1523" s="194">
        <v>0.25396150000000001</v>
      </c>
    </row>
    <row r="1524" spans="1:4">
      <c r="A1524" s="193" t="s">
        <v>1942</v>
      </c>
      <c r="B1524" s="194">
        <v>0.23580119999999999</v>
      </c>
      <c r="C1524" s="194">
        <v>0.2198495</v>
      </c>
      <c r="D1524" s="194">
        <v>0.251753</v>
      </c>
    </row>
    <row r="1525" spans="1:4">
      <c r="A1525" s="193" t="s">
        <v>1943</v>
      </c>
      <c r="B1525" s="194">
        <v>0.21168670000000001</v>
      </c>
      <c r="C1525" s="194">
        <v>0.19845479999999999</v>
      </c>
      <c r="D1525" s="194">
        <v>0.22491849999999999</v>
      </c>
    </row>
    <row r="1526" spans="1:4">
      <c r="A1526" s="193" t="s">
        <v>1944</v>
      </c>
      <c r="B1526" s="194">
        <v>0.2112771</v>
      </c>
      <c r="C1526" s="194">
        <v>0.19258700000000001</v>
      </c>
      <c r="D1526" s="194">
        <v>0.22996730000000001</v>
      </c>
    </row>
    <row r="1527" spans="1:4">
      <c r="A1527" s="193" t="s">
        <v>1945</v>
      </c>
      <c r="B1527" s="194">
        <v>0.1794946</v>
      </c>
      <c r="C1527" s="194">
        <v>0.1485081</v>
      </c>
      <c r="D1527" s="194">
        <v>0.21048120000000001</v>
      </c>
    </row>
    <row r="1528" spans="1:4">
      <c r="A1528" s="193" t="s">
        <v>1946</v>
      </c>
      <c r="B1528" s="194">
        <v>0.2252885</v>
      </c>
      <c r="C1528" s="194">
        <v>0.20722479999999999</v>
      </c>
      <c r="D1528" s="194">
        <v>0.24335209999999999</v>
      </c>
    </row>
    <row r="1529" spans="1:4">
      <c r="A1529" s="193" t="s">
        <v>1947</v>
      </c>
      <c r="B1529" s="194">
        <v>0.2537179</v>
      </c>
      <c r="C1529" s="194">
        <v>0.23002220000000001</v>
      </c>
      <c r="D1529" s="194">
        <v>0.27741359999999998</v>
      </c>
    </row>
    <row r="1530" spans="1:4">
      <c r="A1530" s="193" t="s">
        <v>1948</v>
      </c>
      <c r="B1530" s="194">
        <v>0.18523600000000001</v>
      </c>
      <c r="C1530" s="194">
        <v>0.1663589</v>
      </c>
      <c r="D1530" s="194">
        <v>0.20411299999999999</v>
      </c>
    </row>
    <row r="1531" spans="1:4">
      <c r="A1531" s="193" t="s">
        <v>1949</v>
      </c>
      <c r="B1531" s="194">
        <v>0.2163023</v>
      </c>
      <c r="C1531" s="194">
        <v>0.2023191</v>
      </c>
      <c r="D1531" s="194">
        <v>0.23028560000000001</v>
      </c>
    </row>
    <row r="1532" spans="1:4">
      <c r="A1532" s="193" t="s">
        <v>1950</v>
      </c>
      <c r="B1532" s="194">
        <v>0.2260037</v>
      </c>
      <c r="C1532" s="194">
        <v>0.22020100000000001</v>
      </c>
      <c r="D1532" s="194">
        <v>0.2318064</v>
      </c>
    </row>
    <row r="1533" spans="1:4">
      <c r="A1533" s="193" t="s">
        <v>1951</v>
      </c>
      <c r="B1533" s="194">
        <v>0.24018339999999999</v>
      </c>
      <c r="C1533" s="194">
        <v>0.23238790000000001</v>
      </c>
      <c r="D1533" s="194">
        <v>0.2479789</v>
      </c>
    </row>
    <row r="1534" spans="1:4">
      <c r="A1534" s="193" t="s">
        <v>1952</v>
      </c>
      <c r="B1534" s="194">
        <v>0.21260680000000001</v>
      </c>
      <c r="C1534" s="194">
        <v>0.2058178</v>
      </c>
      <c r="D1534" s="194">
        <v>0.2193959</v>
      </c>
    </row>
    <row r="1535" spans="1:4">
      <c r="A1535" s="193" t="s">
        <v>1953</v>
      </c>
      <c r="B1535" s="194">
        <v>0.22721569999999999</v>
      </c>
      <c r="C1535" s="194">
        <v>0.1965095</v>
      </c>
      <c r="D1535" s="194">
        <v>0.25792179999999998</v>
      </c>
    </row>
    <row r="1536" spans="1:4">
      <c r="A1536" s="193" t="s">
        <v>1954</v>
      </c>
      <c r="B1536" s="194">
        <v>0.23198099999999999</v>
      </c>
      <c r="C1536" s="194">
        <v>0.202545</v>
      </c>
      <c r="D1536" s="194">
        <v>0.26141700000000001</v>
      </c>
    </row>
    <row r="1537" spans="1:4">
      <c r="A1537" s="193" t="s">
        <v>1955</v>
      </c>
      <c r="B1537" s="194">
        <v>0.23200680000000001</v>
      </c>
      <c r="C1537" s="194">
        <v>0.20336209999999999</v>
      </c>
      <c r="D1537" s="194">
        <v>0.26065139999999998</v>
      </c>
    </row>
    <row r="1538" spans="1:4">
      <c r="A1538" s="193" t="s">
        <v>1956</v>
      </c>
      <c r="B1538" s="194">
        <v>0.20696519999999999</v>
      </c>
      <c r="C1538" s="194">
        <v>0.180506</v>
      </c>
      <c r="D1538" s="194">
        <v>0.23342450000000001</v>
      </c>
    </row>
    <row r="1539" spans="1:4">
      <c r="A1539" s="193" t="s">
        <v>1957</v>
      </c>
      <c r="B1539" s="194">
        <v>0.1965896</v>
      </c>
      <c r="C1539" s="194">
        <v>0.17058860000000001</v>
      </c>
      <c r="D1539" s="194">
        <v>0.2225906</v>
      </c>
    </row>
    <row r="1540" spans="1:4">
      <c r="A1540" s="193" t="s">
        <v>1958</v>
      </c>
      <c r="B1540" s="194">
        <v>0.21133660000000001</v>
      </c>
      <c r="C1540" s="194">
        <v>0.18532299999999999</v>
      </c>
      <c r="D1540" s="194">
        <v>0.23735010000000001</v>
      </c>
    </row>
    <row r="1541" spans="1:4">
      <c r="A1541" s="193" t="s">
        <v>1959</v>
      </c>
      <c r="B1541" s="194">
        <v>0.1851498</v>
      </c>
      <c r="C1541" s="194">
        <v>0.16007009999999999</v>
      </c>
      <c r="D1541" s="194">
        <v>0.21022950000000001</v>
      </c>
    </row>
    <row r="1542" spans="1:4">
      <c r="A1542" s="193" t="s">
        <v>1960</v>
      </c>
      <c r="B1542" s="194">
        <v>0.19966719999999999</v>
      </c>
      <c r="C1542" s="194">
        <v>0.17389830000000001</v>
      </c>
      <c r="D1542" s="194">
        <v>0.2254362</v>
      </c>
    </row>
    <row r="1543" spans="1:4">
      <c r="A1543" s="193" t="s">
        <v>1961</v>
      </c>
      <c r="B1543" s="194">
        <v>0.22577920000000001</v>
      </c>
      <c r="C1543" s="194">
        <v>0.19432749999999999</v>
      </c>
      <c r="D1543" s="194">
        <v>0.25723079999999998</v>
      </c>
    </row>
    <row r="1544" spans="1:4">
      <c r="A1544" s="193" t="s">
        <v>1962</v>
      </c>
      <c r="B1544" s="194">
        <v>0.19312109999999999</v>
      </c>
      <c r="C1544" s="194">
        <v>0.1667921</v>
      </c>
      <c r="D1544" s="194">
        <v>0.21945000000000001</v>
      </c>
    </row>
    <row r="1545" spans="1:4">
      <c r="A1545" s="193" t="s">
        <v>1963</v>
      </c>
      <c r="B1545" s="194">
        <v>0.2250752</v>
      </c>
      <c r="C1545" s="194">
        <v>0.20085459999999999</v>
      </c>
      <c r="D1545" s="194">
        <v>0.24929580000000001</v>
      </c>
    </row>
    <row r="1546" spans="1:4">
      <c r="A1546" s="193" t="s">
        <v>1964</v>
      </c>
      <c r="B1546" s="194">
        <v>0.24828720000000001</v>
      </c>
      <c r="C1546" s="194">
        <v>0.22108069999999999</v>
      </c>
      <c r="D1546" s="194">
        <v>0.27549370000000001</v>
      </c>
    </row>
    <row r="1547" spans="1:4">
      <c r="A1547" s="193" t="s">
        <v>1965</v>
      </c>
      <c r="B1547" s="194">
        <v>0.22018850000000001</v>
      </c>
      <c r="C1547" s="194">
        <v>0.1908214</v>
      </c>
      <c r="D1547" s="194">
        <v>0.24955559999999999</v>
      </c>
    </row>
    <row r="1548" spans="1:4">
      <c r="A1548" s="193" t="s">
        <v>1966</v>
      </c>
      <c r="B1548" s="194">
        <v>0.1825339</v>
      </c>
      <c r="C1548" s="194">
        <v>0.15620680000000001</v>
      </c>
      <c r="D1548" s="194">
        <v>0.20886109999999999</v>
      </c>
    </row>
    <row r="1549" spans="1:4">
      <c r="A1549" s="193" t="s">
        <v>1967</v>
      </c>
      <c r="B1549" s="194">
        <v>0.23446030000000001</v>
      </c>
      <c r="C1549" s="194">
        <v>0.2136671</v>
      </c>
      <c r="D1549" s="194">
        <v>0.25525350000000002</v>
      </c>
    </row>
    <row r="1550" spans="1:4">
      <c r="A1550" s="193" t="s">
        <v>1968</v>
      </c>
      <c r="B1550" s="194">
        <v>0.24565699999999999</v>
      </c>
      <c r="C1550" s="194">
        <v>0.22156619999999999</v>
      </c>
      <c r="D1550" s="194">
        <v>0.26974789999999998</v>
      </c>
    </row>
    <row r="1551" spans="1:4">
      <c r="A1551" s="193" t="s">
        <v>1969</v>
      </c>
      <c r="B1551" s="194">
        <v>0.2293647</v>
      </c>
      <c r="C1551" s="194">
        <v>0.2026782</v>
      </c>
      <c r="D1551" s="194">
        <v>0.25605109999999998</v>
      </c>
    </row>
    <row r="1552" spans="1:4">
      <c r="A1552" s="193" t="s">
        <v>1970</v>
      </c>
      <c r="B1552" s="194">
        <v>0.21544140000000001</v>
      </c>
      <c r="C1552" s="194">
        <v>0.19111810000000001</v>
      </c>
      <c r="D1552" s="194">
        <v>0.23976459999999999</v>
      </c>
    </row>
    <row r="1553" spans="1:4">
      <c r="A1553" s="193" t="s">
        <v>1971</v>
      </c>
      <c r="B1553" s="194">
        <v>0.2599284</v>
      </c>
      <c r="C1553" s="194">
        <v>0.232265</v>
      </c>
      <c r="D1553" s="194">
        <v>0.28759180000000001</v>
      </c>
    </row>
    <row r="1554" spans="1:4">
      <c r="A1554" s="193" t="s">
        <v>1972</v>
      </c>
      <c r="B1554" s="194">
        <v>0.237536</v>
      </c>
      <c r="C1554" s="194">
        <v>0.2101865</v>
      </c>
      <c r="D1554" s="194">
        <v>0.26488539999999999</v>
      </c>
    </row>
    <row r="1555" spans="1:4">
      <c r="A1555" s="193" t="s">
        <v>1973</v>
      </c>
      <c r="B1555" s="194">
        <v>0.1811574</v>
      </c>
      <c r="C1555" s="194">
        <v>0.1529643</v>
      </c>
      <c r="D1555" s="194">
        <v>0.20935049999999999</v>
      </c>
    </row>
    <row r="1556" spans="1:4">
      <c r="A1556" s="193" t="s">
        <v>1974</v>
      </c>
      <c r="B1556" s="194">
        <v>0.23743890000000001</v>
      </c>
      <c r="C1556" s="194">
        <v>0.2118932</v>
      </c>
      <c r="D1556" s="194">
        <v>0.26298460000000001</v>
      </c>
    </row>
    <row r="1557" spans="1:4">
      <c r="A1557" s="193" t="s">
        <v>1975</v>
      </c>
      <c r="B1557" s="194">
        <v>0.24618110000000001</v>
      </c>
      <c r="C1557" s="194">
        <v>0.20558989999999999</v>
      </c>
      <c r="D1557" s="194">
        <v>0.28677239999999998</v>
      </c>
    </row>
    <row r="1558" spans="1:4">
      <c r="A1558" s="193" t="s">
        <v>1976</v>
      </c>
      <c r="B1558" s="194">
        <v>0.26514739999999998</v>
      </c>
      <c r="C1558" s="194">
        <v>0.22592670000000001</v>
      </c>
      <c r="D1558" s="194">
        <v>0.30436809999999997</v>
      </c>
    </row>
    <row r="1559" spans="1:4">
      <c r="A1559" s="193" t="s">
        <v>1977</v>
      </c>
      <c r="B1559" s="194">
        <v>0.25603559999999997</v>
      </c>
      <c r="C1559" s="194">
        <v>0.21816089999999999</v>
      </c>
      <c r="D1559" s="194">
        <v>0.29391020000000001</v>
      </c>
    </row>
    <row r="1560" spans="1:4">
      <c r="A1560" s="193" t="s">
        <v>1978</v>
      </c>
      <c r="B1560" s="194">
        <v>0.2203164</v>
      </c>
      <c r="C1560" s="194">
        <v>0.18447630000000001</v>
      </c>
      <c r="D1560" s="194">
        <v>0.25615660000000001</v>
      </c>
    </row>
    <row r="1561" spans="1:4">
      <c r="A1561" s="193" t="s">
        <v>1979</v>
      </c>
      <c r="B1561" s="194">
        <v>0.20987529999999999</v>
      </c>
      <c r="C1561" s="194">
        <v>0.17566970000000001</v>
      </c>
      <c r="D1561" s="194">
        <v>0.24408089999999999</v>
      </c>
    </row>
    <row r="1562" spans="1:4">
      <c r="A1562" s="193" t="s">
        <v>1980</v>
      </c>
      <c r="B1562" s="194">
        <v>0.22595680000000001</v>
      </c>
      <c r="C1562" s="194">
        <v>0.1897133</v>
      </c>
      <c r="D1562" s="194">
        <v>0.2622003</v>
      </c>
    </row>
    <row r="1563" spans="1:4">
      <c r="A1563" s="193" t="s">
        <v>1981</v>
      </c>
      <c r="B1563" s="194">
        <v>0.20480200000000001</v>
      </c>
      <c r="C1563" s="194">
        <v>0.17173089999999999</v>
      </c>
      <c r="D1563" s="194">
        <v>0.2378731</v>
      </c>
    </row>
    <row r="1564" spans="1:4">
      <c r="A1564" s="193" t="s">
        <v>1982</v>
      </c>
      <c r="B1564" s="194">
        <v>0.20043659999999999</v>
      </c>
      <c r="C1564" s="194">
        <v>0.16673689999999999</v>
      </c>
      <c r="D1564" s="194">
        <v>0.23413619999999999</v>
      </c>
    </row>
    <row r="1565" spans="1:4">
      <c r="A1565" s="193" t="s">
        <v>1983</v>
      </c>
      <c r="B1565" s="194">
        <v>0.25289610000000001</v>
      </c>
      <c r="C1565" s="194">
        <v>0.2083583</v>
      </c>
      <c r="D1565" s="194">
        <v>0.29743399999999998</v>
      </c>
    </row>
    <row r="1566" spans="1:4">
      <c r="A1566" s="193" t="s">
        <v>1984</v>
      </c>
      <c r="B1566" s="194">
        <v>0.1907469</v>
      </c>
      <c r="C1566" s="194">
        <v>0.1563051</v>
      </c>
      <c r="D1566" s="194">
        <v>0.22518869999999999</v>
      </c>
    </row>
    <row r="1567" spans="1:4">
      <c r="A1567" s="193" t="s">
        <v>1985</v>
      </c>
      <c r="B1567" s="194">
        <v>0.2372359</v>
      </c>
      <c r="C1567" s="194">
        <v>0.20404269999999999</v>
      </c>
      <c r="D1567" s="194">
        <v>0.27042919999999998</v>
      </c>
    </row>
    <row r="1568" spans="1:4">
      <c r="A1568" s="193" t="s">
        <v>1986</v>
      </c>
      <c r="B1568" s="194">
        <v>0.25876890000000002</v>
      </c>
      <c r="C1568" s="194">
        <v>0.2235935</v>
      </c>
      <c r="D1568" s="194">
        <v>0.29394429999999999</v>
      </c>
    </row>
    <row r="1569" spans="1:4">
      <c r="A1569" s="193" t="s">
        <v>1987</v>
      </c>
      <c r="B1569" s="194">
        <v>0.21427930000000001</v>
      </c>
      <c r="C1569" s="194">
        <v>0.17545839999999999</v>
      </c>
      <c r="D1569" s="194">
        <v>0.2531003</v>
      </c>
    </row>
    <row r="1570" spans="1:4">
      <c r="A1570" s="193" t="s">
        <v>1988</v>
      </c>
      <c r="B1570" s="194">
        <v>0.1922111</v>
      </c>
      <c r="C1570" s="194">
        <v>0.15717349999999999</v>
      </c>
      <c r="D1570" s="194">
        <v>0.2272488</v>
      </c>
    </row>
    <row r="1571" spans="1:4">
      <c r="A1571" s="193" t="s">
        <v>1989</v>
      </c>
      <c r="B1571" s="194">
        <v>0.26610279999999997</v>
      </c>
      <c r="C1571" s="194">
        <v>0.23755660000000001</v>
      </c>
      <c r="D1571" s="194">
        <v>0.29464889999999999</v>
      </c>
    </row>
    <row r="1572" spans="1:4">
      <c r="A1572" s="193" t="s">
        <v>1990</v>
      </c>
      <c r="B1572" s="194">
        <v>0.24787210000000001</v>
      </c>
      <c r="C1572" s="194">
        <v>0.21701139999999999</v>
      </c>
      <c r="D1572" s="194">
        <v>0.2787328</v>
      </c>
    </row>
    <row r="1573" spans="1:4">
      <c r="A1573" s="193" t="s">
        <v>1991</v>
      </c>
      <c r="B1573" s="194">
        <v>0.2207645</v>
      </c>
      <c r="C1573" s="194">
        <v>0.1849142</v>
      </c>
      <c r="D1573" s="194">
        <v>0.25661479999999998</v>
      </c>
    </row>
    <row r="1574" spans="1:4">
      <c r="A1574" s="193" t="s">
        <v>1992</v>
      </c>
      <c r="B1574" s="194">
        <v>0.2235558</v>
      </c>
      <c r="C1574" s="194">
        <v>0.19040109999999999</v>
      </c>
      <c r="D1574" s="194">
        <v>0.25671050000000001</v>
      </c>
    </row>
    <row r="1575" spans="1:4">
      <c r="A1575" s="193" t="s">
        <v>1993</v>
      </c>
      <c r="B1575" s="194">
        <v>0.268177</v>
      </c>
      <c r="C1575" s="194">
        <v>0.23171220000000001</v>
      </c>
      <c r="D1575" s="194">
        <v>0.30464170000000002</v>
      </c>
    </row>
    <row r="1576" spans="1:4">
      <c r="A1576" s="193" t="s">
        <v>1994</v>
      </c>
      <c r="B1576" s="194">
        <v>0.23387169999999999</v>
      </c>
      <c r="C1576" s="194">
        <v>0.19805320000000001</v>
      </c>
      <c r="D1576" s="194">
        <v>0.26969019999999999</v>
      </c>
    </row>
    <row r="1577" spans="1:4">
      <c r="A1577" s="193" t="s">
        <v>1995</v>
      </c>
      <c r="B1577" s="194">
        <v>0.18809219999999999</v>
      </c>
      <c r="C1577" s="194">
        <v>0.1504819</v>
      </c>
      <c r="D1577" s="194">
        <v>0.2257025</v>
      </c>
    </row>
    <row r="1578" spans="1:4">
      <c r="A1578" s="193" t="s">
        <v>1996</v>
      </c>
      <c r="B1578" s="194">
        <v>0.26162010000000002</v>
      </c>
      <c r="C1578" s="194">
        <v>0.22672970000000001</v>
      </c>
      <c r="D1578" s="194">
        <v>0.29651050000000001</v>
      </c>
    </row>
    <row r="1579" spans="1:4">
      <c r="A1579" s="193" t="s">
        <v>1997</v>
      </c>
      <c r="B1579" s="194">
        <v>0.20958379999999999</v>
      </c>
      <c r="C1579" s="194">
        <v>0.1754588</v>
      </c>
      <c r="D1579" s="194">
        <v>0.2437088</v>
      </c>
    </row>
    <row r="1580" spans="1:4">
      <c r="A1580" s="193" t="s">
        <v>1998</v>
      </c>
      <c r="B1580" s="194">
        <v>0.2001619</v>
      </c>
      <c r="C1580" s="194">
        <v>0.1673375</v>
      </c>
      <c r="D1580" s="194">
        <v>0.2329862</v>
      </c>
    </row>
    <row r="1581" spans="1:4">
      <c r="A1581" s="193" t="s">
        <v>1999</v>
      </c>
      <c r="B1581" s="194">
        <v>0.20961289999999999</v>
      </c>
      <c r="C1581" s="194">
        <v>0.17525099999999999</v>
      </c>
      <c r="D1581" s="194">
        <v>0.24397469999999999</v>
      </c>
    </row>
    <row r="1582" spans="1:4">
      <c r="A1582" s="193" t="s">
        <v>2000</v>
      </c>
      <c r="B1582" s="194">
        <v>0.1964101</v>
      </c>
      <c r="C1582" s="194">
        <v>0.1647854</v>
      </c>
      <c r="D1582" s="194">
        <v>0.22803490000000001</v>
      </c>
    </row>
    <row r="1583" spans="1:4">
      <c r="A1583" s="193" t="s">
        <v>2001</v>
      </c>
      <c r="B1583" s="194">
        <v>0.1824122</v>
      </c>
      <c r="C1583" s="194">
        <v>0.14973449999999999</v>
      </c>
      <c r="D1583" s="194">
        <v>0.2150899</v>
      </c>
    </row>
    <row r="1584" spans="1:4">
      <c r="A1584" s="193" t="s">
        <v>2002</v>
      </c>
      <c r="B1584" s="194">
        <v>0.19635749999999999</v>
      </c>
      <c r="C1584" s="194">
        <v>0.16526460000000001</v>
      </c>
      <c r="D1584" s="194">
        <v>0.2274505</v>
      </c>
    </row>
    <row r="1585" spans="1:4">
      <c r="A1585" s="193" t="s">
        <v>2003</v>
      </c>
      <c r="B1585" s="194">
        <v>0.1641938</v>
      </c>
      <c r="C1585" s="194">
        <v>0.13395470000000001</v>
      </c>
      <c r="D1585" s="194">
        <v>0.19443289999999999</v>
      </c>
    </row>
    <row r="1586" spans="1:4">
      <c r="A1586" s="193" t="s">
        <v>2004</v>
      </c>
      <c r="B1586" s="194">
        <v>0.1986272</v>
      </c>
      <c r="C1586" s="194">
        <v>0.16761519999999999</v>
      </c>
      <c r="D1586" s="194">
        <v>0.22963910000000001</v>
      </c>
    </row>
    <row r="1587" spans="1:4">
      <c r="A1587" s="193" t="s">
        <v>2005</v>
      </c>
      <c r="B1587" s="194">
        <v>0.2006366</v>
      </c>
      <c r="C1587" s="194">
        <v>0.1656185</v>
      </c>
      <c r="D1587" s="194">
        <v>0.23565469999999999</v>
      </c>
    </row>
    <row r="1588" spans="1:4">
      <c r="A1588" s="193" t="s">
        <v>2006</v>
      </c>
      <c r="B1588" s="194">
        <v>0.19614609999999999</v>
      </c>
      <c r="C1588" s="194">
        <v>0.1654689</v>
      </c>
      <c r="D1588" s="194">
        <v>0.2268232</v>
      </c>
    </row>
    <row r="1589" spans="1:4">
      <c r="A1589" s="193" t="s">
        <v>2007</v>
      </c>
      <c r="B1589" s="194">
        <v>0.2147655</v>
      </c>
      <c r="C1589" s="194">
        <v>0.1873485</v>
      </c>
      <c r="D1589" s="194">
        <v>0.24218249999999999</v>
      </c>
    </row>
    <row r="1590" spans="1:4">
      <c r="A1590" s="193" t="s">
        <v>2008</v>
      </c>
      <c r="B1590" s="194">
        <v>0.2388294</v>
      </c>
      <c r="C1590" s="194">
        <v>0.2052707</v>
      </c>
      <c r="D1590" s="194">
        <v>0.27238810000000002</v>
      </c>
    </row>
    <row r="1591" spans="1:4">
      <c r="A1591" s="193" t="s">
        <v>2009</v>
      </c>
      <c r="B1591" s="194">
        <v>0.229966</v>
      </c>
      <c r="C1591" s="194">
        <v>0.19613800000000001</v>
      </c>
      <c r="D1591" s="194">
        <v>0.26379399999999997</v>
      </c>
    </row>
    <row r="1592" spans="1:4">
      <c r="A1592" s="193" t="s">
        <v>2010</v>
      </c>
      <c r="B1592" s="194">
        <v>0.16964070000000001</v>
      </c>
      <c r="C1592" s="194">
        <v>0.13908000000000001</v>
      </c>
      <c r="D1592" s="194">
        <v>0.2002014</v>
      </c>
    </row>
    <row r="1593" spans="1:4">
      <c r="A1593" s="193" t="s">
        <v>2011</v>
      </c>
      <c r="B1593" s="194">
        <v>0.20206279999999999</v>
      </c>
      <c r="C1593" s="194">
        <v>0.1775562</v>
      </c>
      <c r="D1593" s="194">
        <v>0.2265694</v>
      </c>
    </row>
    <row r="1594" spans="1:4">
      <c r="A1594" s="193" t="s">
        <v>2012</v>
      </c>
      <c r="B1594" s="194">
        <v>0.24262239999999999</v>
      </c>
      <c r="C1594" s="194">
        <v>0.2132616</v>
      </c>
      <c r="D1594" s="194">
        <v>0.27198309999999998</v>
      </c>
    </row>
    <row r="1595" spans="1:4">
      <c r="A1595" s="193" t="s">
        <v>2013</v>
      </c>
      <c r="B1595" s="194">
        <v>0.23613219999999999</v>
      </c>
      <c r="C1595" s="194">
        <v>0.20449929999999999</v>
      </c>
      <c r="D1595" s="194">
        <v>0.26776499999999998</v>
      </c>
    </row>
    <row r="1596" spans="1:4">
      <c r="A1596" s="193" t="s">
        <v>2014</v>
      </c>
      <c r="B1596" s="194">
        <v>0.20818139999999999</v>
      </c>
      <c r="C1596" s="194">
        <v>0.1801275</v>
      </c>
      <c r="D1596" s="194">
        <v>0.23623520000000001</v>
      </c>
    </row>
    <row r="1597" spans="1:4">
      <c r="A1597" s="193" t="s">
        <v>2015</v>
      </c>
      <c r="B1597" s="194">
        <v>0.2521003</v>
      </c>
      <c r="C1597" s="194">
        <v>0.21842130000000001</v>
      </c>
      <c r="D1597" s="194">
        <v>0.28577940000000002</v>
      </c>
    </row>
    <row r="1598" spans="1:4">
      <c r="A1598" s="193" t="s">
        <v>2016</v>
      </c>
      <c r="B1598" s="194">
        <v>0.24427879999999999</v>
      </c>
      <c r="C1598" s="194">
        <v>0.20955979999999999</v>
      </c>
      <c r="D1598" s="194">
        <v>0.27899790000000002</v>
      </c>
    </row>
    <row r="1599" spans="1:4">
      <c r="A1599" s="193" t="s">
        <v>2017</v>
      </c>
      <c r="B1599" s="194">
        <v>0.1742515</v>
      </c>
      <c r="C1599" s="194">
        <v>0.14306949999999999</v>
      </c>
      <c r="D1599" s="194">
        <v>0.20543339999999999</v>
      </c>
    </row>
    <row r="1600" spans="1:4">
      <c r="A1600" s="193" t="s">
        <v>2018</v>
      </c>
      <c r="B1600" s="194">
        <v>0.21248929999999999</v>
      </c>
      <c r="C1600" s="194">
        <v>0.1815464</v>
      </c>
      <c r="D1600" s="194">
        <v>0.24343229999999999</v>
      </c>
    </row>
    <row r="1601" spans="1:4">
      <c r="A1601" s="193" t="s">
        <v>2019</v>
      </c>
      <c r="B1601" s="194">
        <v>0.21404490000000001</v>
      </c>
      <c r="C1601" s="194">
        <v>0.20262949999999999</v>
      </c>
      <c r="D1601" s="194">
        <v>0.2254603</v>
      </c>
    </row>
    <row r="1602" spans="1:4">
      <c r="A1602" s="193" t="s">
        <v>2020</v>
      </c>
      <c r="B1602" s="194">
        <v>0.20428569999999999</v>
      </c>
      <c r="C1602" s="194">
        <v>0.18743409999999999</v>
      </c>
      <c r="D1602" s="194">
        <v>0.22113730000000001</v>
      </c>
    </row>
    <row r="1603" spans="1:4">
      <c r="A1603" s="193" t="s">
        <v>2021</v>
      </c>
      <c r="B1603" s="194">
        <v>0.1851498</v>
      </c>
      <c r="C1603" s="194">
        <v>0.16007009999999999</v>
      </c>
      <c r="D1603" s="194">
        <v>0.21022950000000001</v>
      </c>
    </row>
    <row r="1604" spans="1:4">
      <c r="A1604" s="193" t="s">
        <v>2022</v>
      </c>
      <c r="B1604" s="194">
        <v>0.22960549999999999</v>
      </c>
      <c r="C1604" s="194">
        <v>0.21406710000000001</v>
      </c>
      <c r="D1604" s="194">
        <v>0.2451439</v>
      </c>
    </row>
    <row r="1605" spans="1:4">
      <c r="A1605" s="193" t="s">
        <v>2023</v>
      </c>
      <c r="B1605" s="194">
        <v>0.24232670000000001</v>
      </c>
      <c r="C1605" s="194">
        <v>0.22236320000000001</v>
      </c>
      <c r="D1605" s="194">
        <v>0.26229019999999997</v>
      </c>
    </row>
    <row r="1606" spans="1:4">
      <c r="A1606" s="193" t="s">
        <v>2024</v>
      </c>
      <c r="B1606" s="194">
        <v>0.21915809999999999</v>
      </c>
      <c r="C1606" s="194">
        <v>0.20245060000000001</v>
      </c>
      <c r="D1606" s="194">
        <v>0.23586550000000001</v>
      </c>
    </row>
    <row r="1607" spans="1:4">
      <c r="A1607" s="193" t="s">
        <v>2025</v>
      </c>
      <c r="B1607" s="194">
        <v>0.2244072</v>
      </c>
      <c r="C1607" s="194">
        <v>0.2122608</v>
      </c>
      <c r="D1607" s="194">
        <v>0.2365536</v>
      </c>
    </row>
    <row r="1608" spans="1:4">
      <c r="A1608" s="193" t="s">
        <v>2026</v>
      </c>
      <c r="B1608" s="194">
        <v>0.2320159</v>
      </c>
      <c r="C1608" s="194">
        <v>0.21659</v>
      </c>
      <c r="D1608" s="194">
        <v>0.24744179999999999</v>
      </c>
    </row>
    <row r="1609" spans="1:4">
      <c r="A1609" s="193" t="s">
        <v>2027</v>
      </c>
      <c r="B1609" s="194">
        <v>0.21112600000000001</v>
      </c>
      <c r="C1609" s="194">
        <v>0.1885588</v>
      </c>
      <c r="D1609" s="194">
        <v>0.23369319999999999</v>
      </c>
    </row>
    <row r="1610" spans="1:4">
      <c r="A1610" s="193" t="s">
        <v>2028</v>
      </c>
      <c r="B1610" s="194">
        <v>0.20480200000000001</v>
      </c>
      <c r="C1610" s="194">
        <v>0.17173089999999999</v>
      </c>
      <c r="D1610" s="194">
        <v>0.2378731</v>
      </c>
    </row>
    <row r="1611" spans="1:4">
      <c r="A1611" s="193" t="s">
        <v>2029</v>
      </c>
      <c r="B1611" s="194">
        <v>0.23661280000000001</v>
      </c>
      <c r="C1611" s="194">
        <v>0.21595210000000001</v>
      </c>
      <c r="D1611" s="194">
        <v>0.25727359999999999</v>
      </c>
    </row>
    <row r="1612" spans="1:4">
      <c r="A1612" s="193" t="s">
        <v>2030</v>
      </c>
      <c r="B1612" s="194">
        <v>0.24240329999999999</v>
      </c>
      <c r="C1612" s="194">
        <v>0.21663170000000001</v>
      </c>
      <c r="D1612" s="194">
        <v>0.26817479999999999</v>
      </c>
    </row>
    <row r="1613" spans="1:4">
      <c r="A1613" s="193" t="s">
        <v>2031</v>
      </c>
      <c r="B1613" s="194">
        <v>0.24543419999999999</v>
      </c>
      <c r="C1613" s="194">
        <v>0.22248309999999999</v>
      </c>
      <c r="D1613" s="194">
        <v>0.2683854</v>
      </c>
    </row>
    <row r="1614" spans="1:4">
      <c r="A1614" s="193" t="s">
        <v>2032</v>
      </c>
      <c r="B1614" s="194">
        <v>0.23471230000000001</v>
      </c>
      <c r="C1614" s="194">
        <v>0.2183398</v>
      </c>
      <c r="D1614" s="194">
        <v>0.25108469999999999</v>
      </c>
    </row>
    <row r="1615" spans="1:4">
      <c r="A1615" s="193" t="s">
        <v>2033</v>
      </c>
      <c r="B1615" s="194">
        <v>0.1968307</v>
      </c>
      <c r="C1615" s="194">
        <v>0.18333930000000001</v>
      </c>
      <c r="D1615" s="194">
        <v>0.21032210000000001</v>
      </c>
    </row>
    <row r="1616" spans="1:4">
      <c r="A1616" s="193" t="s">
        <v>2034</v>
      </c>
      <c r="B1616" s="194">
        <v>0.19816239999999999</v>
      </c>
      <c r="C1616" s="194">
        <v>0.1786779</v>
      </c>
      <c r="D1616" s="194">
        <v>0.21764700000000001</v>
      </c>
    </row>
    <row r="1617" spans="1:4">
      <c r="A1617" s="193" t="s">
        <v>2035</v>
      </c>
      <c r="B1617" s="194">
        <v>0.1641938</v>
      </c>
      <c r="C1617" s="194">
        <v>0.13395470000000001</v>
      </c>
      <c r="D1617" s="194">
        <v>0.19443289999999999</v>
      </c>
    </row>
    <row r="1618" spans="1:4">
      <c r="A1618" s="193" t="s">
        <v>2036</v>
      </c>
      <c r="B1618" s="194">
        <v>0.22380559999999999</v>
      </c>
      <c r="C1618" s="194">
        <v>0.20573859999999999</v>
      </c>
      <c r="D1618" s="194">
        <v>0.24187259999999999</v>
      </c>
    </row>
    <row r="1619" spans="1:4">
      <c r="A1619" s="193" t="s">
        <v>2037</v>
      </c>
      <c r="B1619" s="194">
        <v>0.24139579999999999</v>
      </c>
      <c r="C1619" s="194">
        <v>0.21722159999999999</v>
      </c>
      <c r="D1619" s="194">
        <v>0.26556999999999997</v>
      </c>
    </row>
    <row r="1620" spans="1:4">
      <c r="A1620" s="193" t="s">
        <v>2038</v>
      </c>
      <c r="B1620" s="194">
        <v>0.19186130000000001</v>
      </c>
      <c r="C1620" s="194">
        <v>0.1724001</v>
      </c>
      <c r="D1620" s="194">
        <v>0.2113226</v>
      </c>
    </row>
    <row r="1621" spans="1:4">
      <c r="A1621" s="193" t="s">
        <v>2039</v>
      </c>
      <c r="B1621" s="194">
        <v>0.21448490000000001</v>
      </c>
      <c r="C1621" s="194">
        <v>0.20012930000000001</v>
      </c>
      <c r="D1621" s="194">
        <v>0.2288405</v>
      </c>
    </row>
    <row r="1622" spans="1:4">
      <c r="A1622" s="193" t="s">
        <v>2040</v>
      </c>
      <c r="B1622" s="194">
        <v>0.219223</v>
      </c>
      <c r="C1622" s="194">
        <v>0.2133302</v>
      </c>
      <c r="D1622" s="194">
        <v>0.2251157</v>
      </c>
    </row>
    <row r="1623" spans="1:4">
      <c r="A1623" s="193" t="s">
        <v>2041</v>
      </c>
      <c r="B1623" s="194">
        <v>0.23270660000000001</v>
      </c>
      <c r="C1623" s="194">
        <v>0.22473960000000001</v>
      </c>
      <c r="D1623" s="194">
        <v>0.24067350000000001</v>
      </c>
    </row>
    <row r="1624" spans="1:4">
      <c r="A1624" s="193" t="s">
        <v>2042</v>
      </c>
      <c r="B1624" s="194">
        <v>0.2061856</v>
      </c>
      <c r="C1624" s="194">
        <v>0.19929530000000001</v>
      </c>
      <c r="D1624" s="194">
        <v>0.21307590000000001</v>
      </c>
    </row>
    <row r="1625" spans="1:4">
      <c r="A1625" s="106" t="s">
        <v>186</v>
      </c>
    </row>
    <row r="1626" spans="1:4">
      <c r="A1626" s="195" t="s">
        <v>2043</v>
      </c>
      <c r="B1626" s="196">
        <v>0.32899990000000001</v>
      </c>
      <c r="C1626" s="196">
        <v>0.2968943</v>
      </c>
      <c r="D1626" s="196">
        <v>0.36110560000000003</v>
      </c>
    </row>
    <row r="1627" spans="1:4">
      <c r="A1627" s="195" t="s">
        <v>2044</v>
      </c>
      <c r="B1627" s="196">
        <v>0.28941410000000001</v>
      </c>
      <c r="C1627" s="196">
        <v>0.26565420000000001</v>
      </c>
      <c r="D1627" s="196">
        <v>0.31317390000000001</v>
      </c>
    </row>
    <row r="1628" spans="1:4">
      <c r="A1628" s="195" t="s">
        <v>2045</v>
      </c>
      <c r="B1628" s="196">
        <v>0.32913880000000001</v>
      </c>
      <c r="C1628" s="196">
        <v>0.29414820000000003</v>
      </c>
      <c r="D1628" s="196">
        <v>0.36412929999999999</v>
      </c>
    </row>
    <row r="1629" spans="1:4">
      <c r="A1629" s="195" t="s">
        <v>2046</v>
      </c>
      <c r="B1629" s="196">
        <v>0.31569900000000001</v>
      </c>
      <c r="C1629" s="196">
        <v>0.28745280000000001</v>
      </c>
      <c r="D1629" s="196">
        <v>0.34394520000000001</v>
      </c>
    </row>
    <row r="1630" spans="1:4">
      <c r="A1630" s="195" t="s">
        <v>2047</v>
      </c>
      <c r="B1630" s="196">
        <v>0.31320189999999998</v>
      </c>
      <c r="C1630" s="196">
        <v>0.27971499999999999</v>
      </c>
      <c r="D1630" s="196">
        <v>0.34668880000000002</v>
      </c>
    </row>
    <row r="1631" spans="1:4">
      <c r="A1631" s="195" t="s">
        <v>2048</v>
      </c>
      <c r="B1631" s="196">
        <v>0.35694799999999999</v>
      </c>
      <c r="C1631" s="196">
        <v>0.32206750000000001</v>
      </c>
      <c r="D1631" s="196">
        <v>0.39182850000000002</v>
      </c>
    </row>
    <row r="1632" spans="1:4">
      <c r="A1632" s="195" t="s">
        <v>2049</v>
      </c>
      <c r="B1632" s="196">
        <v>0.27270680000000003</v>
      </c>
      <c r="C1632" s="196">
        <v>0.2482356</v>
      </c>
      <c r="D1632" s="196">
        <v>0.2971781</v>
      </c>
    </row>
    <row r="1633" spans="1:4">
      <c r="A1633" s="195" t="s">
        <v>2050</v>
      </c>
      <c r="B1633" s="196">
        <v>0.30939060000000002</v>
      </c>
      <c r="C1633" s="196">
        <v>0.2863581</v>
      </c>
      <c r="D1633" s="196">
        <v>0.33242310000000003</v>
      </c>
    </row>
    <row r="1634" spans="1:4">
      <c r="A1634" s="195" t="s">
        <v>2051</v>
      </c>
      <c r="B1634" s="196">
        <v>0.34927910000000001</v>
      </c>
      <c r="C1634" s="196">
        <v>0.31897330000000002</v>
      </c>
      <c r="D1634" s="196">
        <v>0.3795849</v>
      </c>
    </row>
    <row r="1635" spans="1:4">
      <c r="A1635" s="195" t="s">
        <v>2052</v>
      </c>
      <c r="B1635" s="196">
        <v>0.37193090000000001</v>
      </c>
      <c r="C1635" s="196">
        <v>0.33990409999999999</v>
      </c>
      <c r="D1635" s="196">
        <v>0.40395769999999998</v>
      </c>
    </row>
    <row r="1636" spans="1:4">
      <c r="A1636" s="195" t="s">
        <v>2053</v>
      </c>
      <c r="B1636" s="196">
        <v>0.36492980000000003</v>
      </c>
      <c r="C1636" s="196">
        <v>0.3318431</v>
      </c>
      <c r="D1636" s="196">
        <v>0.3980166</v>
      </c>
    </row>
    <row r="1637" spans="1:4">
      <c r="A1637" s="195" t="s">
        <v>2054</v>
      </c>
      <c r="B1637" s="196">
        <v>0.38601410000000003</v>
      </c>
      <c r="C1637" s="196">
        <v>0.3600701</v>
      </c>
      <c r="D1637" s="196">
        <v>0.41195809999999999</v>
      </c>
    </row>
    <row r="1638" spans="1:4">
      <c r="A1638" s="195" t="s">
        <v>2055</v>
      </c>
      <c r="B1638" s="196">
        <v>0.35937599999999997</v>
      </c>
      <c r="C1638" s="196">
        <v>0.32660990000000001</v>
      </c>
      <c r="D1638" s="196">
        <v>0.3921422</v>
      </c>
    </row>
    <row r="1639" spans="1:4">
      <c r="A1639" s="195" t="s">
        <v>2056</v>
      </c>
      <c r="B1639" s="196">
        <v>0.33286209999999999</v>
      </c>
      <c r="C1639" s="196">
        <v>0.3035735</v>
      </c>
      <c r="D1639" s="196">
        <v>0.36215079999999999</v>
      </c>
    </row>
    <row r="1640" spans="1:4">
      <c r="A1640" s="195" t="s">
        <v>2057</v>
      </c>
      <c r="B1640" s="196">
        <v>0.2988924</v>
      </c>
      <c r="C1640" s="196">
        <v>0.26769920000000003</v>
      </c>
      <c r="D1640" s="196">
        <v>0.33008549999999998</v>
      </c>
    </row>
    <row r="1641" spans="1:4">
      <c r="A1641" s="195" t="s">
        <v>2058</v>
      </c>
      <c r="B1641" s="196">
        <v>0.38971210000000001</v>
      </c>
      <c r="C1641" s="196">
        <v>0.357159</v>
      </c>
      <c r="D1641" s="196">
        <v>0.42226530000000001</v>
      </c>
    </row>
    <row r="1642" spans="1:4">
      <c r="A1642" s="195" t="s">
        <v>2059</v>
      </c>
      <c r="B1642" s="196">
        <v>0.39062669999999999</v>
      </c>
      <c r="C1642" s="196">
        <v>0.36204340000000002</v>
      </c>
      <c r="D1642" s="196">
        <v>0.41920990000000002</v>
      </c>
    </row>
    <row r="1643" spans="1:4">
      <c r="A1643" s="195" t="s">
        <v>2060</v>
      </c>
      <c r="B1643" s="196">
        <v>0.37468489999999999</v>
      </c>
      <c r="C1643" s="196">
        <v>0.34280729999999998</v>
      </c>
      <c r="D1643" s="196">
        <v>0.40656249999999999</v>
      </c>
    </row>
    <row r="1644" spans="1:4">
      <c r="A1644" s="195" t="s">
        <v>2061</v>
      </c>
      <c r="B1644" s="196">
        <v>0.40522439999999998</v>
      </c>
      <c r="C1644" s="196">
        <v>0.37589430000000001</v>
      </c>
      <c r="D1644" s="196">
        <v>0.43455440000000001</v>
      </c>
    </row>
    <row r="1645" spans="1:4">
      <c r="A1645" s="195" t="s">
        <v>2062</v>
      </c>
      <c r="B1645" s="196">
        <v>0.36093819999999999</v>
      </c>
      <c r="C1645" s="196">
        <v>0.32756370000000001</v>
      </c>
      <c r="D1645" s="196">
        <v>0.39431280000000002</v>
      </c>
    </row>
    <row r="1646" spans="1:4">
      <c r="A1646" s="195" t="s">
        <v>2063</v>
      </c>
      <c r="B1646" s="196">
        <v>0.28483510000000001</v>
      </c>
      <c r="C1646" s="196">
        <v>0.25536140000000002</v>
      </c>
      <c r="D1646" s="196">
        <v>0.3143088</v>
      </c>
    </row>
    <row r="1647" spans="1:4">
      <c r="A1647" s="195" t="s">
        <v>2064</v>
      </c>
      <c r="B1647" s="196">
        <v>0.33619480000000002</v>
      </c>
      <c r="C1647" s="196">
        <v>0.3009445</v>
      </c>
      <c r="D1647" s="196">
        <v>0.37144509999999997</v>
      </c>
    </row>
    <row r="1648" spans="1:4">
      <c r="A1648" s="195" t="s">
        <v>2065</v>
      </c>
      <c r="B1648" s="196">
        <v>0.29393370000000002</v>
      </c>
      <c r="C1648" s="196">
        <v>0.25771830000000001</v>
      </c>
      <c r="D1648" s="196">
        <v>0.33014900000000003</v>
      </c>
    </row>
    <row r="1649" spans="1:4">
      <c r="A1649" s="195" t="s">
        <v>2066</v>
      </c>
      <c r="B1649" s="196">
        <v>0.26394200000000001</v>
      </c>
      <c r="C1649" s="196">
        <v>0.23077400000000001</v>
      </c>
      <c r="D1649" s="196">
        <v>0.29710989999999998</v>
      </c>
    </row>
    <row r="1650" spans="1:4">
      <c r="A1650" s="195" t="s">
        <v>2067</v>
      </c>
      <c r="B1650" s="196">
        <v>0.2887865</v>
      </c>
      <c r="C1650" s="196">
        <v>0.2466904</v>
      </c>
      <c r="D1650" s="196">
        <v>0.33088260000000003</v>
      </c>
    </row>
    <row r="1651" spans="1:4">
      <c r="A1651" s="195" t="s">
        <v>2068</v>
      </c>
      <c r="B1651" s="196">
        <v>0.29309600000000002</v>
      </c>
      <c r="C1651" s="196">
        <v>0.25700260000000003</v>
      </c>
      <c r="D1651" s="196">
        <v>0.32918930000000002</v>
      </c>
    </row>
    <row r="1652" spans="1:4">
      <c r="A1652" s="195" t="s">
        <v>2069</v>
      </c>
      <c r="B1652" s="196">
        <v>0.277561</v>
      </c>
      <c r="C1652" s="196">
        <v>0.23755809999999999</v>
      </c>
      <c r="D1652" s="196">
        <v>0.31756400000000001</v>
      </c>
    </row>
    <row r="1653" spans="1:4">
      <c r="A1653" s="195" t="s">
        <v>2070</v>
      </c>
      <c r="B1653" s="196">
        <v>0.33824969999999999</v>
      </c>
      <c r="C1653" s="196">
        <v>0.2990604</v>
      </c>
      <c r="D1653" s="196">
        <v>0.37743910000000003</v>
      </c>
    </row>
    <row r="1654" spans="1:4">
      <c r="A1654" s="195" t="s">
        <v>2071</v>
      </c>
      <c r="B1654" s="196">
        <v>0.26074829999999999</v>
      </c>
      <c r="C1654" s="196">
        <v>0.22924449999999999</v>
      </c>
      <c r="D1654" s="196">
        <v>0.29225210000000001</v>
      </c>
    </row>
    <row r="1655" spans="1:4">
      <c r="A1655" s="195" t="s">
        <v>2072</v>
      </c>
      <c r="B1655" s="196">
        <v>0.27996339999999997</v>
      </c>
      <c r="C1655" s="196">
        <v>0.2452579</v>
      </c>
      <c r="D1655" s="196">
        <v>0.31466899999999998</v>
      </c>
    </row>
    <row r="1656" spans="1:4">
      <c r="A1656" s="195" t="s">
        <v>2073</v>
      </c>
      <c r="B1656" s="196">
        <v>0.30715409999999999</v>
      </c>
      <c r="C1656" s="196">
        <v>0.26692510000000003</v>
      </c>
      <c r="D1656" s="196">
        <v>0.3473832</v>
      </c>
    </row>
    <row r="1657" spans="1:4">
      <c r="A1657" s="195" t="s">
        <v>2074</v>
      </c>
      <c r="B1657" s="196">
        <v>0.33019090000000001</v>
      </c>
      <c r="C1657" s="196">
        <v>0.29068080000000002</v>
      </c>
      <c r="D1657" s="196">
        <v>0.3697011</v>
      </c>
    </row>
    <row r="1658" spans="1:4">
      <c r="A1658" s="195" t="s">
        <v>2075</v>
      </c>
      <c r="B1658" s="196">
        <v>0.34352759999999999</v>
      </c>
      <c r="C1658" s="196">
        <v>0.29999809999999999</v>
      </c>
      <c r="D1658" s="196">
        <v>0.38705699999999998</v>
      </c>
    </row>
    <row r="1659" spans="1:4">
      <c r="A1659" s="195" t="s">
        <v>2076</v>
      </c>
      <c r="B1659" s="196">
        <v>0.3389664</v>
      </c>
      <c r="C1659" s="196">
        <v>0.30193140000000002</v>
      </c>
      <c r="D1659" s="196">
        <v>0.37600139999999999</v>
      </c>
    </row>
    <row r="1660" spans="1:4">
      <c r="A1660" s="195" t="s">
        <v>2077</v>
      </c>
      <c r="B1660" s="196">
        <v>0.32329540000000001</v>
      </c>
      <c r="C1660" s="196">
        <v>0.2871261</v>
      </c>
      <c r="D1660" s="196">
        <v>0.35946470000000003</v>
      </c>
    </row>
    <row r="1661" spans="1:4">
      <c r="A1661" s="195" t="s">
        <v>2078</v>
      </c>
      <c r="B1661" s="196">
        <v>0.31312760000000001</v>
      </c>
      <c r="C1661" s="196">
        <v>0.2759045</v>
      </c>
      <c r="D1661" s="196">
        <v>0.35035060000000001</v>
      </c>
    </row>
    <row r="1662" spans="1:4">
      <c r="A1662" s="195" t="s">
        <v>2079</v>
      </c>
      <c r="B1662" s="196">
        <v>0.28015960000000001</v>
      </c>
      <c r="C1662" s="196">
        <v>0.24472140000000001</v>
      </c>
      <c r="D1662" s="196">
        <v>0.31559779999999998</v>
      </c>
    </row>
    <row r="1663" spans="1:4">
      <c r="A1663" s="195" t="s">
        <v>2080</v>
      </c>
      <c r="B1663" s="196">
        <v>0.36704199999999998</v>
      </c>
      <c r="C1663" s="196">
        <v>0.32781749999999998</v>
      </c>
      <c r="D1663" s="196">
        <v>0.40626659999999998</v>
      </c>
    </row>
    <row r="1664" spans="1:4">
      <c r="A1664" s="195" t="s">
        <v>2081</v>
      </c>
      <c r="B1664" s="196">
        <v>0.37689509999999998</v>
      </c>
      <c r="C1664" s="196">
        <v>0.3353796</v>
      </c>
      <c r="D1664" s="196">
        <v>0.41841070000000002</v>
      </c>
    </row>
    <row r="1665" spans="1:4">
      <c r="A1665" s="195" t="s">
        <v>2082</v>
      </c>
      <c r="B1665" s="196">
        <v>0.34447670000000002</v>
      </c>
      <c r="C1665" s="196">
        <v>0.30359629999999999</v>
      </c>
      <c r="D1665" s="196">
        <v>0.38535700000000001</v>
      </c>
    </row>
    <row r="1666" spans="1:4">
      <c r="A1666" s="195" t="s">
        <v>2083</v>
      </c>
      <c r="B1666" s="196">
        <v>0.37768200000000002</v>
      </c>
      <c r="C1666" s="196">
        <v>0.3363833</v>
      </c>
      <c r="D1666" s="196">
        <v>0.41898079999999999</v>
      </c>
    </row>
    <row r="1667" spans="1:4">
      <c r="A1667" s="195" t="s">
        <v>2084</v>
      </c>
      <c r="B1667" s="196">
        <v>0.33769529999999998</v>
      </c>
      <c r="C1667" s="196">
        <v>0.29879280000000003</v>
      </c>
      <c r="D1667" s="196">
        <v>0.37659779999999998</v>
      </c>
    </row>
    <row r="1668" spans="1:4">
      <c r="A1668" s="195" t="s">
        <v>2085</v>
      </c>
      <c r="B1668" s="196">
        <v>0.24764739999999999</v>
      </c>
      <c r="C1668" s="196">
        <v>0.21637890000000001</v>
      </c>
      <c r="D1668" s="196">
        <v>0.27891579999999999</v>
      </c>
    </row>
    <row r="1669" spans="1:4">
      <c r="A1669" s="195" t="s">
        <v>2086</v>
      </c>
      <c r="B1669" s="196">
        <v>0.30986960000000002</v>
      </c>
      <c r="C1669" s="196">
        <v>0.26222309999999999</v>
      </c>
      <c r="D1669" s="196">
        <v>0.3575161</v>
      </c>
    </row>
    <row r="1670" spans="1:4">
      <c r="A1670" s="195" t="s">
        <v>2087</v>
      </c>
      <c r="B1670" s="196">
        <v>0.3618981</v>
      </c>
      <c r="C1670" s="196">
        <v>0.31995600000000002</v>
      </c>
      <c r="D1670" s="196">
        <v>0.40384019999999998</v>
      </c>
    </row>
    <row r="1671" spans="1:4">
      <c r="A1671" s="195" t="s">
        <v>2088</v>
      </c>
      <c r="B1671" s="196">
        <v>0.31168279999999998</v>
      </c>
      <c r="C1671" s="196">
        <v>0.27607320000000002</v>
      </c>
      <c r="D1671" s="196">
        <v>0.3472924</v>
      </c>
    </row>
    <row r="1672" spans="1:4">
      <c r="A1672" s="195" t="s">
        <v>2089</v>
      </c>
      <c r="B1672" s="196">
        <v>0.36397239999999997</v>
      </c>
      <c r="C1672" s="196">
        <v>0.32549980000000001</v>
      </c>
      <c r="D1672" s="196">
        <v>0.40244489999999999</v>
      </c>
    </row>
    <row r="1673" spans="1:4">
      <c r="A1673" s="195" t="s">
        <v>2090</v>
      </c>
      <c r="B1673" s="196">
        <v>0.33603880000000003</v>
      </c>
      <c r="C1673" s="196">
        <v>0.30227700000000002</v>
      </c>
      <c r="D1673" s="196">
        <v>0.36980059999999998</v>
      </c>
    </row>
    <row r="1674" spans="1:4">
      <c r="A1674" s="195" t="s">
        <v>2091</v>
      </c>
      <c r="B1674" s="196">
        <v>0.34486689999999998</v>
      </c>
      <c r="C1674" s="196">
        <v>0.30849670000000001</v>
      </c>
      <c r="D1674" s="196">
        <v>0.38123699999999999</v>
      </c>
    </row>
    <row r="1675" spans="1:4">
      <c r="A1675" s="195" t="s">
        <v>2092</v>
      </c>
      <c r="B1675" s="196">
        <v>0.37403360000000002</v>
      </c>
      <c r="C1675" s="196">
        <v>0.32805469999999998</v>
      </c>
      <c r="D1675" s="196">
        <v>0.42001240000000001</v>
      </c>
    </row>
    <row r="1676" spans="1:4">
      <c r="A1676" s="195" t="s">
        <v>2093</v>
      </c>
      <c r="B1676" s="196">
        <v>0.28421999999999997</v>
      </c>
      <c r="C1676" s="196">
        <v>0.25258330000000001</v>
      </c>
      <c r="D1676" s="196">
        <v>0.31585669999999999</v>
      </c>
    </row>
    <row r="1677" spans="1:4">
      <c r="A1677" s="195" t="s">
        <v>2094</v>
      </c>
      <c r="B1677" s="196">
        <v>0.33665339999999999</v>
      </c>
      <c r="C1677" s="196">
        <v>0.30460209999999999</v>
      </c>
      <c r="D1677" s="196">
        <v>0.36870459999999999</v>
      </c>
    </row>
    <row r="1678" spans="1:4">
      <c r="A1678" s="195" t="s">
        <v>2095</v>
      </c>
      <c r="B1678" s="196">
        <v>0.38865490000000003</v>
      </c>
      <c r="C1678" s="196">
        <v>0.35633219999999999</v>
      </c>
      <c r="D1678" s="196">
        <v>0.42097760000000001</v>
      </c>
    </row>
    <row r="1679" spans="1:4">
      <c r="A1679" s="195" t="s">
        <v>2096</v>
      </c>
      <c r="B1679" s="196">
        <v>0.40793210000000002</v>
      </c>
      <c r="C1679" s="196">
        <v>0.37092419999999998</v>
      </c>
      <c r="D1679" s="196">
        <v>0.44494</v>
      </c>
    </row>
    <row r="1680" spans="1:4">
      <c r="A1680" s="195" t="s">
        <v>2097</v>
      </c>
      <c r="B1680" s="196">
        <v>0.38444660000000003</v>
      </c>
      <c r="C1680" s="196">
        <v>0.34672340000000001</v>
      </c>
      <c r="D1680" s="196">
        <v>0.42216989999999999</v>
      </c>
    </row>
    <row r="1681" spans="1:4">
      <c r="A1681" s="195" t="s">
        <v>2098</v>
      </c>
      <c r="B1681" s="196">
        <v>0.42823489999999997</v>
      </c>
      <c r="C1681" s="196">
        <v>0.39513399999999999</v>
      </c>
      <c r="D1681" s="196">
        <v>0.46133580000000002</v>
      </c>
    </row>
    <row r="1682" spans="1:4">
      <c r="A1682" s="195" t="s">
        <v>2099</v>
      </c>
      <c r="B1682" s="196">
        <v>0.39250679999999999</v>
      </c>
      <c r="C1682" s="196">
        <v>0.34926819999999997</v>
      </c>
      <c r="D1682" s="196">
        <v>0.4357453</v>
      </c>
    </row>
    <row r="1683" spans="1:4">
      <c r="A1683" s="195" t="s">
        <v>2100</v>
      </c>
      <c r="B1683" s="196">
        <v>0.35136200000000001</v>
      </c>
      <c r="C1683" s="196">
        <v>0.3135522</v>
      </c>
      <c r="D1683" s="196">
        <v>0.38917170000000001</v>
      </c>
    </row>
    <row r="1684" spans="1:4">
      <c r="A1684" s="195" t="s">
        <v>2101</v>
      </c>
      <c r="B1684" s="196">
        <v>0.316417</v>
      </c>
      <c r="C1684" s="196">
        <v>0.2789237</v>
      </c>
      <c r="D1684" s="196">
        <v>0.35391030000000001</v>
      </c>
    </row>
    <row r="1685" spans="1:4">
      <c r="A1685" s="195" t="s">
        <v>2102</v>
      </c>
      <c r="B1685" s="196">
        <v>0.41180529999999999</v>
      </c>
      <c r="C1685" s="196">
        <v>0.37273020000000001</v>
      </c>
      <c r="D1685" s="196">
        <v>0.45088030000000001</v>
      </c>
    </row>
    <row r="1686" spans="1:4">
      <c r="A1686" s="195" t="s">
        <v>2103</v>
      </c>
      <c r="B1686" s="196">
        <v>0.40347529999999998</v>
      </c>
      <c r="C1686" s="196">
        <v>0.36422539999999998</v>
      </c>
      <c r="D1686" s="196">
        <v>0.44272509999999998</v>
      </c>
    </row>
    <row r="1687" spans="1:4">
      <c r="A1687" s="195" t="s">
        <v>2104</v>
      </c>
      <c r="B1687" s="196">
        <v>0.40225070000000002</v>
      </c>
      <c r="C1687" s="196">
        <v>0.36621629999999999</v>
      </c>
      <c r="D1687" s="196">
        <v>0.43828499999999998</v>
      </c>
    </row>
    <row r="1688" spans="1:4">
      <c r="A1688" s="195" t="s">
        <v>2105</v>
      </c>
      <c r="B1688" s="196">
        <v>0.43081019999999998</v>
      </c>
      <c r="C1688" s="196">
        <v>0.39172240000000003</v>
      </c>
      <c r="D1688" s="196">
        <v>0.46989809999999999</v>
      </c>
    </row>
    <row r="1689" spans="1:4">
      <c r="A1689" s="195" t="s">
        <v>2106</v>
      </c>
      <c r="B1689" s="196">
        <v>0.38215379999999999</v>
      </c>
      <c r="C1689" s="196">
        <v>0.34298970000000001</v>
      </c>
      <c r="D1689" s="196">
        <v>0.42131800000000003</v>
      </c>
    </row>
    <row r="1690" spans="1:4">
      <c r="A1690" s="195" t="s">
        <v>2107</v>
      </c>
      <c r="B1690" s="196">
        <v>0.31971719999999998</v>
      </c>
      <c r="C1690" s="196">
        <v>0.27961209999999997</v>
      </c>
      <c r="D1690" s="196">
        <v>0.35982229999999998</v>
      </c>
    </row>
    <row r="1691" spans="1:4">
      <c r="A1691" s="195" t="s">
        <v>2108</v>
      </c>
      <c r="B1691" s="196">
        <v>0.3603712</v>
      </c>
      <c r="C1691" s="196">
        <v>0.31971319999999998</v>
      </c>
      <c r="D1691" s="196">
        <v>0.40102919999999997</v>
      </c>
    </row>
    <row r="1692" spans="1:4">
      <c r="A1692" s="195" t="s">
        <v>2109</v>
      </c>
      <c r="B1692" s="196">
        <v>0.32209490000000002</v>
      </c>
      <c r="C1692" s="196">
        <v>0.30845539999999999</v>
      </c>
      <c r="D1692" s="196">
        <v>0.33573449999999999</v>
      </c>
    </row>
    <row r="1693" spans="1:4">
      <c r="A1693" s="195" t="s">
        <v>2110</v>
      </c>
      <c r="B1693" s="196">
        <v>0.35175650000000003</v>
      </c>
      <c r="C1693" s="196">
        <v>0.33267940000000001</v>
      </c>
      <c r="D1693" s="196">
        <v>0.37083359999999999</v>
      </c>
    </row>
    <row r="1694" spans="1:4">
      <c r="A1694" s="195" t="s">
        <v>2111</v>
      </c>
      <c r="B1694" s="196">
        <v>0.27270680000000003</v>
      </c>
      <c r="C1694" s="196">
        <v>0.2482356</v>
      </c>
      <c r="D1694" s="196">
        <v>0.2971781</v>
      </c>
    </row>
    <row r="1695" spans="1:4">
      <c r="A1695" s="195" t="s">
        <v>2112</v>
      </c>
      <c r="B1695" s="196">
        <v>0.36922670000000002</v>
      </c>
      <c r="C1695" s="196">
        <v>0.3502268</v>
      </c>
      <c r="D1695" s="196">
        <v>0.38822659999999998</v>
      </c>
    </row>
    <row r="1696" spans="1:4">
      <c r="A1696" s="195" t="s">
        <v>2113</v>
      </c>
      <c r="B1696" s="196">
        <v>0.3898855</v>
      </c>
      <c r="C1696" s="196">
        <v>0.36294929999999997</v>
      </c>
      <c r="D1696" s="196">
        <v>0.41682160000000001</v>
      </c>
    </row>
    <row r="1697" spans="1:4">
      <c r="A1697" s="195" t="s">
        <v>2114</v>
      </c>
      <c r="B1697" s="196">
        <v>0.30843419999999999</v>
      </c>
      <c r="C1697" s="196">
        <v>0.28421800000000003</v>
      </c>
      <c r="D1697" s="196">
        <v>0.33265050000000002</v>
      </c>
    </row>
    <row r="1698" spans="1:4">
      <c r="A1698" s="195" t="s">
        <v>2115</v>
      </c>
      <c r="B1698" s="196">
        <v>0.35232780000000002</v>
      </c>
      <c r="C1698" s="196">
        <v>0.33640589999999998</v>
      </c>
      <c r="D1698" s="196">
        <v>0.36824970000000001</v>
      </c>
    </row>
    <row r="1699" spans="1:4">
      <c r="A1699" s="195" t="s">
        <v>2116</v>
      </c>
      <c r="B1699" s="196">
        <v>0.29276069999999998</v>
      </c>
      <c r="C1699" s="196">
        <v>0.2763081</v>
      </c>
      <c r="D1699" s="196">
        <v>0.30921320000000002</v>
      </c>
    </row>
    <row r="1700" spans="1:4">
      <c r="A1700" s="195" t="s">
        <v>2117</v>
      </c>
      <c r="B1700" s="196">
        <v>0.31214890000000001</v>
      </c>
      <c r="C1700" s="196">
        <v>0.2887228</v>
      </c>
      <c r="D1700" s="196">
        <v>0.33557490000000001</v>
      </c>
    </row>
    <row r="1701" spans="1:4">
      <c r="A1701" s="195" t="s">
        <v>2118</v>
      </c>
      <c r="B1701" s="196">
        <v>0.26074829999999999</v>
      </c>
      <c r="C1701" s="196">
        <v>0.22924449999999999</v>
      </c>
      <c r="D1701" s="196">
        <v>0.29225210000000001</v>
      </c>
    </row>
    <row r="1702" spans="1:4">
      <c r="A1702" s="195" t="s">
        <v>2119</v>
      </c>
      <c r="B1702" s="196">
        <v>0.33683419999999997</v>
      </c>
      <c r="C1702" s="196">
        <v>0.31247170000000002</v>
      </c>
      <c r="D1702" s="196">
        <v>0.36119669999999998</v>
      </c>
    </row>
    <row r="1703" spans="1:4">
      <c r="A1703" s="195" t="s">
        <v>2120</v>
      </c>
      <c r="B1703" s="196">
        <v>0.36887819999999999</v>
      </c>
      <c r="C1703" s="196">
        <v>0.33599420000000002</v>
      </c>
      <c r="D1703" s="196">
        <v>0.40176210000000001</v>
      </c>
    </row>
    <row r="1704" spans="1:4">
      <c r="A1704" s="195" t="s">
        <v>2121</v>
      </c>
      <c r="B1704" s="196">
        <v>0.2894272</v>
      </c>
      <c r="C1704" s="196">
        <v>0.26153989999999999</v>
      </c>
      <c r="D1704" s="196">
        <v>0.3173145</v>
      </c>
    </row>
    <row r="1705" spans="1:4">
      <c r="A1705" s="195" t="s">
        <v>2122</v>
      </c>
      <c r="B1705" s="196">
        <v>0.32327230000000001</v>
      </c>
      <c r="C1705" s="196">
        <v>0.3031334</v>
      </c>
      <c r="D1705" s="196">
        <v>0.34341120000000003</v>
      </c>
    </row>
    <row r="1706" spans="1:4">
      <c r="A1706" s="195" t="s">
        <v>2123</v>
      </c>
      <c r="B1706" s="196">
        <v>0.3482922</v>
      </c>
      <c r="C1706" s="196">
        <v>0.33188040000000002</v>
      </c>
      <c r="D1706" s="196">
        <v>0.36470399999999997</v>
      </c>
    </row>
    <row r="1707" spans="1:4">
      <c r="A1707" s="195" t="s">
        <v>2124</v>
      </c>
      <c r="B1707" s="196">
        <v>0.38731749999999998</v>
      </c>
      <c r="C1707" s="196">
        <v>0.36483379999999999</v>
      </c>
      <c r="D1707" s="196">
        <v>0.40980119999999998</v>
      </c>
    </row>
    <row r="1708" spans="1:4">
      <c r="A1708" s="195" t="s">
        <v>2125</v>
      </c>
      <c r="B1708" s="196">
        <v>0.28421999999999997</v>
      </c>
      <c r="C1708" s="196">
        <v>0.25258330000000001</v>
      </c>
      <c r="D1708" s="196">
        <v>0.31585669999999999</v>
      </c>
    </row>
    <row r="1709" spans="1:4">
      <c r="A1709" s="195" t="s">
        <v>2126</v>
      </c>
      <c r="B1709" s="196">
        <v>0.39869060000000001</v>
      </c>
      <c r="C1709" s="196">
        <v>0.37571919999999998</v>
      </c>
      <c r="D1709" s="196">
        <v>0.42166199999999998</v>
      </c>
    </row>
    <row r="1710" spans="1:4">
      <c r="A1710" s="195" t="s">
        <v>2127</v>
      </c>
      <c r="B1710" s="196">
        <v>0.41020089999999998</v>
      </c>
      <c r="C1710" s="196">
        <v>0.37776130000000002</v>
      </c>
      <c r="D1710" s="196">
        <v>0.44264049999999999</v>
      </c>
    </row>
    <row r="1711" spans="1:4">
      <c r="A1711" s="195" t="s">
        <v>2128</v>
      </c>
      <c r="B1711" s="196">
        <v>0.32622580000000001</v>
      </c>
      <c r="C1711" s="196">
        <v>0.29691190000000001</v>
      </c>
      <c r="D1711" s="196">
        <v>0.35553970000000001</v>
      </c>
    </row>
    <row r="1712" spans="1:4">
      <c r="A1712" s="195" t="s">
        <v>2129</v>
      </c>
      <c r="B1712" s="196">
        <v>0.37906190000000001</v>
      </c>
      <c r="C1712" s="196">
        <v>0.36046830000000002</v>
      </c>
      <c r="D1712" s="196">
        <v>0.3976556</v>
      </c>
    </row>
    <row r="1713" spans="1:4">
      <c r="A1713" s="195" t="s">
        <v>2130</v>
      </c>
      <c r="B1713" s="196">
        <v>0.34193610000000002</v>
      </c>
      <c r="C1713" s="196">
        <v>0.33420100000000003</v>
      </c>
      <c r="D1713" s="196">
        <v>0.34967130000000002</v>
      </c>
    </row>
    <row r="1714" spans="1:4">
      <c r="A1714" s="195" t="s">
        <v>2131</v>
      </c>
      <c r="B1714" s="196">
        <v>0.3140501</v>
      </c>
      <c r="C1714" s="196">
        <v>0.30471090000000001</v>
      </c>
      <c r="D1714" s="196">
        <v>0.32338919999999999</v>
      </c>
    </row>
    <row r="1715" spans="1:4">
      <c r="A1715" s="195" t="s">
        <v>2132</v>
      </c>
      <c r="B1715" s="196">
        <v>0.36753350000000001</v>
      </c>
      <c r="C1715" s="196">
        <v>0.35830299999999998</v>
      </c>
      <c r="D1715" s="196">
        <v>0.37676399999999999</v>
      </c>
    </row>
    <row r="1716" spans="1:4">
      <c r="A1716" s="195" t="s">
        <v>2133</v>
      </c>
      <c r="B1716" s="196">
        <v>0.30726759999999997</v>
      </c>
      <c r="C1716" s="196">
        <v>0.28211449999999999</v>
      </c>
      <c r="D1716" s="196">
        <v>0.33242070000000001</v>
      </c>
    </row>
    <row r="1717" spans="1:4">
      <c r="A1717" s="195" t="s">
        <v>2134</v>
      </c>
      <c r="B1717" s="196">
        <v>0.28396589999999999</v>
      </c>
      <c r="C1717" s="196">
        <v>0.25313750000000002</v>
      </c>
      <c r="D1717" s="196">
        <v>0.31479430000000003</v>
      </c>
    </row>
    <row r="1718" spans="1:4">
      <c r="A1718" s="195" t="s">
        <v>2135</v>
      </c>
      <c r="B1718" s="196">
        <v>0.33271079999999997</v>
      </c>
      <c r="C1718" s="196">
        <v>0.3017398</v>
      </c>
      <c r="D1718" s="196">
        <v>0.3636817</v>
      </c>
    </row>
    <row r="1719" spans="1:4">
      <c r="A1719" s="195" t="s">
        <v>2136</v>
      </c>
      <c r="B1719" s="196">
        <v>0.29985980000000001</v>
      </c>
      <c r="C1719" s="196">
        <v>0.27534560000000002</v>
      </c>
      <c r="D1719" s="196">
        <v>0.324374</v>
      </c>
    </row>
    <row r="1720" spans="1:4">
      <c r="A1720" s="195" t="s">
        <v>2137</v>
      </c>
      <c r="B1720" s="196">
        <v>0.31718089999999999</v>
      </c>
      <c r="C1720" s="196">
        <v>0.2841612</v>
      </c>
      <c r="D1720" s="196">
        <v>0.35020059999999997</v>
      </c>
    </row>
    <row r="1721" spans="1:4">
      <c r="A1721" s="195" t="s">
        <v>2138</v>
      </c>
      <c r="B1721" s="196">
        <v>0.31401620000000002</v>
      </c>
      <c r="C1721" s="196">
        <v>0.28954740000000001</v>
      </c>
      <c r="D1721" s="196">
        <v>0.33848499999999998</v>
      </c>
    </row>
    <row r="1722" spans="1:4">
      <c r="A1722" s="195" t="s">
        <v>2139</v>
      </c>
      <c r="B1722" s="196">
        <v>0.2900663</v>
      </c>
      <c r="C1722" s="196">
        <v>0.25780340000000002</v>
      </c>
      <c r="D1722" s="196">
        <v>0.32232919999999998</v>
      </c>
    </row>
    <row r="1723" spans="1:4">
      <c r="A1723" s="195" t="s">
        <v>2140</v>
      </c>
      <c r="B1723" s="196">
        <v>0.30276779999999998</v>
      </c>
      <c r="C1723" s="196">
        <v>0.27544619999999997</v>
      </c>
      <c r="D1723" s="196">
        <v>0.33008929999999997</v>
      </c>
    </row>
    <row r="1724" spans="1:4">
      <c r="A1724" s="195" t="s">
        <v>2141</v>
      </c>
      <c r="B1724" s="196">
        <v>0.34050279999999999</v>
      </c>
      <c r="C1724" s="196">
        <v>0.30431989999999998</v>
      </c>
      <c r="D1724" s="196">
        <v>0.37668570000000001</v>
      </c>
    </row>
    <row r="1725" spans="1:4">
      <c r="A1725" s="195" t="s">
        <v>2142</v>
      </c>
      <c r="B1725" s="196">
        <v>0.36585020000000001</v>
      </c>
      <c r="C1725" s="196">
        <v>0.3330863</v>
      </c>
      <c r="D1725" s="196">
        <v>0.39861419999999997</v>
      </c>
    </row>
    <row r="1726" spans="1:4">
      <c r="A1726" s="195" t="s">
        <v>2143</v>
      </c>
      <c r="B1726" s="196">
        <v>0.3364992</v>
      </c>
      <c r="C1726" s="196">
        <v>0.30532700000000002</v>
      </c>
      <c r="D1726" s="196">
        <v>0.36767139999999998</v>
      </c>
    </row>
    <row r="1727" spans="1:4">
      <c r="A1727" s="195" t="s">
        <v>2144</v>
      </c>
      <c r="B1727" s="196">
        <v>0.37376290000000001</v>
      </c>
      <c r="C1727" s="196">
        <v>0.34711150000000002</v>
      </c>
      <c r="D1727" s="196">
        <v>0.4004143</v>
      </c>
    </row>
    <row r="1728" spans="1:4">
      <c r="A1728" s="195" t="s">
        <v>2145</v>
      </c>
      <c r="B1728" s="196">
        <v>0.37506220000000001</v>
      </c>
      <c r="C1728" s="196">
        <v>0.33658450000000001</v>
      </c>
      <c r="D1728" s="196">
        <v>0.41354000000000002</v>
      </c>
    </row>
    <row r="1729" spans="1:4">
      <c r="A1729" s="195" t="s">
        <v>2146</v>
      </c>
      <c r="B1729" s="196">
        <v>0.30896390000000001</v>
      </c>
      <c r="C1729" s="196">
        <v>0.27777350000000001</v>
      </c>
      <c r="D1729" s="196">
        <v>0.34015420000000002</v>
      </c>
    </row>
    <row r="1730" spans="1:4">
      <c r="A1730" s="195" t="s">
        <v>2147</v>
      </c>
      <c r="B1730" s="196">
        <v>0.28393610000000002</v>
      </c>
      <c r="C1730" s="196">
        <v>0.2548183</v>
      </c>
      <c r="D1730" s="196">
        <v>0.3130539</v>
      </c>
    </row>
    <row r="1731" spans="1:4">
      <c r="A1731" s="195" t="s">
        <v>2148</v>
      </c>
      <c r="B1731" s="196">
        <v>0.38347049999999999</v>
      </c>
      <c r="C1731" s="196">
        <v>0.3516726</v>
      </c>
      <c r="D1731" s="196">
        <v>0.41526839999999998</v>
      </c>
    </row>
    <row r="1732" spans="1:4">
      <c r="A1732" s="195" t="s">
        <v>2149</v>
      </c>
      <c r="B1732" s="196">
        <v>0.39265050000000001</v>
      </c>
      <c r="C1732" s="196">
        <v>0.36673149999999999</v>
      </c>
      <c r="D1732" s="196">
        <v>0.41856949999999998</v>
      </c>
    </row>
    <row r="1733" spans="1:4">
      <c r="A1733" s="195" t="s">
        <v>2150</v>
      </c>
      <c r="B1733" s="196">
        <v>0.37138919999999997</v>
      </c>
      <c r="C1733" s="196">
        <v>0.34111219999999998</v>
      </c>
      <c r="D1733" s="196">
        <v>0.40166619999999997</v>
      </c>
    </row>
    <row r="1734" spans="1:4">
      <c r="A1734" s="195" t="s">
        <v>2151</v>
      </c>
      <c r="B1734" s="196">
        <v>0.37878319999999999</v>
      </c>
      <c r="C1734" s="196">
        <v>0.35024270000000002</v>
      </c>
      <c r="D1734" s="196">
        <v>0.40732380000000001</v>
      </c>
    </row>
    <row r="1735" spans="1:4">
      <c r="A1735" s="195" t="s">
        <v>2152</v>
      </c>
      <c r="B1735" s="196">
        <v>0.36456569999999999</v>
      </c>
      <c r="C1735" s="196">
        <v>0.33111380000000001</v>
      </c>
      <c r="D1735" s="196">
        <v>0.39801760000000003</v>
      </c>
    </row>
    <row r="1736" spans="1:4">
      <c r="A1736" s="195" t="s">
        <v>2153</v>
      </c>
      <c r="B1736" s="196">
        <v>0.28288809999999998</v>
      </c>
      <c r="C1736" s="196">
        <v>0.25603429999999999</v>
      </c>
      <c r="D1736" s="196">
        <v>0.30974190000000001</v>
      </c>
    </row>
    <row r="1737" spans="1:4">
      <c r="A1737" s="195" t="s">
        <v>2154</v>
      </c>
      <c r="B1737" s="196">
        <v>0.32253680000000001</v>
      </c>
      <c r="C1737" s="196">
        <v>0.29505599999999998</v>
      </c>
      <c r="D1737" s="196">
        <v>0.35001759999999998</v>
      </c>
    </row>
    <row r="1738" spans="1:4">
      <c r="A1738" s="195" t="s">
        <v>2155</v>
      </c>
      <c r="B1738" s="196">
        <v>0.28655330000000001</v>
      </c>
      <c r="C1738" s="196">
        <v>0.26154620000000001</v>
      </c>
      <c r="D1738" s="196">
        <v>0.31156030000000001</v>
      </c>
    </row>
    <row r="1739" spans="1:4">
      <c r="A1739" s="195" t="s">
        <v>2156</v>
      </c>
      <c r="B1739" s="196">
        <v>0.25986150000000002</v>
      </c>
      <c r="C1739" s="196">
        <v>0.21724209999999999</v>
      </c>
      <c r="D1739" s="196">
        <v>0.30248079999999999</v>
      </c>
    </row>
    <row r="1740" spans="1:4">
      <c r="A1740" s="195" t="s">
        <v>2157</v>
      </c>
      <c r="B1740" s="196">
        <v>0.2959386</v>
      </c>
      <c r="C1740" s="196">
        <v>0.25540370000000001</v>
      </c>
      <c r="D1740" s="196">
        <v>0.33647359999999998</v>
      </c>
    </row>
    <row r="1741" spans="1:4">
      <c r="A1741" s="195" t="s">
        <v>2158</v>
      </c>
      <c r="B1741" s="196">
        <v>0.28374509999999997</v>
      </c>
      <c r="C1741" s="196">
        <v>0.248996</v>
      </c>
      <c r="D1741" s="196">
        <v>0.31849430000000001</v>
      </c>
    </row>
    <row r="1742" spans="1:4">
      <c r="A1742" s="195" t="s">
        <v>2159</v>
      </c>
      <c r="B1742" s="196">
        <v>0.2776053</v>
      </c>
      <c r="C1742" s="196">
        <v>0.23448759999999999</v>
      </c>
      <c r="D1742" s="196">
        <v>0.32072299999999998</v>
      </c>
    </row>
    <row r="1743" spans="1:4">
      <c r="A1743" s="195" t="s">
        <v>2160</v>
      </c>
      <c r="B1743" s="196">
        <v>0.28170729999999999</v>
      </c>
      <c r="C1743" s="196">
        <v>0.25006440000000002</v>
      </c>
      <c r="D1743" s="196">
        <v>0.31335020000000002</v>
      </c>
    </row>
    <row r="1744" spans="1:4">
      <c r="A1744" s="195" t="s">
        <v>2161</v>
      </c>
      <c r="B1744" s="196">
        <v>0.26423419999999997</v>
      </c>
      <c r="C1744" s="196">
        <v>0.22374369999999999</v>
      </c>
      <c r="D1744" s="196">
        <v>0.30472470000000001</v>
      </c>
    </row>
    <row r="1745" spans="1:4">
      <c r="A1745" s="195" t="s">
        <v>2162</v>
      </c>
      <c r="B1745" s="196">
        <v>0.2902208</v>
      </c>
      <c r="C1745" s="196">
        <v>0.2573587</v>
      </c>
      <c r="D1745" s="196">
        <v>0.32308290000000001</v>
      </c>
    </row>
    <row r="1746" spans="1:4">
      <c r="A1746" s="195" t="s">
        <v>2163</v>
      </c>
      <c r="B1746" s="196">
        <v>0.31730550000000002</v>
      </c>
      <c r="C1746" s="196">
        <v>0.27307389999999998</v>
      </c>
      <c r="D1746" s="196">
        <v>0.3615372</v>
      </c>
    </row>
    <row r="1747" spans="1:4">
      <c r="A1747" s="195" t="s">
        <v>2164</v>
      </c>
      <c r="B1747" s="196">
        <v>0.33564509999999997</v>
      </c>
      <c r="C1747" s="196">
        <v>0.2945952</v>
      </c>
      <c r="D1747" s="196">
        <v>0.376695</v>
      </c>
    </row>
    <row r="1748" spans="1:4">
      <c r="A1748" s="195" t="s">
        <v>2165</v>
      </c>
      <c r="B1748" s="196">
        <v>0.32547569999999998</v>
      </c>
      <c r="C1748" s="196">
        <v>0.28591709999999998</v>
      </c>
      <c r="D1748" s="196">
        <v>0.36503419999999998</v>
      </c>
    </row>
    <row r="1749" spans="1:4">
      <c r="A1749" s="195" t="s">
        <v>2166</v>
      </c>
      <c r="B1749" s="196">
        <v>0.34397070000000002</v>
      </c>
      <c r="C1749" s="196">
        <v>0.3066875</v>
      </c>
      <c r="D1749" s="196">
        <v>0.38125399999999998</v>
      </c>
    </row>
    <row r="1750" spans="1:4">
      <c r="A1750" s="195" t="s">
        <v>2167</v>
      </c>
      <c r="B1750" s="196">
        <v>0.34373779999999998</v>
      </c>
      <c r="C1750" s="196">
        <v>0.30160700000000001</v>
      </c>
      <c r="D1750" s="196">
        <v>0.38586870000000001</v>
      </c>
    </row>
    <row r="1751" spans="1:4">
      <c r="A1751" s="195" t="s">
        <v>2168</v>
      </c>
      <c r="B1751" s="196">
        <v>0.27666249999999998</v>
      </c>
      <c r="C1751" s="196">
        <v>0.23651710000000001</v>
      </c>
      <c r="D1751" s="196">
        <v>0.31680779999999997</v>
      </c>
    </row>
    <row r="1752" spans="1:4">
      <c r="A1752" s="195" t="s">
        <v>2169</v>
      </c>
      <c r="B1752" s="196">
        <v>0.26405139999999999</v>
      </c>
      <c r="C1752" s="196">
        <v>0.2297592</v>
      </c>
      <c r="D1752" s="196">
        <v>0.29834349999999998</v>
      </c>
    </row>
    <row r="1753" spans="1:4">
      <c r="A1753" s="195" t="s">
        <v>2170</v>
      </c>
      <c r="B1753" s="196">
        <v>0.34147040000000001</v>
      </c>
      <c r="C1753" s="196">
        <v>0.30822490000000002</v>
      </c>
      <c r="D1753" s="196">
        <v>0.37471589999999999</v>
      </c>
    </row>
    <row r="1754" spans="1:4">
      <c r="A1754" s="195" t="s">
        <v>2171</v>
      </c>
      <c r="B1754" s="196">
        <v>0.38301269999999998</v>
      </c>
      <c r="C1754" s="196">
        <v>0.34368460000000001</v>
      </c>
      <c r="D1754" s="196">
        <v>0.42234080000000002</v>
      </c>
    </row>
    <row r="1755" spans="1:4">
      <c r="A1755" s="195" t="s">
        <v>2172</v>
      </c>
      <c r="B1755" s="196">
        <v>0.35117379999999998</v>
      </c>
      <c r="C1755" s="196">
        <v>0.3070851</v>
      </c>
      <c r="D1755" s="196">
        <v>0.39526240000000001</v>
      </c>
    </row>
    <row r="1756" spans="1:4">
      <c r="A1756" s="195" t="s">
        <v>2173</v>
      </c>
      <c r="B1756" s="196">
        <v>0.35836259999999998</v>
      </c>
      <c r="C1756" s="196">
        <v>0.31884790000000002</v>
      </c>
      <c r="D1756" s="196">
        <v>0.39787739999999999</v>
      </c>
    </row>
    <row r="1757" spans="1:4">
      <c r="A1757" s="195" t="s">
        <v>2174</v>
      </c>
      <c r="B1757" s="196">
        <v>0.3445627</v>
      </c>
      <c r="C1757" s="196">
        <v>0.30602289999999999</v>
      </c>
      <c r="D1757" s="196">
        <v>0.38310260000000002</v>
      </c>
    </row>
    <row r="1758" spans="1:4">
      <c r="A1758" s="195" t="s">
        <v>2175</v>
      </c>
      <c r="B1758" s="196">
        <v>0.2449606</v>
      </c>
      <c r="C1758" s="196">
        <v>0.21193909999999999</v>
      </c>
      <c r="D1758" s="196">
        <v>0.27798220000000001</v>
      </c>
    </row>
    <row r="1759" spans="1:4">
      <c r="A1759" s="195" t="s">
        <v>2176</v>
      </c>
      <c r="B1759" s="196">
        <v>0.29469679999999998</v>
      </c>
      <c r="C1759" s="196">
        <v>0.26138749999999999</v>
      </c>
      <c r="D1759" s="196">
        <v>0.32800620000000003</v>
      </c>
    </row>
    <row r="1760" spans="1:4">
      <c r="A1760" s="195" t="s">
        <v>2177</v>
      </c>
      <c r="B1760" s="196">
        <v>0.32480750000000003</v>
      </c>
      <c r="C1760" s="196">
        <v>0.2874295</v>
      </c>
      <c r="D1760" s="196">
        <v>0.36218549999999999</v>
      </c>
    </row>
    <row r="1761" spans="1:4">
      <c r="A1761" s="195" t="s">
        <v>2178</v>
      </c>
      <c r="B1761" s="196">
        <v>0.30662889999999998</v>
      </c>
      <c r="C1761" s="196">
        <v>0.2617061</v>
      </c>
      <c r="D1761" s="196">
        <v>0.35155160000000002</v>
      </c>
    </row>
    <row r="1762" spans="1:4">
      <c r="A1762" s="195" t="s">
        <v>2179</v>
      </c>
      <c r="B1762" s="196">
        <v>0.36491499999999999</v>
      </c>
      <c r="C1762" s="196">
        <v>0.32371030000000001</v>
      </c>
      <c r="D1762" s="196">
        <v>0.40611960000000003</v>
      </c>
    </row>
    <row r="1763" spans="1:4">
      <c r="A1763" s="195" t="s">
        <v>2180</v>
      </c>
      <c r="B1763" s="196">
        <v>0.31429439999999997</v>
      </c>
      <c r="C1763" s="196">
        <v>0.2830838</v>
      </c>
      <c r="D1763" s="196">
        <v>0.3455049</v>
      </c>
    </row>
    <row r="1764" spans="1:4">
      <c r="A1764" s="195" t="s">
        <v>2181</v>
      </c>
      <c r="B1764" s="196">
        <v>0.35318549999999999</v>
      </c>
      <c r="C1764" s="196">
        <v>0.32007360000000001</v>
      </c>
      <c r="D1764" s="196">
        <v>0.38629730000000001</v>
      </c>
    </row>
    <row r="1765" spans="1:4">
      <c r="A1765" s="195" t="s">
        <v>2182</v>
      </c>
      <c r="B1765" s="196">
        <v>0.34363149999999998</v>
      </c>
      <c r="C1765" s="196">
        <v>0.3083129</v>
      </c>
      <c r="D1765" s="196">
        <v>0.37895010000000001</v>
      </c>
    </row>
    <row r="1766" spans="1:4">
      <c r="A1766" s="195" t="s">
        <v>2183</v>
      </c>
      <c r="B1766" s="196">
        <v>0.31336779999999997</v>
      </c>
      <c r="C1766" s="196">
        <v>0.27136840000000001</v>
      </c>
      <c r="D1766" s="196">
        <v>0.35536709999999999</v>
      </c>
    </row>
    <row r="1767" spans="1:4">
      <c r="A1767" s="195" t="s">
        <v>2184</v>
      </c>
      <c r="B1767" s="196">
        <v>0.31420779999999998</v>
      </c>
      <c r="C1767" s="196">
        <v>0.2757175</v>
      </c>
      <c r="D1767" s="196">
        <v>0.35269800000000001</v>
      </c>
    </row>
    <row r="1768" spans="1:4">
      <c r="A1768" s="195" t="s">
        <v>2185</v>
      </c>
      <c r="B1768" s="196">
        <v>0.36219089999999998</v>
      </c>
      <c r="C1768" s="196">
        <v>0.31930570000000003</v>
      </c>
      <c r="D1768" s="196">
        <v>0.4050762</v>
      </c>
    </row>
    <row r="1769" spans="1:4">
      <c r="A1769" s="195" t="s">
        <v>2186</v>
      </c>
      <c r="B1769" s="196">
        <v>0.39358710000000002</v>
      </c>
      <c r="C1769" s="196">
        <v>0.35254600000000003</v>
      </c>
      <c r="D1769" s="196">
        <v>0.43462810000000002</v>
      </c>
    </row>
    <row r="1770" spans="1:4">
      <c r="A1770" s="195" t="s">
        <v>2187</v>
      </c>
      <c r="B1770" s="196">
        <v>0.3469872</v>
      </c>
      <c r="C1770" s="196">
        <v>0.3097124</v>
      </c>
      <c r="D1770" s="196">
        <v>0.3842621</v>
      </c>
    </row>
    <row r="1771" spans="1:4">
      <c r="A1771" s="195" t="s">
        <v>2188</v>
      </c>
      <c r="B1771" s="196">
        <v>0.40164440000000001</v>
      </c>
      <c r="C1771" s="196">
        <v>0.36173549999999999</v>
      </c>
      <c r="D1771" s="196">
        <v>0.44155329999999998</v>
      </c>
    </row>
    <row r="1772" spans="1:4">
      <c r="A1772" s="195" t="s">
        <v>2189</v>
      </c>
      <c r="B1772" s="196">
        <v>0.40318379999999998</v>
      </c>
      <c r="C1772" s="196">
        <v>0.3538422</v>
      </c>
      <c r="D1772" s="196">
        <v>0.45252530000000002</v>
      </c>
    </row>
    <row r="1773" spans="1:4">
      <c r="A1773" s="195" t="s">
        <v>2190</v>
      </c>
      <c r="B1773" s="196">
        <v>0.3387154</v>
      </c>
      <c r="C1773" s="196">
        <v>0.30303279999999999</v>
      </c>
      <c r="D1773" s="196">
        <v>0.37439810000000001</v>
      </c>
    </row>
    <row r="1774" spans="1:4">
      <c r="A1774" s="195" t="s">
        <v>2191</v>
      </c>
      <c r="B1774" s="196">
        <v>0.30252380000000001</v>
      </c>
      <c r="C1774" s="196">
        <v>0.26665660000000002</v>
      </c>
      <c r="D1774" s="196">
        <v>0.33839089999999999</v>
      </c>
    </row>
    <row r="1775" spans="1:4">
      <c r="A1775" s="195" t="s">
        <v>2192</v>
      </c>
      <c r="B1775" s="196">
        <v>0.42397790000000002</v>
      </c>
      <c r="C1775" s="196">
        <v>0.38076140000000003</v>
      </c>
      <c r="D1775" s="196">
        <v>0.46719440000000001</v>
      </c>
    </row>
    <row r="1776" spans="1:4">
      <c r="A1776" s="195" t="s">
        <v>2193</v>
      </c>
      <c r="B1776" s="196">
        <v>0.40087709999999999</v>
      </c>
      <c r="C1776" s="196">
        <v>0.3692143</v>
      </c>
      <c r="D1776" s="196">
        <v>0.43253979999999997</v>
      </c>
    </row>
    <row r="1777" spans="1:4">
      <c r="A1777" s="195" t="s">
        <v>2194</v>
      </c>
      <c r="B1777" s="196">
        <v>0.38954339999999998</v>
      </c>
      <c r="C1777" s="196">
        <v>0.3581839</v>
      </c>
      <c r="D1777" s="196">
        <v>0.42090280000000002</v>
      </c>
    </row>
    <row r="1778" spans="1:4">
      <c r="A1778" s="195" t="s">
        <v>2195</v>
      </c>
      <c r="B1778" s="196">
        <v>0.39769450000000001</v>
      </c>
      <c r="C1778" s="196">
        <v>0.3578306</v>
      </c>
      <c r="D1778" s="196">
        <v>0.43755840000000001</v>
      </c>
    </row>
    <row r="1779" spans="1:4">
      <c r="A1779" s="195" t="s">
        <v>2196</v>
      </c>
      <c r="B1779" s="196">
        <v>0.38278420000000002</v>
      </c>
      <c r="C1779" s="196">
        <v>0.34080640000000001</v>
      </c>
      <c r="D1779" s="196">
        <v>0.42476209999999998</v>
      </c>
    </row>
    <row r="1780" spans="1:4">
      <c r="A1780" s="195" t="s">
        <v>2197</v>
      </c>
      <c r="B1780" s="196">
        <v>0.31870280000000001</v>
      </c>
      <c r="C1780" s="196">
        <v>0.27201029999999998</v>
      </c>
      <c r="D1780" s="196">
        <v>0.36539539999999998</v>
      </c>
    </row>
    <row r="1781" spans="1:4">
      <c r="A1781" s="195" t="s">
        <v>2198</v>
      </c>
      <c r="B1781" s="196">
        <v>0.34756039999999999</v>
      </c>
      <c r="C1781" s="196">
        <v>0.30686150000000001</v>
      </c>
      <c r="D1781" s="196">
        <v>0.38825939999999998</v>
      </c>
    </row>
    <row r="1782" spans="1:4">
      <c r="A1782" s="195" t="s">
        <v>2199</v>
      </c>
      <c r="B1782" s="196">
        <v>0.30999060000000001</v>
      </c>
      <c r="C1782" s="196">
        <v>0.297628</v>
      </c>
      <c r="D1782" s="196">
        <v>0.3223531</v>
      </c>
    </row>
    <row r="1783" spans="1:4">
      <c r="A1783" s="195" t="s">
        <v>2200</v>
      </c>
      <c r="B1783" s="196">
        <v>0.34461459999999999</v>
      </c>
      <c r="C1783" s="196">
        <v>0.3242507</v>
      </c>
      <c r="D1783" s="196">
        <v>0.36497849999999998</v>
      </c>
    </row>
    <row r="1784" spans="1:4">
      <c r="A1784" s="195" t="s">
        <v>2201</v>
      </c>
      <c r="B1784" s="196">
        <v>0.2900663</v>
      </c>
      <c r="C1784" s="196">
        <v>0.25780340000000002</v>
      </c>
      <c r="D1784" s="196">
        <v>0.32232919999999998</v>
      </c>
    </row>
    <row r="1785" spans="1:4">
      <c r="A1785" s="195" t="s">
        <v>2202</v>
      </c>
      <c r="B1785" s="196">
        <v>0.35683169999999997</v>
      </c>
      <c r="C1785" s="196">
        <v>0.33733580000000002</v>
      </c>
      <c r="D1785" s="196">
        <v>0.37632759999999998</v>
      </c>
    </row>
    <row r="1786" spans="1:4">
      <c r="A1786" s="195" t="s">
        <v>2203</v>
      </c>
      <c r="B1786" s="196">
        <v>0.3852546</v>
      </c>
      <c r="C1786" s="196">
        <v>0.35912699999999997</v>
      </c>
      <c r="D1786" s="196">
        <v>0.41138219999999998</v>
      </c>
    </row>
    <row r="1787" spans="1:4">
      <c r="A1787" s="195" t="s">
        <v>2204</v>
      </c>
      <c r="B1787" s="196">
        <v>0.29083639999999999</v>
      </c>
      <c r="C1787" s="196">
        <v>0.2678526</v>
      </c>
      <c r="D1787" s="196">
        <v>0.31382019999999999</v>
      </c>
    </row>
    <row r="1788" spans="1:4">
      <c r="A1788" s="195" t="s">
        <v>2205</v>
      </c>
      <c r="B1788" s="196">
        <v>0.3450125</v>
      </c>
      <c r="C1788" s="196">
        <v>0.33025399999999999</v>
      </c>
      <c r="D1788" s="196">
        <v>0.3597709</v>
      </c>
    </row>
    <row r="1789" spans="1:4">
      <c r="A1789" s="195" t="s">
        <v>2206</v>
      </c>
      <c r="B1789" s="196">
        <v>0.2800976</v>
      </c>
      <c r="C1789" s="196">
        <v>0.2638337</v>
      </c>
      <c r="D1789" s="196">
        <v>0.2963615</v>
      </c>
    </row>
    <row r="1790" spans="1:4">
      <c r="A1790" s="195" t="s">
        <v>2207</v>
      </c>
      <c r="B1790" s="196">
        <v>0.32034059999999998</v>
      </c>
      <c r="C1790" s="196">
        <v>0.29564679999999999</v>
      </c>
      <c r="D1790" s="196">
        <v>0.34503430000000002</v>
      </c>
    </row>
    <row r="1791" spans="1:4">
      <c r="A1791" s="195" t="s">
        <v>2208</v>
      </c>
      <c r="B1791" s="196">
        <v>0.26423419999999997</v>
      </c>
      <c r="C1791" s="196">
        <v>0.22374369999999999</v>
      </c>
      <c r="D1791" s="196">
        <v>0.30472470000000001</v>
      </c>
    </row>
    <row r="1792" spans="1:4">
      <c r="A1792" s="195" t="s">
        <v>2209</v>
      </c>
      <c r="B1792" s="196">
        <v>0.33524910000000002</v>
      </c>
      <c r="C1792" s="196">
        <v>0.31133090000000002</v>
      </c>
      <c r="D1792" s="196">
        <v>0.35916740000000003</v>
      </c>
    </row>
    <row r="1793" spans="1:4">
      <c r="A1793" s="195" t="s">
        <v>2210</v>
      </c>
      <c r="B1793" s="196">
        <v>0.34913569999999999</v>
      </c>
      <c r="C1793" s="196">
        <v>0.32085150000000001</v>
      </c>
      <c r="D1793" s="196">
        <v>0.37741989999999997</v>
      </c>
    </row>
    <row r="1794" spans="1:4">
      <c r="A1794" s="195" t="s">
        <v>2211</v>
      </c>
      <c r="B1794" s="196">
        <v>0.267509</v>
      </c>
      <c r="C1794" s="196">
        <v>0.24022589999999999</v>
      </c>
      <c r="D1794" s="196">
        <v>0.2947922</v>
      </c>
    </row>
    <row r="1795" spans="1:4">
      <c r="A1795" s="195" t="s">
        <v>2212</v>
      </c>
      <c r="B1795" s="196">
        <v>0.31989600000000001</v>
      </c>
      <c r="C1795" s="196">
        <v>0.30068420000000001</v>
      </c>
      <c r="D1795" s="196">
        <v>0.33910770000000001</v>
      </c>
    </row>
    <row r="1796" spans="1:4">
      <c r="A1796" s="195" t="s">
        <v>2213</v>
      </c>
      <c r="B1796" s="196">
        <v>0.33693849999999997</v>
      </c>
      <c r="C1796" s="196">
        <v>0.32125999999999999</v>
      </c>
      <c r="D1796" s="196">
        <v>0.35261700000000001</v>
      </c>
    </row>
    <row r="1797" spans="1:4">
      <c r="A1797" s="195" t="s">
        <v>2214</v>
      </c>
      <c r="B1797" s="196">
        <v>0.36699870000000001</v>
      </c>
      <c r="C1797" s="196">
        <v>0.34126030000000002</v>
      </c>
      <c r="D1797" s="196">
        <v>0.39273720000000001</v>
      </c>
    </row>
    <row r="1798" spans="1:4">
      <c r="A1798" s="195" t="s">
        <v>2215</v>
      </c>
      <c r="B1798" s="196">
        <v>0.31336779999999997</v>
      </c>
      <c r="C1798" s="196">
        <v>0.27136840000000001</v>
      </c>
      <c r="D1798" s="196">
        <v>0.35536709999999999</v>
      </c>
    </row>
    <row r="1799" spans="1:4">
      <c r="A1799" s="195" t="s">
        <v>2216</v>
      </c>
      <c r="B1799" s="196">
        <v>0.3769634</v>
      </c>
      <c r="C1799" s="196">
        <v>0.3522438</v>
      </c>
      <c r="D1799" s="196">
        <v>0.40168290000000001</v>
      </c>
    </row>
    <row r="1800" spans="1:4">
      <c r="A1800" s="195" t="s">
        <v>2217</v>
      </c>
      <c r="B1800" s="196">
        <v>0.41927439999999999</v>
      </c>
      <c r="C1800" s="196">
        <v>0.3842315</v>
      </c>
      <c r="D1800" s="196">
        <v>0.45431729999999998</v>
      </c>
    </row>
    <row r="1801" spans="1:4">
      <c r="A1801" s="195" t="s">
        <v>2218</v>
      </c>
      <c r="B1801" s="196">
        <v>0.31255349999999998</v>
      </c>
      <c r="C1801" s="196">
        <v>0.28446880000000002</v>
      </c>
      <c r="D1801" s="196">
        <v>0.3406381</v>
      </c>
    </row>
    <row r="1802" spans="1:4">
      <c r="A1802" s="195" t="s">
        <v>2219</v>
      </c>
      <c r="B1802" s="196">
        <v>0.36789149999999998</v>
      </c>
      <c r="C1802" s="196">
        <v>0.34948820000000003</v>
      </c>
      <c r="D1802" s="196">
        <v>0.3862949</v>
      </c>
    </row>
    <row r="1803" spans="1:4">
      <c r="A1803" s="195" t="s">
        <v>2220</v>
      </c>
      <c r="B1803" s="196">
        <v>0.33216449999999997</v>
      </c>
      <c r="C1803" s="196">
        <v>0.32454329999999998</v>
      </c>
      <c r="D1803" s="196">
        <v>0.33978580000000003</v>
      </c>
    </row>
    <row r="1804" spans="1:4">
      <c r="A1804" s="195" t="s">
        <v>2221</v>
      </c>
      <c r="B1804" s="196">
        <v>0.30598500000000001</v>
      </c>
      <c r="C1804" s="196">
        <v>0.29674329999999999</v>
      </c>
      <c r="D1804" s="196">
        <v>0.31522679999999997</v>
      </c>
    </row>
    <row r="1805" spans="1:4">
      <c r="A1805" s="195" t="s">
        <v>2222</v>
      </c>
      <c r="B1805" s="196">
        <v>0.35623280000000002</v>
      </c>
      <c r="C1805" s="196">
        <v>0.34673700000000002</v>
      </c>
      <c r="D1805" s="196">
        <v>0.36572860000000001</v>
      </c>
    </row>
    <row r="1806" spans="1:4">
      <c r="A1806" s="195" t="s">
        <v>2223</v>
      </c>
      <c r="B1806" s="196">
        <v>0.31456260000000003</v>
      </c>
      <c r="C1806" s="196">
        <v>0.2885664</v>
      </c>
      <c r="D1806" s="196">
        <v>0.34055879999999999</v>
      </c>
    </row>
    <row r="1807" spans="1:4">
      <c r="A1807" s="195" t="s">
        <v>2224</v>
      </c>
      <c r="B1807" s="196">
        <v>0.30793389999999998</v>
      </c>
      <c r="C1807" s="196">
        <v>0.27318199999999998</v>
      </c>
      <c r="D1807" s="196">
        <v>0.34268579999999998</v>
      </c>
    </row>
    <row r="1808" spans="1:4">
      <c r="A1808" s="195" t="s">
        <v>2225</v>
      </c>
      <c r="B1808" s="196">
        <v>0.33482689999999998</v>
      </c>
      <c r="C1808" s="196">
        <v>0.2996046</v>
      </c>
      <c r="D1808" s="196">
        <v>0.37004920000000002</v>
      </c>
    </row>
    <row r="1809" spans="1:4">
      <c r="A1809" s="195" t="s">
        <v>2226</v>
      </c>
      <c r="B1809" s="196">
        <v>0.32194859999999997</v>
      </c>
      <c r="C1809" s="196">
        <v>0.29321340000000001</v>
      </c>
      <c r="D1809" s="196">
        <v>0.35068379999999999</v>
      </c>
    </row>
    <row r="1810" spans="1:4">
      <c r="A1810" s="195" t="s">
        <v>2227</v>
      </c>
      <c r="B1810" s="196">
        <v>0.31017319999999998</v>
      </c>
      <c r="C1810" s="196">
        <v>0.27593050000000002</v>
      </c>
      <c r="D1810" s="196">
        <v>0.34441579999999999</v>
      </c>
    </row>
    <row r="1811" spans="1:4">
      <c r="A1811" s="195" t="s">
        <v>2228</v>
      </c>
      <c r="B1811" s="196">
        <v>0.30703780000000003</v>
      </c>
      <c r="C1811" s="196">
        <v>0.27885870000000001</v>
      </c>
      <c r="D1811" s="196">
        <v>0.33521679999999998</v>
      </c>
    </row>
    <row r="1812" spans="1:4">
      <c r="A1812" s="195" t="s">
        <v>2229</v>
      </c>
      <c r="B1812" s="196">
        <v>0.30122460000000001</v>
      </c>
      <c r="C1812" s="196">
        <v>0.26640789999999998</v>
      </c>
      <c r="D1812" s="196">
        <v>0.33604119999999998</v>
      </c>
    </row>
    <row r="1813" spans="1:4">
      <c r="A1813" s="195" t="s">
        <v>2230</v>
      </c>
      <c r="B1813" s="196">
        <v>0.28837119999999999</v>
      </c>
      <c r="C1813" s="196">
        <v>0.25620159999999997</v>
      </c>
      <c r="D1813" s="196">
        <v>0.32054070000000001</v>
      </c>
    </row>
    <row r="1814" spans="1:4">
      <c r="A1814" s="195" t="s">
        <v>2231</v>
      </c>
      <c r="B1814" s="196">
        <v>0.32438119999999998</v>
      </c>
      <c r="C1814" s="196">
        <v>0.29321419999999998</v>
      </c>
      <c r="D1814" s="196">
        <v>0.35554819999999998</v>
      </c>
    </row>
    <row r="1815" spans="1:4">
      <c r="A1815" s="195" t="s">
        <v>2232</v>
      </c>
      <c r="B1815" s="196">
        <v>0.35671700000000001</v>
      </c>
      <c r="C1815" s="196">
        <v>0.32467390000000002</v>
      </c>
      <c r="D1815" s="196">
        <v>0.3887602</v>
      </c>
    </row>
    <row r="1816" spans="1:4">
      <c r="A1816" s="195" t="s">
        <v>2233</v>
      </c>
      <c r="B1816" s="196">
        <v>0.3227373</v>
      </c>
      <c r="C1816" s="196">
        <v>0.28438950000000002</v>
      </c>
      <c r="D1816" s="196">
        <v>0.36108509999999999</v>
      </c>
    </row>
    <row r="1817" spans="1:4">
      <c r="A1817" s="195" t="s">
        <v>2234</v>
      </c>
      <c r="B1817" s="196">
        <v>0.39579720000000002</v>
      </c>
      <c r="C1817" s="196">
        <v>0.35654419999999998</v>
      </c>
      <c r="D1817" s="196">
        <v>0.4350502</v>
      </c>
    </row>
    <row r="1818" spans="1:4">
      <c r="A1818" s="195" t="s">
        <v>2235</v>
      </c>
      <c r="B1818" s="196">
        <v>0.35393540000000001</v>
      </c>
      <c r="C1818" s="196">
        <v>0.31504729999999997</v>
      </c>
      <c r="D1818" s="196">
        <v>0.39282339999999999</v>
      </c>
    </row>
    <row r="1819" spans="1:4">
      <c r="A1819" s="195" t="s">
        <v>2236</v>
      </c>
      <c r="B1819" s="196">
        <v>0.2987532</v>
      </c>
      <c r="C1819" s="196">
        <v>0.26718570000000003</v>
      </c>
      <c r="D1819" s="196">
        <v>0.33032070000000002</v>
      </c>
    </row>
    <row r="1820" spans="1:4">
      <c r="A1820" s="195" t="s">
        <v>2237</v>
      </c>
      <c r="B1820" s="196">
        <v>0.29960009999999998</v>
      </c>
      <c r="C1820" s="196">
        <v>0.27246490000000001</v>
      </c>
      <c r="D1820" s="196">
        <v>0.3267352</v>
      </c>
    </row>
    <row r="1821" spans="1:4">
      <c r="A1821" s="195" t="s">
        <v>2238</v>
      </c>
      <c r="B1821" s="196">
        <v>0.37366050000000001</v>
      </c>
      <c r="C1821" s="196">
        <v>0.34278740000000002</v>
      </c>
      <c r="D1821" s="196">
        <v>0.40453359999999999</v>
      </c>
    </row>
    <row r="1822" spans="1:4">
      <c r="A1822" s="195" t="s">
        <v>2239</v>
      </c>
      <c r="B1822" s="196">
        <v>0.3769303</v>
      </c>
      <c r="C1822" s="196">
        <v>0.355296</v>
      </c>
      <c r="D1822" s="196">
        <v>0.39856459999999999</v>
      </c>
    </row>
    <row r="1823" spans="1:4">
      <c r="A1823" s="195" t="s">
        <v>2240</v>
      </c>
      <c r="B1823" s="196">
        <v>0.3826118</v>
      </c>
      <c r="C1823" s="196">
        <v>0.3567729</v>
      </c>
      <c r="D1823" s="196">
        <v>0.4084507</v>
      </c>
    </row>
    <row r="1824" spans="1:4">
      <c r="A1824" s="195" t="s">
        <v>2241</v>
      </c>
      <c r="B1824" s="196">
        <v>0.40942590000000001</v>
      </c>
      <c r="C1824" s="196">
        <v>0.3788704</v>
      </c>
      <c r="D1824" s="196">
        <v>0.43998140000000002</v>
      </c>
    </row>
    <row r="1825" spans="1:4">
      <c r="A1825" s="195" t="s">
        <v>2242</v>
      </c>
      <c r="B1825" s="196">
        <v>0.38701590000000002</v>
      </c>
      <c r="C1825" s="196">
        <v>0.34682560000000001</v>
      </c>
      <c r="D1825" s="196">
        <v>0.42720609999999998</v>
      </c>
    </row>
    <row r="1826" spans="1:4">
      <c r="A1826" s="195" t="s">
        <v>2243</v>
      </c>
      <c r="B1826" s="196">
        <v>0.3025815</v>
      </c>
      <c r="C1826" s="196">
        <v>0.27740900000000002</v>
      </c>
      <c r="D1826" s="196">
        <v>0.32775399999999999</v>
      </c>
    </row>
    <row r="1827" spans="1:4">
      <c r="A1827" s="195" t="s">
        <v>2244</v>
      </c>
      <c r="B1827" s="196">
        <v>0.3104307</v>
      </c>
      <c r="C1827" s="196">
        <v>0.281084</v>
      </c>
      <c r="D1827" s="196">
        <v>0.33977750000000001</v>
      </c>
    </row>
    <row r="1828" spans="1:4">
      <c r="A1828" s="195" t="s">
        <v>2245</v>
      </c>
      <c r="B1828" s="196">
        <v>0.29689500000000002</v>
      </c>
      <c r="C1828" s="196">
        <v>0.2638817</v>
      </c>
      <c r="D1828" s="196">
        <v>0.32990829999999999</v>
      </c>
    </row>
    <row r="1829" spans="1:4">
      <c r="A1829" s="195" t="s">
        <v>2246</v>
      </c>
      <c r="B1829" s="196">
        <v>0.27282230000000002</v>
      </c>
      <c r="C1829" s="196">
        <v>0.22911000000000001</v>
      </c>
      <c r="D1829" s="196">
        <v>0.3165347</v>
      </c>
    </row>
    <row r="1830" spans="1:4">
      <c r="A1830" s="195" t="s">
        <v>2247</v>
      </c>
      <c r="B1830" s="196">
        <v>0.2991875</v>
      </c>
      <c r="C1830" s="196">
        <v>0.2520425</v>
      </c>
      <c r="D1830" s="196">
        <v>0.34633249999999999</v>
      </c>
    </row>
    <row r="1831" spans="1:4">
      <c r="A1831" s="195" t="s">
        <v>2248</v>
      </c>
      <c r="B1831" s="196">
        <v>0.3169168</v>
      </c>
      <c r="C1831" s="196">
        <v>0.27853260000000002</v>
      </c>
      <c r="D1831" s="196">
        <v>0.35530089999999998</v>
      </c>
    </row>
    <row r="1832" spans="1:4">
      <c r="A1832" s="195" t="s">
        <v>2249</v>
      </c>
      <c r="B1832" s="196">
        <v>0.26631589999999999</v>
      </c>
      <c r="C1832" s="196">
        <v>0.22584750000000001</v>
      </c>
      <c r="D1832" s="196">
        <v>0.30678430000000001</v>
      </c>
    </row>
    <row r="1833" spans="1:4">
      <c r="A1833" s="195" t="s">
        <v>2250</v>
      </c>
      <c r="B1833" s="196">
        <v>0.29188500000000001</v>
      </c>
      <c r="C1833" s="196">
        <v>0.2534844</v>
      </c>
      <c r="D1833" s="196">
        <v>0.33028570000000002</v>
      </c>
    </row>
    <row r="1834" spans="1:4">
      <c r="A1834" s="195" t="s">
        <v>2251</v>
      </c>
      <c r="B1834" s="196">
        <v>0.25560820000000001</v>
      </c>
      <c r="C1834" s="196">
        <v>0.2155135</v>
      </c>
      <c r="D1834" s="196">
        <v>0.29570289999999999</v>
      </c>
    </row>
    <row r="1835" spans="1:4">
      <c r="A1835" s="195" t="s">
        <v>2252</v>
      </c>
      <c r="B1835" s="196">
        <v>0.26916839999999997</v>
      </c>
      <c r="C1835" s="196">
        <v>0.226823</v>
      </c>
      <c r="D1835" s="196">
        <v>0.3115137</v>
      </c>
    </row>
    <row r="1836" spans="1:4">
      <c r="A1836" s="195" t="s">
        <v>2253</v>
      </c>
      <c r="B1836" s="196">
        <v>0.30627070000000001</v>
      </c>
      <c r="C1836" s="196">
        <v>0.26797009999999999</v>
      </c>
      <c r="D1836" s="196">
        <v>0.34457130000000002</v>
      </c>
    </row>
    <row r="1837" spans="1:4">
      <c r="A1837" s="195" t="s">
        <v>2254</v>
      </c>
      <c r="B1837" s="196">
        <v>0.32891399999999998</v>
      </c>
      <c r="C1837" s="196">
        <v>0.28579139999999997</v>
      </c>
      <c r="D1837" s="196">
        <v>0.37203649999999999</v>
      </c>
    </row>
    <row r="1838" spans="1:4">
      <c r="A1838" s="195" t="s">
        <v>2255</v>
      </c>
      <c r="B1838" s="196">
        <v>0.30188969999999998</v>
      </c>
      <c r="C1838" s="196">
        <v>0.2525346</v>
      </c>
      <c r="D1838" s="196">
        <v>0.35124480000000002</v>
      </c>
    </row>
    <row r="1839" spans="1:4">
      <c r="A1839" s="195" t="s">
        <v>2256</v>
      </c>
      <c r="B1839" s="196">
        <v>0.35487780000000002</v>
      </c>
      <c r="C1839" s="196">
        <v>0.30190109999999998</v>
      </c>
      <c r="D1839" s="196">
        <v>0.40785440000000001</v>
      </c>
    </row>
    <row r="1840" spans="1:4">
      <c r="A1840" s="195" t="s">
        <v>2257</v>
      </c>
      <c r="B1840" s="196">
        <v>0.31982909999999998</v>
      </c>
      <c r="C1840" s="196">
        <v>0.2758543</v>
      </c>
      <c r="D1840" s="196">
        <v>0.36380380000000001</v>
      </c>
    </row>
    <row r="1841" spans="1:4">
      <c r="A1841" s="195" t="s">
        <v>2258</v>
      </c>
      <c r="B1841" s="196">
        <v>0.26905109999999999</v>
      </c>
      <c r="C1841" s="196">
        <v>0.22849900000000001</v>
      </c>
      <c r="D1841" s="196">
        <v>0.30960310000000002</v>
      </c>
    </row>
    <row r="1842" spans="1:4">
      <c r="A1842" s="195" t="s">
        <v>2259</v>
      </c>
      <c r="B1842" s="196">
        <v>0.27557389999999998</v>
      </c>
      <c r="C1842" s="196">
        <v>0.24491389999999999</v>
      </c>
      <c r="D1842" s="196">
        <v>0.3062339</v>
      </c>
    </row>
    <row r="1843" spans="1:4">
      <c r="A1843" s="195" t="s">
        <v>2260</v>
      </c>
      <c r="B1843" s="196">
        <v>0.34531089999999998</v>
      </c>
      <c r="C1843" s="196">
        <v>0.30979109999999999</v>
      </c>
      <c r="D1843" s="196">
        <v>0.38083070000000002</v>
      </c>
    </row>
    <row r="1844" spans="1:4">
      <c r="A1844" s="195" t="s">
        <v>2261</v>
      </c>
      <c r="B1844" s="196">
        <v>0.35809010000000002</v>
      </c>
      <c r="C1844" s="196">
        <v>0.32195859999999998</v>
      </c>
      <c r="D1844" s="196">
        <v>0.3942215</v>
      </c>
    </row>
    <row r="1845" spans="1:4">
      <c r="A1845" s="195" t="s">
        <v>2262</v>
      </c>
      <c r="B1845" s="196">
        <v>0.35689979999999999</v>
      </c>
      <c r="C1845" s="196">
        <v>0.31457020000000002</v>
      </c>
      <c r="D1845" s="196">
        <v>0.39922950000000001</v>
      </c>
    </row>
    <row r="1846" spans="1:4">
      <c r="A1846" s="195" t="s">
        <v>2263</v>
      </c>
      <c r="B1846" s="196">
        <v>0.40925349999999999</v>
      </c>
      <c r="C1846" s="196">
        <v>0.36836659999999999</v>
      </c>
      <c r="D1846" s="196">
        <v>0.4501404</v>
      </c>
    </row>
    <row r="1847" spans="1:4">
      <c r="A1847" s="195" t="s">
        <v>2264</v>
      </c>
      <c r="B1847" s="196">
        <v>0.37033060000000001</v>
      </c>
      <c r="C1847" s="196">
        <v>0.3245787</v>
      </c>
      <c r="D1847" s="196">
        <v>0.41608250000000002</v>
      </c>
    </row>
    <row r="1848" spans="1:4">
      <c r="A1848" s="195" t="s">
        <v>2265</v>
      </c>
      <c r="B1848" s="196">
        <v>0.26073439999999998</v>
      </c>
      <c r="C1848" s="196">
        <v>0.22582240000000001</v>
      </c>
      <c r="D1848" s="196">
        <v>0.29564639999999998</v>
      </c>
    </row>
    <row r="1849" spans="1:4">
      <c r="A1849" s="195" t="s">
        <v>2266</v>
      </c>
      <c r="B1849" s="196">
        <v>0.2902979</v>
      </c>
      <c r="C1849" s="196">
        <v>0.2586927</v>
      </c>
      <c r="D1849" s="196">
        <v>0.3219031</v>
      </c>
    </row>
    <row r="1850" spans="1:4">
      <c r="A1850" s="195" t="s">
        <v>2267</v>
      </c>
      <c r="B1850" s="196">
        <v>0.33034649999999999</v>
      </c>
      <c r="C1850" s="196">
        <v>0.29286319999999999</v>
      </c>
      <c r="D1850" s="196">
        <v>0.36782979999999998</v>
      </c>
    </row>
    <row r="1851" spans="1:4">
      <c r="A1851" s="195" t="s">
        <v>2268</v>
      </c>
      <c r="B1851" s="196">
        <v>0.34347290000000003</v>
      </c>
      <c r="C1851" s="196">
        <v>0.29346040000000001</v>
      </c>
      <c r="D1851" s="196">
        <v>0.39348529999999998</v>
      </c>
    </row>
    <row r="1852" spans="1:4">
      <c r="A1852" s="195" t="s">
        <v>2269</v>
      </c>
      <c r="B1852" s="196">
        <v>0.36730489999999999</v>
      </c>
      <c r="C1852" s="196">
        <v>0.31868150000000001</v>
      </c>
      <c r="D1852" s="196">
        <v>0.41592820000000003</v>
      </c>
    </row>
    <row r="1853" spans="1:4">
      <c r="A1853" s="195" t="s">
        <v>2270</v>
      </c>
      <c r="B1853" s="196">
        <v>0.3265709</v>
      </c>
      <c r="C1853" s="196">
        <v>0.29402800000000001</v>
      </c>
      <c r="D1853" s="196">
        <v>0.35911379999999998</v>
      </c>
    </row>
    <row r="1854" spans="1:4">
      <c r="A1854" s="195" t="s">
        <v>2271</v>
      </c>
      <c r="B1854" s="196">
        <v>0.35130440000000002</v>
      </c>
      <c r="C1854" s="196">
        <v>0.31299189999999999</v>
      </c>
      <c r="D1854" s="196">
        <v>0.38961699999999999</v>
      </c>
    </row>
    <row r="1855" spans="1:4">
      <c r="A1855" s="195" t="s">
        <v>2272</v>
      </c>
      <c r="B1855" s="196">
        <v>0.32099460000000002</v>
      </c>
      <c r="C1855" s="196">
        <v>0.28451690000000002</v>
      </c>
      <c r="D1855" s="196">
        <v>0.35747230000000002</v>
      </c>
    </row>
    <row r="1856" spans="1:4">
      <c r="A1856" s="195" t="s">
        <v>2273</v>
      </c>
      <c r="B1856" s="196">
        <v>0.3409932</v>
      </c>
      <c r="C1856" s="196">
        <v>0.29383219999999999</v>
      </c>
      <c r="D1856" s="196">
        <v>0.3881542</v>
      </c>
    </row>
    <row r="1857" spans="1:4">
      <c r="A1857" s="195" t="s">
        <v>2274</v>
      </c>
      <c r="B1857" s="196">
        <v>0.30567319999999998</v>
      </c>
      <c r="C1857" s="196">
        <v>0.26159880000000002</v>
      </c>
      <c r="D1857" s="196">
        <v>0.34974759999999999</v>
      </c>
    </row>
    <row r="1858" spans="1:4">
      <c r="A1858" s="195" t="s">
        <v>2275</v>
      </c>
      <c r="B1858" s="196">
        <v>0.3409182</v>
      </c>
      <c r="C1858" s="196">
        <v>0.2973924</v>
      </c>
      <c r="D1858" s="196">
        <v>0.38444410000000001</v>
      </c>
    </row>
    <row r="1859" spans="1:4">
      <c r="A1859" s="195" t="s">
        <v>2276</v>
      </c>
      <c r="B1859" s="196">
        <v>0.38268760000000002</v>
      </c>
      <c r="C1859" s="196">
        <v>0.34270390000000001</v>
      </c>
      <c r="D1859" s="196">
        <v>0.42267130000000003</v>
      </c>
    </row>
    <row r="1860" spans="1:4">
      <c r="A1860" s="195" t="s">
        <v>2277</v>
      </c>
      <c r="B1860" s="196">
        <v>0.34261930000000002</v>
      </c>
      <c r="C1860" s="196">
        <v>0.3039596</v>
      </c>
      <c r="D1860" s="196">
        <v>0.38127899999999998</v>
      </c>
    </row>
    <row r="1861" spans="1:4">
      <c r="A1861" s="195" t="s">
        <v>2278</v>
      </c>
      <c r="B1861" s="196">
        <v>0.43540119999999999</v>
      </c>
      <c r="C1861" s="196">
        <v>0.38716859999999997</v>
      </c>
      <c r="D1861" s="196">
        <v>0.4836337</v>
      </c>
    </row>
    <row r="1862" spans="1:4">
      <c r="A1862" s="195" t="s">
        <v>2279</v>
      </c>
      <c r="B1862" s="196">
        <v>0.38493759999999999</v>
      </c>
      <c r="C1862" s="196">
        <v>0.33492850000000002</v>
      </c>
      <c r="D1862" s="196">
        <v>0.43494680000000002</v>
      </c>
    </row>
    <row r="1863" spans="1:4">
      <c r="A1863" s="195" t="s">
        <v>2280</v>
      </c>
      <c r="B1863" s="196">
        <v>0.32527709999999999</v>
      </c>
      <c r="C1863" s="196">
        <v>0.28054509999999999</v>
      </c>
      <c r="D1863" s="196">
        <v>0.37000909999999998</v>
      </c>
    </row>
    <row r="1864" spans="1:4">
      <c r="A1864" s="195" t="s">
        <v>2281</v>
      </c>
      <c r="B1864" s="196">
        <v>0.3221484</v>
      </c>
      <c r="C1864" s="196">
        <v>0.28764339999999999</v>
      </c>
      <c r="D1864" s="196">
        <v>0.35665340000000001</v>
      </c>
    </row>
    <row r="1865" spans="1:4">
      <c r="A1865" s="195" t="s">
        <v>2282</v>
      </c>
      <c r="B1865" s="196">
        <v>0.3993796</v>
      </c>
      <c r="C1865" s="196">
        <v>0.35714220000000002</v>
      </c>
      <c r="D1865" s="196">
        <v>0.44161709999999998</v>
      </c>
    </row>
    <row r="1866" spans="1:4">
      <c r="A1866" s="195" t="s">
        <v>2283</v>
      </c>
      <c r="B1866" s="196">
        <v>0.39349630000000002</v>
      </c>
      <c r="C1866" s="196">
        <v>0.36969200000000002</v>
      </c>
      <c r="D1866" s="196">
        <v>0.41730060000000002</v>
      </c>
    </row>
    <row r="1867" spans="1:4">
      <c r="A1867" s="195" t="s">
        <v>2284</v>
      </c>
      <c r="B1867" s="196">
        <v>0.40661530000000001</v>
      </c>
      <c r="C1867" s="196">
        <v>0.36771690000000001</v>
      </c>
      <c r="D1867" s="196">
        <v>0.44551370000000001</v>
      </c>
    </row>
    <row r="1868" spans="1:4">
      <c r="A1868" s="195" t="s">
        <v>2285</v>
      </c>
      <c r="B1868" s="196">
        <v>0.40958060000000002</v>
      </c>
      <c r="C1868" s="196">
        <v>0.37242560000000002</v>
      </c>
      <c r="D1868" s="196">
        <v>0.44673570000000001</v>
      </c>
    </row>
    <row r="1869" spans="1:4">
      <c r="A1869" s="195" t="s">
        <v>2286</v>
      </c>
      <c r="B1869" s="196">
        <v>0.402667</v>
      </c>
      <c r="C1869" s="196">
        <v>0.35478589999999999</v>
      </c>
      <c r="D1869" s="196">
        <v>0.450548</v>
      </c>
    </row>
    <row r="1870" spans="1:4">
      <c r="A1870" s="195" t="s">
        <v>2287</v>
      </c>
      <c r="B1870" s="196">
        <v>0.33972530000000001</v>
      </c>
      <c r="C1870" s="196">
        <v>0.2929679</v>
      </c>
      <c r="D1870" s="196">
        <v>0.38648270000000001</v>
      </c>
    </row>
    <row r="1871" spans="1:4">
      <c r="A1871" s="195" t="s">
        <v>2288</v>
      </c>
      <c r="B1871" s="196">
        <v>0.32804739999999999</v>
      </c>
      <c r="C1871" s="196">
        <v>0.2815126</v>
      </c>
      <c r="D1871" s="196">
        <v>0.37458219999999998</v>
      </c>
    </row>
    <row r="1872" spans="1:4">
      <c r="A1872" s="195" t="s">
        <v>2289</v>
      </c>
      <c r="B1872" s="196">
        <v>0.31540020000000002</v>
      </c>
      <c r="C1872" s="196">
        <v>0.30181479999999999</v>
      </c>
      <c r="D1872" s="196">
        <v>0.32898549999999999</v>
      </c>
    </row>
    <row r="1873" spans="1:4">
      <c r="A1873" s="195" t="s">
        <v>2290</v>
      </c>
      <c r="B1873" s="196">
        <v>0.33234209999999997</v>
      </c>
      <c r="C1873" s="196">
        <v>0.31271840000000001</v>
      </c>
      <c r="D1873" s="196">
        <v>0.3519659</v>
      </c>
    </row>
    <row r="1874" spans="1:4">
      <c r="A1874" s="195" t="s">
        <v>2291</v>
      </c>
      <c r="B1874" s="196">
        <v>0.30122460000000001</v>
      </c>
      <c r="C1874" s="196">
        <v>0.26640789999999998</v>
      </c>
      <c r="D1874" s="196">
        <v>0.33604119999999998</v>
      </c>
    </row>
    <row r="1875" spans="1:4">
      <c r="A1875" s="195" t="s">
        <v>2292</v>
      </c>
      <c r="B1875" s="196">
        <v>0.35097260000000002</v>
      </c>
      <c r="C1875" s="196">
        <v>0.32636559999999998</v>
      </c>
      <c r="D1875" s="196">
        <v>0.37557960000000001</v>
      </c>
    </row>
    <row r="1876" spans="1:4">
      <c r="A1876" s="195" t="s">
        <v>2293</v>
      </c>
      <c r="B1876" s="196">
        <v>0.37430170000000001</v>
      </c>
      <c r="C1876" s="196">
        <v>0.34911579999999998</v>
      </c>
      <c r="D1876" s="196">
        <v>0.3994877</v>
      </c>
    </row>
    <row r="1877" spans="1:4">
      <c r="A1877" s="195" t="s">
        <v>2294</v>
      </c>
      <c r="B1877" s="196">
        <v>0.29936980000000002</v>
      </c>
      <c r="C1877" s="196">
        <v>0.27782790000000002</v>
      </c>
      <c r="D1877" s="196">
        <v>0.32091160000000002</v>
      </c>
    </row>
    <row r="1878" spans="1:4">
      <c r="A1878" s="195" t="s">
        <v>2295</v>
      </c>
      <c r="B1878" s="196">
        <v>0.35580200000000001</v>
      </c>
      <c r="C1878" s="196">
        <v>0.34070349999999999</v>
      </c>
      <c r="D1878" s="196">
        <v>0.37090050000000002</v>
      </c>
    </row>
    <row r="1879" spans="1:4">
      <c r="A1879" s="195" t="s">
        <v>2296</v>
      </c>
      <c r="B1879" s="196">
        <v>0.28805649999999999</v>
      </c>
      <c r="C1879" s="196">
        <v>0.27059050000000001</v>
      </c>
      <c r="D1879" s="196">
        <v>0.30552249999999997</v>
      </c>
    </row>
    <row r="1880" spans="1:4">
      <c r="A1880" s="195" t="s">
        <v>2297</v>
      </c>
      <c r="B1880" s="196">
        <v>0.3095541</v>
      </c>
      <c r="C1880" s="196">
        <v>0.28381580000000001</v>
      </c>
      <c r="D1880" s="196">
        <v>0.33529239999999999</v>
      </c>
    </row>
    <row r="1881" spans="1:4">
      <c r="A1881" s="195" t="s">
        <v>2298</v>
      </c>
      <c r="B1881" s="196">
        <v>0.25560820000000001</v>
      </c>
      <c r="C1881" s="196">
        <v>0.2155135</v>
      </c>
      <c r="D1881" s="196">
        <v>0.29570289999999999</v>
      </c>
    </row>
    <row r="1882" spans="1:4">
      <c r="A1882" s="195" t="s">
        <v>2299</v>
      </c>
      <c r="B1882" s="196">
        <v>0.32120110000000002</v>
      </c>
      <c r="C1882" s="196">
        <v>0.290632</v>
      </c>
      <c r="D1882" s="196">
        <v>0.35177019999999998</v>
      </c>
    </row>
    <row r="1883" spans="1:4">
      <c r="A1883" s="195" t="s">
        <v>2300</v>
      </c>
      <c r="B1883" s="196">
        <v>0.34778369999999997</v>
      </c>
      <c r="C1883" s="196">
        <v>0.31826919999999997</v>
      </c>
      <c r="D1883" s="196">
        <v>0.37729829999999998</v>
      </c>
    </row>
    <row r="1884" spans="1:4">
      <c r="A1884" s="195" t="s">
        <v>2301</v>
      </c>
      <c r="B1884" s="196">
        <v>0.2738334</v>
      </c>
      <c r="C1884" s="196">
        <v>0.24891750000000001</v>
      </c>
      <c r="D1884" s="196">
        <v>0.2987493</v>
      </c>
    </row>
    <row r="1885" spans="1:4">
      <c r="A1885" s="195" t="s">
        <v>2302</v>
      </c>
      <c r="B1885" s="196">
        <v>0.33407360000000003</v>
      </c>
      <c r="C1885" s="196">
        <v>0.3145173</v>
      </c>
      <c r="D1885" s="196">
        <v>0.35363</v>
      </c>
    </row>
    <row r="1886" spans="1:4">
      <c r="A1886" s="195" t="s">
        <v>2303</v>
      </c>
      <c r="B1886" s="196">
        <v>0.34096199999999999</v>
      </c>
      <c r="C1886" s="196">
        <v>0.32359450000000001</v>
      </c>
      <c r="D1886" s="196">
        <v>0.35832950000000002</v>
      </c>
    </row>
    <row r="1887" spans="1:4">
      <c r="A1887" s="195" t="s">
        <v>2304</v>
      </c>
      <c r="B1887" s="196">
        <v>0.35331879999999999</v>
      </c>
      <c r="C1887" s="196">
        <v>0.32768140000000001</v>
      </c>
      <c r="D1887" s="196">
        <v>0.37895620000000002</v>
      </c>
    </row>
    <row r="1888" spans="1:4">
      <c r="A1888" s="195" t="s">
        <v>2305</v>
      </c>
      <c r="B1888" s="196">
        <v>0.3409932</v>
      </c>
      <c r="C1888" s="196">
        <v>0.29383219999999999</v>
      </c>
      <c r="D1888" s="196">
        <v>0.3881542</v>
      </c>
    </row>
    <row r="1889" spans="1:4">
      <c r="A1889" s="195" t="s">
        <v>2306</v>
      </c>
      <c r="B1889" s="196">
        <v>0.37911889999999998</v>
      </c>
      <c r="C1889" s="196">
        <v>0.35188170000000002</v>
      </c>
      <c r="D1889" s="196">
        <v>0.4063561</v>
      </c>
    </row>
    <row r="1890" spans="1:4">
      <c r="A1890" s="195" t="s">
        <v>2307</v>
      </c>
      <c r="B1890" s="196">
        <v>0.39821220000000002</v>
      </c>
      <c r="C1890" s="196">
        <v>0.36403609999999997</v>
      </c>
      <c r="D1890" s="196">
        <v>0.4323882</v>
      </c>
    </row>
    <row r="1891" spans="1:4">
      <c r="A1891" s="195" t="s">
        <v>2308</v>
      </c>
      <c r="B1891" s="196">
        <v>0.32301400000000002</v>
      </c>
      <c r="C1891" s="196">
        <v>0.29511199999999999</v>
      </c>
      <c r="D1891" s="196">
        <v>0.35091600000000001</v>
      </c>
    </row>
    <row r="1892" spans="1:4">
      <c r="A1892" s="195" t="s">
        <v>2309</v>
      </c>
      <c r="B1892" s="196">
        <v>0.3755194</v>
      </c>
      <c r="C1892" s="196">
        <v>0.35412979999999999</v>
      </c>
      <c r="D1892" s="196">
        <v>0.39690900000000001</v>
      </c>
    </row>
    <row r="1893" spans="1:4">
      <c r="A1893" s="195" t="s">
        <v>2310</v>
      </c>
      <c r="B1893" s="196">
        <v>0.33365899999999998</v>
      </c>
      <c r="C1893" s="196">
        <v>0.32578950000000001</v>
      </c>
      <c r="D1893" s="196">
        <v>0.34152850000000001</v>
      </c>
    </row>
    <row r="1894" spans="1:4">
      <c r="A1894" s="195" t="s">
        <v>2311</v>
      </c>
      <c r="B1894" s="196">
        <v>0.30705460000000001</v>
      </c>
      <c r="C1894" s="196">
        <v>0.29731550000000001</v>
      </c>
      <c r="D1894" s="196">
        <v>0.31679370000000001</v>
      </c>
    </row>
    <row r="1895" spans="1:4">
      <c r="A1895" s="195" t="s">
        <v>2312</v>
      </c>
      <c r="B1895" s="196">
        <v>0.35819699999999999</v>
      </c>
      <c r="C1895" s="196">
        <v>0.3483039</v>
      </c>
      <c r="D1895" s="196">
        <v>0.36809019999999998</v>
      </c>
    </row>
    <row r="1896" spans="1:4">
      <c r="A1896" s="195" t="s">
        <v>2313</v>
      </c>
      <c r="B1896" s="196">
        <v>0.33259689999999997</v>
      </c>
      <c r="C1896" s="196">
        <v>0.3030697</v>
      </c>
      <c r="D1896" s="196">
        <v>0.3621241</v>
      </c>
    </row>
    <row r="1897" spans="1:4">
      <c r="A1897" s="195" t="s">
        <v>2314</v>
      </c>
      <c r="B1897" s="196">
        <v>0.31612030000000002</v>
      </c>
      <c r="C1897" s="196">
        <v>0.28707349999999998</v>
      </c>
      <c r="D1897" s="196">
        <v>0.34516720000000001</v>
      </c>
    </row>
    <row r="1898" spans="1:4">
      <c r="A1898" s="195" t="s">
        <v>2315</v>
      </c>
      <c r="B1898" s="196">
        <v>0.32713389999999998</v>
      </c>
      <c r="C1898" s="196">
        <v>0.2919332</v>
      </c>
      <c r="D1898" s="196">
        <v>0.36233470000000001</v>
      </c>
    </row>
    <row r="1899" spans="1:4">
      <c r="A1899" s="195" t="s">
        <v>2316</v>
      </c>
      <c r="B1899" s="196">
        <v>0.31378479999999997</v>
      </c>
      <c r="C1899" s="196">
        <v>0.28403250000000002</v>
      </c>
      <c r="D1899" s="196">
        <v>0.34353699999999998</v>
      </c>
    </row>
    <row r="1900" spans="1:4">
      <c r="A1900" s="195" t="s">
        <v>2317</v>
      </c>
      <c r="B1900" s="196">
        <v>0.31466959999999999</v>
      </c>
      <c r="C1900" s="196">
        <v>0.2809644</v>
      </c>
      <c r="D1900" s="196">
        <v>0.34837479999999998</v>
      </c>
    </row>
    <row r="1901" spans="1:4">
      <c r="A1901" s="195" t="s">
        <v>2318</v>
      </c>
      <c r="B1901" s="196">
        <v>0.34330159999999998</v>
      </c>
      <c r="C1901" s="196">
        <v>0.3093882</v>
      </c>
      <c r="D1901" s="196">
        <v>0.37721500000000002</v>
      </c>
    </row>
    <row r="1902" spans="1:4">
      <c r="A1902" s="195" t="s">
        <v>2319</v>
      </c>
      <c r="B1902" s="196">
        <v>0.28374149999999998</v>
      </c>
      <c r="C1902" s="196">
        <v>0.253106</v>
      </c>
      <c r="D1902" s="196">
        <v>0.31437710000000002</v>
      </c>
    </row>
    <row r="1903" spans="1:4">
      <c r="A1903" s="195" t="s">
        <v>2320</v>
      </c>
      <c r="B1903" s="196">
        <v>0.29185179999999999</v>
      </c>
      <c r="C1903" s="196">
        <v>0.26103490000000001</v>
      </c>
      <c r="D1903" s="196">
        <v>0.32266860000000003</v>
      </c>
    </row>
    <row r="1904" spans="1:4">
      <c r="A1904" s="195" t="s">
        <v>2321</v>
      </c>
      <c r="B1904" s="196">
        <v>0.2990604</v>
      </c>
      <c r="C1904" s="196">
        <v>0.27505429999999997</v>
      </c>
      <c r="D1904" s="196">
        <v>0.32306659999999998</v>
      </c>
    </row>
    <row r="1905" spans="1:4">
      <c r="A1905" s="195" t="s">
        <v>2322</v>
      </c>
      <c r="B1905" s="196">
        <v>0.36231180000000002</v>
      </c>
      <c r="C1905" s="196">
        <v>0.33243430000000002</v>
      </c>
      <c r="D1905" s="196">
        <v>0.39218920000000002</v>
      </c>
    </row>
    <row r="1906" spans="1:4">
      <c r="A1906" s="195" t="s">
        <v>2323</v>
      </c>
      <c r="B1906" s="196">
        <v>0.33552929999999997</v>
      </c>
      <c r="C1906" s="196">
        <v>0.29597639999999997</v>
      </c>
      <c r="D1906" s="196">
        <v>0.37508219999999998</v>
      </c>
    </row>
    <row r="1907" spans="1:4">
      <c r="A1907" s="195" t="s">
        <v>2324</v>
      </c>
      <c r="B1907" s="196">
        <v>0.40316150000000001</v>
      </c>
      <c r="C1907" s="196">
        <v>0.36267260000000001</v>
      </c>
      <c r="D1907" s="196">
        <v>0.4436504</v>
      </c>
    </row>
    <row r="1908" spans="1:4">
      <c r="A1908" s="195" t="s">
        <v>2325</v>
      </c>
      <c r="B1908" s="196">
        <v>0.36586079999999999</v>
      </c>
      <c r="C1908" s="196">
        <v>0.33152880000000001</v>
      </c>
      <c r="D1908" s="196">
        <v>0.40019290000000002</v>
      </c>
    </row>
    <row r="1909" spans="1:4">
      <c r="A1909" s="195" t="s">
        <v>2326</v>
      </c>
      <c r="B1909" s="196">
        <v>0.33277040000000002</v>
      </c>
      <c r="C1909" s="196">
        <v>0.29733759999999998</v>
      </c>
      <c r="D1909" s="196">
        <v>0.36820320000000001</v>
      </c>
    </row>
    <row r="1910" spans="1:4">
      <c r="A1910" s="195" t="s">
        <v>2327</v>
      </c>
      <c r="B1910" s="196">
        <v>0.3133551</v>
      </c>
      <c r="C1910" s="196">
        <v>0.28517720000000002</v>
      </c>
      <c r="D1910" s="196">
        <v>0.34153299999999998</v>
      </c>
    </row>
    <row r="1911" spans="1:4">
      <c r="A1911" s="195" t="s">
        <v>2328</v>
      </c>
      <c r="B1911" s="196">
        <v>0.37298379999999998</v>
      </c>
      <c r="C1911" s="196">
        <v>0.34320719999999999</v>
      </c>
      <c r="D1911" s="196">
        <v>0.40276050000000002</v>
      </c>
    </row>
    <row r="1912" spans="1:4">
      <c r="A1912" s="195" t="s">
        <v>2329</v>
      </c>
      <c r="B1912" s="196">
        <v>0.38564680000000001</v>
      </c>
      <c r="C1912" s="196">
        <v>0.35648180000000002</v>
      </c>
      <c r="D1912" s="196">
        <v>0.41481180000000001</v>
      </c>
    </row>
    <row r="1913" spans="1:4">
      <c r="A1913" s="195" t="s">
        <v>2330</v>
      </c>
      <c r="B1913" s="196">
        <v>0.36944349999999998</v>
      </c>
      <c r="C1913" s="196">
        <v>0.33862730000000002</v>
      </c>
      <c r="D1913" s="196">
        <v>0.4002598</v>
      </c>
    </row>
    <row r="1914" spans="1:4">
      <c r="A1914" s="195" t="s">
        <v>2331</v>
      </c>
      <c r="B1914" s="196">
        <v>0.41949880000000001</v>
      </c>
      <c r="C1914" s="196">
        <v>0.38739879999999999</v>
      </c>
      <c r="D1914" s="196">
        <v>0.45159890000000003</v>
      </c>
    </row>
    <row r="1915" spans="1:4">
      <c r="A1915" s="195" t="s">
        <v>2332</v>
      </c>
      <c r="B1915" s="196">
        <v>0.38719219999999999</v>
      </c>
      <c r="C1915" s="196">
        <v>0.34898249999999997</v>
      </c>
      <c r="D1915" s="196">
        <v>0.4254018</v>
      </c>
    </row>
    <row r="1916" spans="1:4">
      <c r="A1916" s="195" t="s">
        <v>2333</v>
      </c>
      <c r="B1916" s="196">
        <v>0.29777340000000002</v>
      </c>
      <c r="C1916" s="196">
        <v>0.26803349999999998</v>
      </c>
      <c r="D1916" s="196">
        <v>0.32751330000000001</v>
      </c>
    </row>
    <row r="1917" spans="1:4">
      <c r="A1917" s="195" t="s">
        <v>2334</v>
      </c>
      <c r="B1917" s="196">
        <v>0.32793280000000002</v>
      </c>
      <c r="C1917" s="196">
        <v>0.29748059999999998</v>
      </c>
      <c r="D1917" s="196">
        <v>0.35838500000000001</v>
      </c>
    </row>
    <row r="1918" spans="1:4">
      <c r="A1918" s="195" t="s">
        <v>2335</v>
      </c>
      <c r="B1918" s="196">
        <v>0.30226789999999998</v>
      </c>
      <c r="C1918" s="196">
        <v>0.26161390000000001</v>
      </c>
      <c r="D1918" s="196">
        <v>0.342922</v>
      </c>
    </row>
    <row r="1919" spans="1:4">
      <c r="A1919" s="195" t="s">
        <v>2336</v>
      </c>
      <c r="B1919" s="196">
        <v>0.28850819999999999</v>
      </c>
      <c r="C1919" s="196">
        <v>0.25591779999999997</v>
      </c>
      <c r="D1919" s="196">
        <v>0.32109860000000001</v>
      </c>
    </row>
    <row r="1920" spans="1:4">
      <c r="A1920" s="195" t="s">
        <v>2337</v>
      </c>
      <c r="B1920" s="196">
        <v>0.29015829999999998</v>
      </c>
      <c r="C1920" s="196">
        <v>0.24318020000000001</v>
      </c>
      <c r="D1920" s="196">
        <v>0.3371364</v>
      </c>
    </row>
    <row r="1921" spans="1:6">
      <c r="A1921" s="195" t="s">
        <v>2338</v>
      </c>
      <c r="B1921" s="196">
        <v>0.2969176</v>
      </c>
      <c r="C1921" s="196">
        <v>0.25836340000000002</v>
      </c>
      <c r="D1921" s="196">
        <v>0.33547179999999999</v>
      </c>
    </row>
    <row r="1922" spans="1:6">
      <c r="A1922" s="195" t="s">
        <v>2339</v>
      </c>
      <c r="B1922" s="196">
        <v>0.28571980000000002</v>
      </c>
      <c r="C1922" s="196">
        <v>0.24817649999999999</v>
      </c>
      <c r="D1922" s="196">
        <v>0.32326319999999997</v>
      </c>
    </row>
    <row r="1923" spans="1:6">
      <c r="A1923" s="195" t="s">
        <v>2340</v>
      </c>
      <c r="B1923" s="196">
        <v>0.33062340000000001</v>
      </c>
      <c r="C1923" s="196">
        <v>0.2884081</v>
      </c>
      <c r="D1923" s="196">
        <v>0.37283860000000002</v>
      </c>
    </row>
    <row r="1924" spans="1:6">
      <c r="A1924" s="195" t="s">
        <v>2341</v>
      </c>
      <c r="B1924" s="196">
        <v>0.22413430000000001</v>
      </c>
      <c r="C1924" s="196">
        <v>0.19150790000000001</v>
      </c>
      <c r="D1924" s="196">
        <v>0.25676070000000001</v>
      </c>
      <c r="F1924" s="130"/>
    </row>
    <row r="1925" spans="1:6">
      <c r="A1925" s="195" t="s">
        <v>2342</v>
      </c>
      <c r="B1925" s="196">
        <v>0.25379950000000001</v>
      </c>
      <c r="C1925" s="196">
        <v>0.20921980000000001</v>
      </c>
      <c r="D1925" s="196">
        <v>0.29837920000000001</v>
      </c>
    </row>
    <row r="1926" spans="1:6">
      <c r="A1926" s="195" t="s">
        <v>2343</v>
      </c>
      <c r="B1926" s="196">
        <v>0.27761069999999999</v>
      </c>
      <c r="C1926" s="196">
        <v>0.24297540000000001</v>
      </c>
      <c r="D1926" s="196">
        <v>0.31224600000000002</v>
      </c>
    </row>
    <row r="1927" spans="1:6">
      <c r="A1927" s="195" t="s">
        <v>2344</v>
      </c>
      <c r="B1927" s="196">
        <v>0.32458690000000001</v>
      </c>
      <c r="C1927" s="196">
        <v>0.2856802</v>
      </c>
      <c r="D1927" s="196">
        <v>0.36349350000000002</v>
      </c>
    </row>
    <row r="1928" spans="1:6">
      <c r="A1928" s="195" t="s">
        <v>2345</v>
      </c>
      <c r="B1928" s="196">
        <v>0.30586940000000001</v>
      </c>
      <c r="C1928" s="196">
        <v>0.2539479</v>
      </c>
      <c r="D1928" s="196">
        <v>0.35779090000000002</v>
      </c>
    </row>
    <row r="1929" spans="1:6">
      <c r="A1929" s="195" t="s">
        <v>2346</v>
      </c>
      <c r="B1929" s="196">
        <v>0.36583179999999998</v>
      </c>
      <c r="C1929" s="196">
        <v>0.31083460000000002</v>
      </c>
      <c r="D1929" s="196">
        <v>0.42082910000000001</v>
      </c>
    </row>
    <row r="1930" spans="1:6">
      <c r="A1930" s="195" t="s">
        <v>2347</v>
      </c>
      <c r="B1930" s="196">
        <v>0.3332117</v>
      </c>
      <c r="C1930" s="196">
        <v>0.29384909999999997</v>
      </c>
      <c r="D1930" s="196">
        <v>0.37257420000000002</v>
      </c>
    </row>
    <row r="1931" spans="1:6">
      <c r="A1931" s="195" t="s">
        <v>2348</v>
      </c>
      <c r="B1931" s="196">
        <v>0.32169900000000001</v>
      </c>
      <c r="C1931" s="196">
        <v>0.27824929999999998</v>
      </c>
      <c r="D1931" s="196">
        <v>0.36514869999999999</v>
      </c>
    </row>
    <row r="1932" spans="1:6">
      <c r="A1932" s="195" t="s">
        <v>2349</v>
      </c>
      <c r="B1932" s="196">
        <v>0.30758459999999999</v>
      </c>
      <c r="C1932" s="196">
        <v>0.2709029</v>
      </c>
      <c r="D1932" s="196">
        <v>0.34426630000000003</v>
      </c>
    </row>
    <row r="1933" spans="1:6">
      <c r="A1933" s="195" t="s">
        <v>2350</v>
      </c>
      <c r="B1933" s="196">
        <v>0.36153350000000001</v>
      </c>
      <c r="C1933" s="196">
        <v>0.32224710000000001</v>
      </c>
      <c r="D1933" s="196">
        <v>0.40081990000000001</v>
      </c>
    </row>
    <row r="1934" spans="1:6">
      <c r="A1934" s="195" t="s">
        <v>2351</v>
      </c>
      <c r="B1934" s="196">
        <v>0.3605353</v>
      </c>
      <c r="C1934" s="196">
        <v>0.31964910000000002</v>
      </c>
      <c r="D1934" s="196">
        <v>0.40142149999999999</v>
      </c>
    </row>
    <row r="1935" spans="1:6">
      <c r="A1935" s="195" t="s">
        <v>2352</v>
      </c>
      <c r="B1935" s="196">
        <v>0.33355509999999999</v>
      </c>
      <c r="C1935" s="196">
        <v>0.28873759999999998</v>
      </c>
      <c r="D1935" s="196">
        <v>0.3783725</v>
      </c>
    </row>
    <row r="1936" spans="1:6">
      <c r="A1936" s="195" t="s">
        <v>2353</v>
      </c>
      <c r="B1936" s="196">
        <v>0.40360449999999998</v>
      </c>
      <c r="C1936" s="196">
        <v>0.35948340000000001</v>
      </c>
      <c r="D1936" s="196">
        <v>0.4477255</v>
      </c>
    </row>
    <row r="1937" spans="1:4">
      <c r="A1937" s="195" t="s">
        <v>2354</v>
      </c>
      <c r="B1937" s="196">
        <v>0.36863889999999999</v>
      </c>
      <c r="C1937" s="196">
        <v>0.32122339999999999</v>
      </c>
      <c r="D1937" s="196">
        <v>0.41605449999999999</v>
      </c>
    </row>
    <row r="1938" spans="1:4">
      <c r="A1938" s="195" t="s">
        <v>2355</v>
      </c>
      <c r="B1938" s="196">
        <v>0.2452155</v>
      </c>
      <c r="C1938" s="196">
        <v>0.2069626</v>
      </c>
      <c r="D1938" s="196">
        <v>0.28346850000000001</v>
      </c>
    </row>
    <row r="1939" spans="1:4">
      <c r="A1939" s="195" t="s">
        <v>2356</v>
      </c>
      <c r="B1939" s="196">
        <v>0.30218879999999998</v>
      </c>
      <c r="C1939" s="196">
        <v>0.26547569999999998</v>
      </c>
      <c r="D1939" s="196">
        <v>0.33890189999999998</v>
      </c>
    </row>
    <row r="1940" spans="1:4">
      <c r="A1940" s="195" t="s">
        <v>2357</v>
      </c>
      <c r="B1940" s="196">
        <v>0.36088100000000001</v>
      </c>
      <c r="C1940" s="196">
        <v>0.32373950000000001</v>
      </c>
      <c r="D1940" s="196">
        <v>0.3980225</v>
      </c>
    </row>
    <row r="1941" spans="1:4">
      <c r="A1941" s="195" t="s">
        <v>2358</v>
      </c>
      <c r="B1941" s="196">
        <v>0.34257890000000002</v>
      </c>
      <c r="C1941" s="196">
        <v>0.29965199999999997</v>
      </c>
      <c r="D1941" s="196">
        <v>0.38550570000000001</v>
      </c>
    </row>
    <row r="1942" spans="1:4">
      <c r="A1942" s="195" t="s">
        <v>2359</v>
      </c>
      <c r="B1942" s="196">
        <v>0.35952689999999998</v>
      </c>
      <c r="C1942" s="196">
        <v>0.31463659999999999</v>
      </c>
      <c r="D1942" s="196">
        <v>0.40441729999999998</v>
      </c>
    </row>
    <row r="1943" spans="1:4">
      <c r="A1943" s="195" t="s">
        <v>2360</v>
      </c>
      <c r="B1943" s="196">
        <v>0.32914199999999999</v>
      </c>
      <c r="C1943" s="196">
        <v>0.29396359999999999</v>
      </c>
      <c r="D1943" s="196">
        <v>0.36432039999999999</v>
      </c>
    </row>
    <row r="1944" spans="1:4">
      <c r="A1944" s="195" t="s">
        <v>2361</v>
      </c>
      <c r="B1944" s="196">
        <v>0.34122760000000002</v>
      </c>
      <c r="C1944" s="196">
        <v>0.30104049999999999</v>
      </c>
      <c r="D1944" s="196">
        <v>0.3814147</v>
      </c>
    </row>
    <row r="1945" spans="1:4">
      <c r="A1945" s="195" t="s">
        <v>2362</v>
      </c>
      <c r="B1945" s="196">
        <v>0.35545749999999998</v>
      </c>
      <c r="C1945" s="196">
        <v>0.31337969999999998</v>
      </c>
      <c r="D1945" s="196">
        <v>0.39753529999999998</v>
      </c>
    </row>
    <row r="1946" spans="1:4">
      <c r="A1946" s="195" t="s">
        <v>2363</v>
      </c>
      <c r="B1946" s="196">
        <v>0.33955039999999997</v>
      </c>
      <c r="C1946" s="196">
        <v>0.29871399999999998</v>
      </c>
      <c r="D1946" s="196">
        <v>0.38038670000000002</v>
      </c>
    </row>
    <row r="1947" spans="1:4">
      <c r="A1947" s="195" t="s">
        <v>2364</v>
      </c>
      <c r="B1947" s="196">
        <v>0.32913940000000003</v>
      </c>
      <c r="C1947" s="196">
        <v>0.28554740000000001</v>
      </c>
      <c r="D1947" s="196">
        <v>0.37273139999999999</v>
      </c>
    </row>
    <row r="1948" spans="1:4">
      <c r="A1948" s="195" t="s">
        <v>2365</v>
      </c>
      <c r="B1948" s="196">
        <v>0.3189343</v>
      </c>
      <c r="C1948" s="196">
        <v>0.28254560000000001</v>
      </c>
      <c r="D1948" s="196">
        <v>0.355323</v>
      </c>
    </row>
    <row r="1949" spans="1:4">
      <c r="A1949" s="195" t="s">
        <v>2366</v>
      </c>
      <c r="B1949" s="196">
        <v>0.39825270000000002</v>
      </c>
      <c r="C1949" s="196">
        <v>0.35955009999999998</v>
      </c>
      <c r="D1949" s="196">
        <v>0.43695539999999999</v>
      </c>
    </row>
    <row r="1950" spans="1:4">
      <c r="A1950" s="195" t="s">
        <v>2367</v>
      </c>
      <c r="B1950" s="196">
        <v>0.3635447</v>
      </c>
      <c r="C1950" s="196">
        <v>0.32418409999999998</v>
      </c>
      <c r="D1950" s="196">
        <v>0.40290530000000002</v>
      </c>
    </row>
    <row r="1951" spans="1:4">
      <c r="A1951" s="195" t="s">
        <v>2368</v>
      </c>
      <c r="B1951" s="196">
        <v>0.43681370000000003</v>
      </c>
      <c r="C1951" s="196">
        <v>0.3927814</v>
      </c>
      <c r="D1951" s="196">
        <v>0.4808461</v>
      </c>
    </row>
    <row r="1952" spans="1:4">
      <c r="A1952" s="195" t="s">
        <v>2369</v>
      </c>
      <c r="B1952" s="196">
        <v>0.39649699999999999</v>
      </c>
      <c r="C1952" s="196">
        <v>0.34991109999999997</v>
      </c>
      <c r="D1952" s="196">
        <v>0.443083</v>
      </c>
    </row>
    <row r="1953" spans="1:4">
      <c r="A1953" s="195" t="s">
        <v>2370</v>
      </c>
      <c r="B1953" s="196">
        <v>0.34229890000000002</v>
      </c>
      <c r="C1953" s="196">
        <v>0.29427490000000001</v>
      </c>
      <c r="D1953" s="196">
        <v>0.39032289999999997</v>
      </c>
    </row>
    <row r="1954" spans="1:4">
      <c r="A1954" s="195" t="s">
        <v>2371</v>
      </c>
      <c r="B1954" s="196">
        <v>0.31882509999999997</v>
      </c>
      <c r="C1954" s="196">
        <v>0.2851225</v>
      </c>
      <c r="D1954" s="196">
        <v>0.3525276</v>
      </c>
    </row>
    <row r="1955" spans="1:4">
      <c r="A1955" s="195" t="s">
        <v>2372</v>
      </c>
      <c r="B1955" s="196">
        <v>0.38344679999999998</v>
      </c>
      <c r="C1955" s="196">
        <v>0.34718870000000002</v>
      </c>
      <c r="D1955" s="196">
        <v>0.41970479999999999</v>
      </c>
    </row>
    <row r="1956" spans="1:4">
      <c r="A1956" s="195" t="s">
        <v>2373</v>
      </c>
      <c r="B1956" s="196">
        <v>0.40939759999999997</v>
      </c>
      <c r="C1956" s="196">
        <v>0.37742779999999998</v>
      </c>
      <c r="D1956" s="196">
        <v>0.44136730000000002</v>
      </c>
    </row>
    <row r="1957" spans="1:4">
      <c r="A1957" s="195" t="s">
        <v>2374</v>
      </c>
      <c r="B1957" s="196">
        <v>0.40286159999999999</v>
      </c>
      <c r="C1957" s="196">
        <v>0.35910930000000002</v>
      </c>
      <c r="D1957" s="196">
        <v>0.44661390000000001</v>
      </c>
    </row>
    <row r="1958" spans="1:4">
      <c r="A1958" s="195" t="s">
        <v>2375</v>
      </c>
      <c r="B1958" s="196">
        <v>0.43305080000000001</v>
      </c>
      <c r="C1958" s="196">
        <v>0.39347539999999998</v>
      </c>
      <c r="D1958" s="196">
        <v>0.4726262</v>
      </c>
    </row>
    <row r="1959" spans="1:4">
      <c r="A1959" s="195" t="s">
        <v>2376</v>
      </c>
      <c r="B1959" s="196">
        <v>0.40476430000000002</v>
      </c>
      <c r="C1959" s="196">
        <v>0.35983110000000001</v>
      </c>
      <c r="D1959" s="196">
        <v>0.44969740000000002</v>
      </c>
    </row>
    <row r="1960" spans="1:4">
      <c r="A1960" s="195" t="s">
        <v>2377</v>
      </c>
      <c r="B1960" s="196">
        <v>0.34277049999999998</v>
      </c>
      <c r="C1960" s="196">
        <v>0.2981801</v>
      </c>
      <c r="D1960" s="196">
        <v>0.38736080000000001</v>
      </c>
    </row>
    <row r="1961" spans="1:4">
      <c r="A1961" s="195" t="s">
        <v>2378</v>
      </c>
      <c r="B1961" s="196">
        <v>0.35123860000000001</v>
      </c>
      <c r="C1961" s="196">
        <v>0.30350440000000001</v>
      </c>
      <c r="D1961" s="196">
        <v>0.39897290000000002</v>
      </c>
    </row>
    <row r="1962" spans="1:4">
      <c r="A1962" s="195" t="s">
        <v>2379</v>
      </c>
      <c r="B1962" s="196">
        <v>0.32421929999999999</v>
      </c>
      <c r="C1962" s="196">
        <v>0.31063039999999997</v>
      </c>
      <c r="D1962" s="196">
        <v>0.33780830000000001</v>
      </c>
    </row>
    <row r="1963" spans="1:4">
      <c r="A1963" s="195" t="s">
        <v>2380</v>
      </c>
      <c r="B1963" s="196">
        <v>0.32767770000000002</v>
      </c>
      <c r="C1963" s="196">
        <v>0.30981609999999998</v>
      </c>
      <c r="D1963" s="196">
        <v>0.34553929999999999</v>
      </c>
    </row>
    <row r="1964" spans="1:4">
      <c r="A1964" s="195" t="s">
        <v>2381</v>
      </c>
      <c r="B1964" s="196">
        <v>0.28374149999999998</v>
      </c>
      <c r="C1964" s="196">
        <v>0.253106</v>
      </c>
      <c r="D1964" s="196">
        <v>0.31437710000000002</v>
      </c>
    </row>
    <row r="1965" spans="1:4">
      <c r="A1965" s="195" t="s">
        <v>2382</v>
      </c>
      <c r="B1965" s="196">
        <v>0.36219899999999999</v>
      </c>
      <c r="C1965" s="196">
        <v>0.33743000000000001</v>
      </c>
      <c r="D1965" s="196">
        <v>0.38696799999999998</v>
      </c>
    </row>
    <row r="1966" spans="1:4">
      <c r="A1966" s="195" t="s">
        <v>2383</v>
      </c>
      <c r="B1966" s="196">
        <v>0.37541099999999999</v>
      </c>
      <c r="C1966" s="196">
        <v>0.35069669999999997</v>
      </c>
      <c r="D1966" s="196">
        <v>0.40012530000000002</v>
      </c>
    </row>
    <row r="1967" spans="1:4">
      <c r="A1967" s="195" t="s">
        <v>2384</v>
      </c>
      <c r="B1967" s="196">
        <v>0.31870090000000001</v>
      </c>
      <c r="C1967" s="196">
        <v>0.29605179999999998</v>
      </c>
      <c r="D1967" s="196">
        <v>0.34135009999999999</v>
      </c>
    </row>
    <row r="1968" spans="1:4">
      <c r="A1968" s="195" t="s">
        <v>2385</v>
      </c>
      <c r="B1968" s="196">
        <v>0.35659079999999999</v>
      </c>
      <c r="C1968" s="196">
        <v>0.3410146</v>
      </c>
      <c r="D1968" s="196">
        <v>0.37216709999999997</v>
      </c>
    </row>
    <row r="1969" spans="1:4">
      <c r="A1969" s="195" t="s">
        <v>2386</v>
      </c>
      <c r="B1969" s="196">
        <v>0.2990119</v>
      </c>
      <c r="C1969" s="196">
        <v>0.2824139</v>
      </c>
      <c r="D1969" s="196">
        <v>0.3156099</v>
      </c>
    </row>
    <row r="1970" spans="1:4">
      <c r="A1970" s="195" t="s">
        <v>2387</v>
      </c>
      <c r="B1970" s="196">
        <v>0.29497600000000002</v>
      </c>
      <c r="C1970" s="196">
        <v>0.27100849999999999</v>
      </c>
      <c r="D1970" s="196">
        <v>0.31894339999999999</v>
      </c>
    </row>
    <row r="1971" spans="1:4">
      <c r="A1971" s="195" t="s">
        <v>2388</v>
      </c>
      <c r="B1971" s="196">
        <v>0.22413430000000001</v>
      </c>
      <c r="C1971" s="196">
        <v>0.19150790000000001</v>
      </c>
      <c r="D1971" s="196">
        <v>0.25676070000000001</v>
      </c>
    </row>
    <row r="1972" spans="1:4">
      <c r="A1972" s="195" t="s">
        <v>2389</v>
      </c>
      <c r="B1972" s="196">
        <v>0.32939030000000002</v>
      </c>
      <c r="C1972" s="196">
        <v>0.29777379999999998</v>
      </c>
      <c r="D1972" s="196">
        <v>0.36100680000000002</v>
      </c>
    </row>
    <row r="1973" spans="1:4">
      <c r="A1973" s="195" t="s">
        <v>2390</v>
      </c>
      <c r="B1973" s="196">
        <v>0.36133939999999998</v>
      </c>
      <c r="C1973" s="196">
        <v>0.3287081</v>
      </c>
      <c r="D1973" s="196">
        <v>0.39397070000000001</v>
      </c>
    </row>
    <row r="1974" spans="1:4">
      <c r="A1974" s="195" t="s">
        <v>2391</v>
      </c>
      <c r="B1974" s="196">
        <v>0.31132959999999998</v>
      </c>
      <c r="C1974" s="196">
        <v>0.28190290000000001</v>
      </c>
      <c r="D1974" s="196">
        <v>0.34075630000000001</v>
      </c>
    </row>
    <row r="1975" spans="1:4">
      <c r="A1975" s="195" t="s">
        <v>2392</v>
      </c>
      <c r="B1975" s="196">
        <v>0.32605590000000001</v>
      </c>
      <c r="C1975" s="196">
        <v>0.30552380000000001</v>
      </c>
      <c r="D1975" s="196">
        <v>0.34658800000000001</v>
      </c>
    </row>
    <row r="1976" spans="1:4">
      <c r="A1976" s="195" t="s">
        <v>2393</v>
      </c>
      <c r="B1976" s="196">
        <v>0.34755429999999998</v>
      </c>
      <c r="C1976" s="196">
        <v>0.3302909</v>
      </c>
      <c r="D1976" s="196">
        <v>0.36481780000000003</v>
      </c>
    </row>
    <row r="1977" spans="1:4">
      <c r="A1977" s="195" t="s">
        <v>2394</v>
      </c>
      <c r="B1977" s="196">
        <v>0.3587419</v>
      </c>
      <c r="C1977" s="196">
        <v>0.33478219999999997</v>
      </c>
      <c r="D1977" s="196">
        <v>0.38270159999999998</v>
      </c>
    </row>
    <row r="1978" spans="1:4">
      <c r="A1978" s="195" t="s">
        <v>2395</v>
      </c>
      <c r="B1978" s="196">
        <v>0.33955039999999997</v>
      </c>
      <c r="C1978" s="196">
        <v>0.29871399999999998</v>
      </c>
      <c r="D1978" s="196">
        <v>0.38038670000000002</v>
      </c>
    </row>
    <row r="1979" spans="1:4">
      <c r="A1979" s="195" t="s">
        <v>2396</v>
      </c>
      <c r="B1979" s="196">
        <v>0.39273979999999997</v>
      </c>
      <c r="C1979" s="196">
        <v>0.36643490000000001</v>
      </c>
      <c r="D1979" s="196">
        <v>0.41904459999999999</v>
      </c>
    </row>
    <row r="1980" spans="1:4">
      <c r="A1980" s="195" t="s">
        <v>2397</v>
      </c>
      <c r="B1980" s="196">
        <v>0.38835439999999999</v>
      </c>
      <c r="C1980" s="196">
        <v>0.35828700000000002</v>
      </c>
      <c r="D1980" s="196">
        <v>0.41842190000000001</v>
      </c>
    </row>
    <row r="1981" spans="1:4">
      <c r="A1981" s="195" t="s">
        <v>2398</v>
      </c>
      <c r="B1981" s="196">
        <v>0.3255053</v>
      </c>
      <c r="C1981" s="196">
        <v>0.29787970000000003</v>
      </c>
      <c r="D1981" s="196">
        <v>0.35313080000000002</v>
      </c>
    </row>
    <row r="1982" spans="1:4">
      <c r="A1982" s="195" t="s">
        <v>2399</v>
      </c>
      <c r="B1982" s="196">
        <v>0.38422089999999998</v>
      </c>
      <c r="C1982" s="196">
        <v>0.36248340000000001</v>
      </c>
      <c r="D1982" s="196">
        <v>0.4059584</v>
      </c>
    </row>
    <row r="1983" spans="1:4">
      <c r="A1983" s="195" t="s">
        <v>2400</v>
      </c>
      <c r="B1983" s="196">
        <v>0.3394819</v>
      </c>
      <c r="C1983" s="196">
        <v>0.33175579999999999</v>
      </c>
      <c r="D1983" s="196">
        <v>0.34720810000000002</v>
      </c>
    </row>
    <row r="1984" spans="1:4">
      <c r="A1984" s="195" t="s">
        <v>2401</v>
      </c>
      <c r="B1984" s="196">
        <v>0.31317080000000003</v>
      </c>
      <c r="C1984" s="196">
        <v>0.30326930000000002</v>
      </c>
      <c r="D1984" s="196">
        <v>0.32307229999999998</v>
      </c>
    </row>
    <row r="1985" spans="1:4">
      <c r="A1985" s="195" t="s">
        <v>2402</v>
      </c>
      <c r="B1985" s="196">
        <v>0.36382520000000002</v>
      </c>
      <c r="C1985" s="196">
        <v>0.35431000000000001</v>
      </c>
      <c r="D1985" s="196">
        <v>0.37334040000000002</v>
      </c>
    </row>
    <row r="1986" spans="1:4">
      <c r="A1986" s="195" t="s">
        <v>2403</v>
      </c>
      <c r="B1986" s="196">
        <v>0.32480490000000001</v>
      </c>
      <c r="C1986" s="196">
        <v>0.294622</v>
      </c>
      <c r="D1986" s="196">
        <v>0.35498780000000002</v>
      </c>
    </row>
    <row r="1987" spans="1:4">
      <c r="A1987" s="195" t="s">
        <v>2404</v>
      </c>
      <c r="B1987" s="196">
        <v>0.31494339999999998</v>
      </c>
      <c r="C1987" s="196">
        <v>0.28548639999999997</v>
      </c>
      <c r="D1987" s="196">
        <v>0.3444004</v>
      </c>
    </row>
    <row r="1988" spans="1:4">
      <c r="A1988" s="195" t="s">
        <v>2405</v>
      </c>
      <c r="B1988" s="196">
        <v>0.30937900000000002</v>
      </c>
      <c r="C1988" s="196">
        <v>0.2810626</v>
      </c>
      <c r="D1988" s="196">
        <v>0.33769529999999998</v>
      </c>
    </row>
    <row r="1989" spans="1:4">
      <c r="A1989" s="195" t="s">
        <v>2406</v>
      </c>
      <c r="B1989" s="196">
        <v>0.31279420000000002</v>
      </c>
      <c r="C1989" s="196">
        <v>0.28534330000000002</v>
      </c>
      <c r="D1989" s="196">
        <v>0.34024510000000002</v>
      </c>
    </row>
    <row r="1990" spans="1:4">
      <c r="A1990" s="195" t="s">
        <v>2407</v>
      </c>
      <c r="B1990" s="196">
        <v>0.3041741</v>
      </c>
      <c r="C1990" s="196">
        <v>0.27645059999999999</v>
      </c>
      <c r="D1990" s="196">
        <v>0.33189760000000001</v>
      </c>
    </row>
    <row r="1991" spans="1:4">
      <c r="A1991" s="195" t="s">
        <v>2408</v>
      </c>
      <c r="B1991" s="196">
        <v>0.33685009999999999</v>
      </c>
      <c r="C1991" s="196">
        <v>0.30847449999999998</v>
      </c>
      <c r="D1991" s="196">
        <v>0.36522569999999999</v>
      </c>
    </row>
    <row r="1992" spans="1:4">
      <c r="A1992" s="195" t="s">
        <v>2409</v>
      </c>
      <c r="B1992" s="196">
        <v>0.27444410000000002</v>
      </c>
      <c r="C1992" s="196">
        <v>0.24584980000000001</v>
      </c>
      <c r="D1992" s="196">
        <v>0.30303849999999999</v>
      </c>
    </row>
    <row r="1993" spans="1:4">
      <c r="A1993" s="195" t="s">
        <v>2410</v>
      </c>
      <c r="B1993" s="196">
        <v>0.29716579999999998</v>
      </c>
      <c r="C1993" s="196">
        <v>0.26802019999999999</v>
      </c>
      <c r="D1993" s="196">
        <v>0.32631139999999997</v>
      </c>
    </row>
    <row r="1994" spans="1:4">
      <c r="A1994" s="195" t="s">
        <v>2411</v>
      </c>
      <c r="B1994" s="196">
        <v>0.2910604</v>
      </c>
      <c r="C1994" s="196">
        <v>0.26189390000000001</v>
      </c>
      <c r="D1994" s="196">
        <v>0.32022689999999998</v>
      </c>
    </row>
    <row r="1995" spans="1:4">
      <c r="A1995" s="195" t="s">
        <v>2412</v>
      </c>
      <c r="B1995" s="196">
        <v>0.36897000000000002</v>
      </c>
      <c r="C1995" s="196">
        <v>0.33980939999999998</v>
      </c>
      <c r="D1995" s="196">
        <v>0.3981306</v>
      </c>
    </row>
    <row r="1996" spans="1:4">
      <c r="A1996" s="195" t="s">
        <v>2413</v>
      </c>
      <c r="B1996" s="196">
        <v>0.33291949999999998</v>
      </c>
      <c r="C1996" s="196">
        <v>0.30655969999999999</v>
      </c>
      <c r="D1996" s="196">
        <v>0.35927930000000002</v>
      </c>
    </row>
    <row r="1997" spans="1:4">
      <c r="A1997" s="195" t="s">
        <v>2414</v>
      </c>
      <c r="B1997" s="196">
        <v>0.374726</v>
      </c>
      <c r="C1997" s="196">
        <v>0.34537649999999998</v>
      </c>
      <c r="D1997" s="196">
        <v>0.40407559999999998</v>
      </c>
    </row>
    <row r="1998" spans="1:4">
      <c r="A1998" s="195" t="s">
        <v>2415</v>
      </c>
      <c r="B1998" s="196">
        <v>0.38417469999999998</v>
      </c>
      <c r="C1998" s="196">
        <v>0.35215689999999999</v>
      </c>
      <c r="D1998" s="196">
        <v>0.41619250000000002</v>
      </c>
    </row>
    <row r="1999" spans="1:4">
      <c r="A1999" s="195" t="s">
        <v>2416</v>
      </c>
      <c r="B1999" s="196">
        <v>0.3468929</v>
      </c>
      <c r="C1999" s="196">
        <v>0.31606620000000002</v>
      </c>
      <c r="D1999" s="196">
        <v>0.37771959999999999</v>
      </c>
    </row>
    <row r="2000" spans="1:4">
      <c r="A2000" s="195" t="s">
        <v>2417</v>
      </c>
      <c r="B2000" s="196">
        <v>0.32647969999999998</v>
      </c>
      <c r="C2000" s="196">
        <v>0.30122169999999998</v>
      </c>
      <c r="D2000" s="196">
        <v>0.35173779999999999</v>
      </c>
    </row>
    <row r="2001" spans="1:4">
      <c r="A2001" s="195" t="s">
        <v>2418</v>
      </c>
      <c r="B2001" s="196">
        <v>0.37509490000000001</v>
      </c>
      <c r="C2001" s="196">
        <v>0.34778999999999999</v>
      </c>
      <c r="D2001" s="196">
        <v>0.40239989999999998</v>
      </c>
    </row>
    <row r="2002" spans="1:4">
      <c r="A2002" s="195" t="s">
        <v>2419</v>
      </c>
      <c r="B2002" s="196">
        <v>0.39074320000000001</v>
      </c>
      <c r="C2002" s="196">
        <v>0.35893160000000002</v>
      </c>
      <c r="D2002" s="196">
        <v>0.42255480000000001</v>
      </c>
    </row>
    <row r="2003" spans="1:4">
      <c r="A2003" s="195" t="s">
        <v>2420</v>
      </c>
      <c r="B2003" s="196">
        <v>0.3604116</v>
      </c>
      <c r="C2003" s="196">
        <v>0.33100360000000001</v>
      </c>
      <c r="D2003" s="196">
        <v>0.38981959999999999</v>
      </c>
    </row>
    <row r="2004" spans="1:4">
      <c r="A2004" s="195" t="s">
        <v>2421</v>
      </c>
      <c r="B2004" s="196">
        <v>0.39506869999999999</v>
      </c>
      <c r="C2004" s="196">
        <v>0.3626625</v>
      </c>
      <c r="D2004" s="196">
        <v>0.42747499999999999</v>
      </c>
    </row>
    <row r="2005" spans="1:4">
      <c r="A2005" s="195" t="s">
        <v>2422</v>
      </c>
      <c r="B2005" s="196">
        <v>0.37492510000000001</v>
      </c>
      <c r="C2005" s="196">
        <v>0.34193980000000002</v>
      </c>
      <c r="D2005" s="196">
        <v>0.40791040000000001</v>
      </c>
    </row>
    <row r="2006" spans="1:4">
      <c r="A2006" s="195" t="s">
        <v>2423</v>
      </c>
      <c r="B2006" s="196">
        <v>0.27152929999999997</v>
      </c>
      <c r="C2006" s="196">
        <v>0.2408151</v>
      </c>
      <c r="D2006" s="196">
        <v>0.3022436</v>
      </c>
    </row>
    <row r="2007" spans="1:4">
      <c r="A2007" s="195" t="s">
        <v>2424</v>
      </c>
      <c r="B2007" s="196">
        <v>0.35025630000000002</v>
      </c>
      <c r="C2007" s="196">
        <v>0.32129530000000001</v>
      </c>
      <c r="D2007" s="196">
        <v>0.37921739999999998</v>
      </c>
    </row>
    <row r="2008" spans="1:4">
      <c r="A2008" s="195" t="s">
        <v>2425</v>
      </c>
      <c r="B2008" s="196">
        <v>0.29168270000000002</v>
      </c>
      <c r="C2008" s="196">
        <v>0.25163819999999998</v>
      </c>
      <c r="D2008" s="196">
        <v>0.3317272</v>
      </c>
    </row>
    <row r="2009" spans="1:4">
      <c r="A2009" s="195" t="s">
        <v>2426</v>
      </c>
      <c r="B2009" s="196">
        <v>0.29240709999999998</v>
      </c>
      <c r="C2009" s="196">
        <v>0.2533396</v>
      </c>
      <c r="D2009" s="196">
        <v>0.33147460000000001</v>
      </c>
    </row>
    <row r="2010" spans="1:4">
      <c r="A2010" s="195" t="s">
        <v>2427</v>
      </c>
      <c r="B2010" s="196">
        <v>0.2966355</v>
      </c>
      <c r="C2010" s="196">
        <v>0.2568182</v>
      </c>
      <c r="D2010" s="196">
        <v>0.33645269999999999</v>
      </c>
    </row>
    <row r="2011" spans="1:4">
      <c r="A2011" s="195" t="s">
        <v>2428</v>
      </c>
      <c r="B2011" s="196">
        <v>0.28440579999999999</v>
      </c>
      <c r="C2011" s="196">
        <v>0.2460725</v>
      </c>
      <c r="D2011" s="196">
        <v>0.3227391</v>
      </c>
    </row>
    <row r="2012" spans="1:4">
      <c r="A2012" s="195" t="s">
        <v>2429</v>
      </c>
      <c r="B2012" s="196">
        <v>0.27210109999999998</v>
      </c>
      <c r="C2012" s="196">
        <v>0.23683879999999999</v>
      </c>
      <c r="D2012" s="196">
        <v>0.30736330000000001</v>
      </c>
    </row>
    <row r="2013" spans="1:4">
      <c r="A2013" s="195" t="s">
        <v>2430</v>
      </c>
      <c r="B2013" s="196">
        <v>0.31774999999999998</v>
      </c>
      <c r="C2013" s="196">
        <v>0.27973540000000002</v>
      </c>
      <c r="D2013" s="196">
        <v>0.35576469999999999</v>
      </c>
    </row>
    <row r="2014" spans="1:4">
      <c r="A2014" s="195" t="s">
        <v>2431</v>
      </c>
      <c r="B2014" s="196">
        <v>0.22567300000000001</v>
      </c>
      <c r="C2014" s="196">
        <v>0.19050900000000001</v>
      </c>
      <c r="D2014" s="196">
        <v>0.26083689999999998</v>
      </c>
    </row>
    <row r="2015" spans="1:4">
      <c r="A2015" s="195" t="s">
        <v>2432</v>
      </c>
      <c r="B2015" s="196">
        <v>0.2540056</v>
      </c>
      <c r="C2015" s="196">
        <v>0.21742359999999999</v>
      </c>
      <c r="D2015" s="196">
        <v>0.2905876</v>
      </c>
    </row>
    <row r="2016" spans="1:4">
      <c r="A2016" s="195" t="s">
        <v>2433</v>
      </c>
      <c r="B2016" s="196">
        <v>0.25716440000000002</v>
      </c>
      <c r="C2016" s="196">
        <v>0.21815670000000001</v>
      </c>
      <c r="D2016" s="196">
        <v>0.29617209999999999</v>
      </c>
    </row>
    <row r="2017" spans="1:4">
      <c r="A2017" s="195" t="s">
        <v>2434</v>
      </c>
      <c r="B2017" s="196">
        <v>0.33011040000000003</v>
      </c>
      <c r="C2017" s="196">
        <v>0.29253790000000002</v>
      </c>
      <c r="D2017" s="196">
        <v>0.36768299999999998</v>
      </c>
    </row>
    <row r="2018" spans="1:4">
      <c r="A2018" s="195" t="s">
        <v>2435</v>
      </c>
      <c r="B2018" s="196">
        <v>0.30261850000000001</v>
      </c>
      <c r="C2018" s="196">
        <v>0.2680379</v>
      </c>
      <c r="D2018" s="196">
        <v>0.33719909999999997</v>
      </c>
    </row>
    <row r="2019" spans="1:4">
      <c r="A2019" s="195" t="s">
        <v>2436</v>
      </c>
      <c r="B2019" s="196">
        <v>0.34244930000000001</v>
      </c>
      <c r="C2019" s="196">
        <v>0.30230449999999998</v>
      </c>
      <c r="D2019" s="196">
        <v>0.38259409999999999</v>
      </c>
    </row>
    <row r="2020" spans="1:4">
      <c r="A2020" s="195" t="s">
        <v>2437</v>
      </c>
      <c r="B2020" s="196">
        <v>0.33076719999999998</v>
      </c>
      <c r="C2020" s="196">
        <v>0.289188</v>
      </c>
      <c r="D2020" s="196">
        <v>0.37234650000000002</v>
      </c>
    </row>
    <row r="2021" spans="1:4">
      <c r="A2021" s="195" t="s">
        <v>2438</v>
      </c>
      <c r="B2021" s="196">
        <v>0.3274765</v>
      </c>
      <c r="C2021" s="196">
        <v>0.28508139999999998</v>
      </c>
      <c r="D2021" s="196">
        <v>0.36987170000000003</v>
      </c>
    </row>
    <row r="2022" spans="1:4">
      <c r="A2022" s="195" t="s">
        <v>2439</v>
      </c>
      <c r="B2022" s="196">
        <v>0.3249165</v>
      </c>
      <c r="C2022" s="196">
        <v>0.28894110000000001</v>
      </c>
      <c r="D2022" s="196">
        <v>0.36089179999999998</v>
      </c>
    </row>
    <row r="2023" spans="1:4">
      <c r="A2023" s="195" t="s">
        <v>2440</v>
      </c>
      <c r="B2023" s="196">
        <v>0.36785119999999999</v>
      </c>
      <c r="C2023" s="196">
        <v>0.33083760000000001</v>
      </c>
      <c r="D2023" s="196">
        <v>0.40486480000000002</v>
      </c>
    </row>
    <row r="2024" spans="1:4">
      <c r="A2024" s="195" t="s">
        <v>2441</v>
      </c>
      <c r="B2024" s="196">
        <v>0.38241310000000001</v>
      </c>
      <c r="C2024" s="196">
        <v>0.33899449999999998</v>
      </c>
      <c r="D2024" s="196">
        <v>0.42583159999999998</v>
      </c>
    </row>
    <row r="2025" spans="1:4">
      <c r="A2025" s="195" t="s">
        <v>2442</v>
      </c>
      <c r="B2025" s="196">
        <v>0.32799830000000002</v>
      </c>
      <c r="C2025" s="196">
        <v>0.288887</v>
      </c>
      <c r="D2025" s="196">
        <v>0.36710959999999998</v>
      </c>
    </row>
    <row r="2026" spans="1:4">
      <c r="A2026" s="195" t="s">
        <v>2443</v>
      </c>
      <c r="B2026" s="196">
        <v>0.3850266</v>
      </c>
      <c r="C2026" s="196">
        <v>0.34127170000000001</v>
      </c>
      <c r="D2026" s="196">
        <v>0.42878149999999998</v>
      </c>
    </row>
    <row r="2027" spans="1:4">
      <c r="A2027" s="195" t="s">
        <v>2444</v>
      </c>
      <c r="B2027" s="196">
        <v>0.34339550000000002</v>
      </c>
      <c r="C2027" s="196">
        <v>0.29926910000000001</v>
      </c>
      <c r="D2027" s="196">
        <v>0.38752199999999998</v>
      </c>
    </row>
    <row r="2028" spans="1:4">
      <c r="A2028" s="195" t="s">
        <v>2445</v>
      </c>
      <c r="B2028" s="196">
        <v>0.22333410000000001</v>
      </c>
      <c r="C2028" s="196">
        <v>0.18691840000000001</v>
      </c>
      <c r="D2028" s="196">
        <v>0.25974969999999997</v>
      </c>
    </row>
    <row r="2029" spans="1:4">
      <c r="A2029" s="195" t="s">
        <v>2446</v>
      </c>
      <c r="B2029" s="196">
        <v>0.32347710000000002</v>
      </c>
      <c r="C2029" s="196">
        <v>0.2841263</v>
      </c>
      <c r="D2029" s="196">
        <v>0.36282789999999998</v>
      </c>
    </row>
    <row r="2030" spans="1:4">
      <c r="A2030" s="195" t="s">
        <v>2447</v>
      </c>
      <c r="B2030" s="196">
        <v>0.35554770000000002</v>
      </c>
      <c r="C2030" s="196">
        <v>0.31750820000000002</v>
      </c>
      <c r="D2030" s="196">
        <v>0.39358720000000003</v>
      </c>
    </row>
    <row r="2031" spans="1:4">
      <c r="A2031" s="195" t="s">
        <v>2448</v>
      </c>
      <c r="B2031" s="196">
        <v>0.3354531</v>
      </c>
      <c r="C2031" s="196">
        <v>0.29844009999999999</v>
      </c>
      <c r="D2031" s="196">
        <v>0.37246620000000003</v>
      </c>
    </row>
    <row r="2032" spans="1:4">
      <c r="A2032" s="195" t="s">
        <v>2449</v>
      </c>
      <c r="B2032" s="196">
        <v>0.3205306</v>
      </c>
      <c r="C2032" s="196">
        <v>0.2857035</v>
      </c>
      <c r="D2032" s="196">
        <v>0.3553577</v>
      </c>
    </row>
    <row r="2033" spans="1:4">
      <c r="A2033" s="195" t="s">
        <v>2450</v>
      </c>
      <c r="B2033" s="196">
        <v>0.33946520000000002</v>
      </c>
      <c r="C2033" s="196">
        <v>0.30405090000000001</v>
      </c>
      <c r="D2033" s="196">
        <v>0.37487949999999998</v>
      </c>
    </row>
    <row r="2034" spans="1:4">
      <c r="A2034" s="195" t="s">
        <v>2451</v>
      </c>
      <c r="B2034" s="196">
        <v>0.33392529999999998</v>
      </c>
      <c r="C2034" s="196">
        <v>0.2991473</v>
      </c>
      <c r="D2034" s="196">
        <v>0.36870320000000001</v>
      </c>
    </row>
    <row r="2035" spans="1:4">
      <c r="A2035" s="195" t="s">
        <v>2452</v>
      </c>
      <c r="B2035" s="196">
        <v>0.35541270000000003</v>
      </c>
      <c r="C2035" s="196">
        <v>0.31965769999999999</v>
      </c>
      <c r="D2035" s="196">
        <v>0.39116770000000001</v>
      </c>
    </row>
    <row r="2036" spans="1:4">
      <c r="A2036" s="195" t="s">
        <v>2453</v>
      </c>
      <c r="B2036" s="196">
        <v>0.32370769999999999</v>
      </c>
      <c r="C2036" s="196">
        <v>0.28498770000000001</v>
      </c>
      <c r="D2036" s="196">
        <v>0.36242760000000002</v>
      </c>
    </row>
    <row r="2037" spans="1:4">
      <c r="A2037" s="195" t="s">
        <v>2454</v>
      </c>
      <c r="B2037" s="196">
        <v>0.338196</v>
      </c>
      <c r="C2037" s="196">
        <v>0.29947370000000001</v>
      </c>
      <c r="D2037" s="196">
        <v>0.37691829999999998</v>
      </c>
    </row>
    <row r="2038" spans="1:4">
      <c r="A2038" s="195" t="s">
        <v>2455</v>
      </c>
      <c r="B2038" s="196">
        <v>0.32100679999999998</v>
      </c>
      <c r="C2038" s="196">
        <v>0.28323589999999998</v>
      </c>
      <c r="D2038" s="196">
        <v>0.35877779999999998</v>
      </c>
    </row>
    <row r="2039" spans="1:4">
      <c r="A2039" s="195" t="s">
        <v>2456</v>
      </c>
      <c r="B2039" s="196">
        <v>0.40726709999999999</v>
      </c>
      <c r="C2039" s="196">
        <v>0.37071759999999998</v>
      </c>
      <c r="D2039" s="196">
        <v>0.44381670000000001</v>
      </c>
    </row>
    <row r="2040" spans="1:4">
      <c r="A2040" s="195" t="s">
        <v>2457</v>
      </c>
      <c r="B2040" s="196">
        <v>0.3598229</v>
      </c>
      <c r="C2040" s="196">
        <v>0.32620139999999997</v>
      </c>
      <c r="D2040" s="196">
        <v>0.39344430000000002</v>
      </c>
    </row>
    <row r="2041" spans="1:4">
      <c r="A2041" s="195" t="s">
        <v>2458</v>
      </c>
      <c r="B2041" s="196">
        <v>0.40272740000000001</v>
      </c>
      <c r="C2041" s="196">
        <v>0.36633700000000002</v>
      </c>
      <c r="D2041" s="196">
        <v>0.4391177</v>
      </c>
    </row>
    <row r="2042" spans="1:4">
      <c r="A2042" s="195" t="s">
        <v>2459</v>
      </c>
      <c r="B2042" s="196">
        <v>0.43554720000000002</v>
      </c>
      <c r="C2042" s="196">
        <v>0.39624930000000003</v>
      </c>
      <c r="D2042" s="196">
        <v>0.47484510000000002</v>
      </c>
    </row>
    <row r="2043" spans="1:4">
      <c r="A2043" s="195" t="s">
        <v>2460</v>
      </c>
      <c r="B2043" s="196">
        <v>0.36402129999999999</v>
      </c>
      <c r="C2043" s="196">
        <v>0.32617360000000001</v>
      </c>
      <c r="D2043" s="196">
        <v>0.40186889999999997</v>
      </c>
    </row>
    <row r="2044" spans="1:4">
      <c r="A2044" s="195" t="s">
        <v>2461</v>
      </c>
      <c r="B2044" s="196">
        <v>0.32796500000000001</v>
      </c>
      <c r="C2044" s="196">
        <v>0.2974736</v>
      </c>
      <c r="D2044" s="196">
        <v>0.35845630000000001</v>
      </c>
    </row>
    <row r="2045" spans="1:4">
      <c r="A2045" s="195" t="s">
        <v>2462</v>
      </c>
      <c r="B2045" s="196">
        <v>0.3815924</v>
      </c>
      <c r="C2045" s="196">
        <v>0.34858030000000001</v>
      </c>
      <c r="D2045" s="196">
        <v>0.41460449999999999</v>
      </c>
    </row>
    <row r="2046" spans="1:4">
      <c r="A2046" s="195" t="s">
        <v>2463</v>
      </c>
      <c r="B2046" s="196">
        <v>0.39899370000000001</v>
      </c>
      <c r="C2046" s="196">
        <v>0.36087960000000002</v>
      </c>
      <c r="D2046" s="196">
        <v>0.43710779999999999</v>
      </c>
    </row>
    <row r="2047" spans="1:4">
      <c r="A2047" s="195" t="s">
        <v>2464</v>
      </c>
      <c r="B2047" s="196">
        <v>0.39128449999999998</v>
      </c>
      <c r="C2047" s="196">
        <v>0.35375319999999999</v>
      </c>
      <c r="D2047" s="196">
        <v>0.42881590000000003</v>
      </c>
    </row>
    <row r="2048" spans="1:4">
      <c r="A2048" s="195" t="s">
        <v>2465</v>
      </c>
      <c r="B2048" s="196">
        <v>0.40432190000000001</v>
      </c>
      <c r="C2048" s="196">
        <v>0.36330190000000001</v>
      </c>
      <c r="D2048" s="196">
        <v>0.44534200000000002</v>
      </c>
    </row>
    <row r="2049" spans="1:4">
      <c r="A2049" s="195" t="s">
        <v>2466</v>
      </c>
      <c r="B2049" s="196">
        <v>0.40491670000000002</v>
      </c>
      <c r="C2049" s="196">
        <v>0.36483470000000001</v>
      </c>
      <c r="D2049" s="196">
        <v>0.44499880000000003</v>
      </c>
    </row>
    <row r="2050" spans="1:4">
      <c r="A2050" s="195" t="s">
        <v>2467</v>
      </c>
      <c r="B2050" s="196">
        <v>0.31802639999999999</v>
      </c>
      <c r="C2050" s="196">
        <v>0.27790049999999999</v>
      </c>
      <c r="D2050" s="196">
        <v>0.35815229999999998</v>
      </c>
    </row>
    <row r="2051" spans="1:4">
      <c r="A2051" s="195" t="s">
        <v>2468</v>
      </c>
      <c r="B2051" s="196">
        <v>0.37403740000000002</v>
      </c>
      <c r="C2051" s="196">
        <v>0.3355551</v>
      </c>
      <c r="D2051" s="196">
        <v>0.41251969999999999</v>
      </c>
    </row>
    <row r="2052" spans="1:4">
      <c r="A2052" s="195" t="s">
        <v>2469</v>
      </c>
      <c r="B2052" s="196">
        <v>0.31660759999999999</v>
      </c>
      <c r="C2052" s="196">
        <v>0.3047298</v>
      </c>
      <c r="D2052" s="196">
        <v>0.32848529999999998</v>
      </c>
    </row>
    <row r="2053" spans="1:4">
      <c r="A2053" s="195" t="s">
        <v>2470</v>
      </c>
      <c r="B2053" s="196">
        <v>0.32928299999999999</v>
      </c>
      <c r="C2053" s="196">
        <v>0.31153439999999999</v>
      </c>
      <c r="D2053" s="196">
        <v>0.3470316</v>
      </c>
    </row>
    <row r="2054" spans="1:4">
      <c r="A2054" s="195" t="s">
        <v>2471</v>
      </c>
      <c r="B2054" s="196">
        <v>0.27444410000000002</v>
      </c>
      <c r="C2054" s="196">
        <v>0.24584980000000001</v>
      </c>
      <c r="D2054" s="196">
        <v>0.30303849999999999</v>
      </c>
    </row>
    <row r="2055" spans="1:4">
      <c r="A2055" s="195" t="s">
        <v>2472</v>
      </c>
      <c r="B2055" s="196">
        <v>0.3580197</v>
      </c>
      <c r="C2055" s="196">
        <v>0.34113080000000001</v>
      </c>
      <c r="D2055" s="196">
        <v>0.37490869999999998</v>
      </c>
    </row>
    <row r="2056" spans="1:4">
      <c r="A2056" s="195" t="s">
        <v>2473</v>
      </c>
      <c r="B2056" s="196">
        <v>0.37809189999999998</v>
      </c>
      <c r="C2056" s="196">
        <v>0.35517120000000002</v>
      </c>
      <c r="D2056" s="196">
        <v>0.40101249999999999</v>
      </c>
    </row>
    <row r="2057" spans="1:4">
      <c r="A2057" s="195" t="s">
        <v>2474</v>
      </c>
      <c r="B2057" s="196">
        <v>0.33209939999999999</v>
      </c>
      <c r="C2057" s="196">
        <v>0.31186700000000001</v>
      </c>
      <c r="D2057" s="196">
        <v>0.35233189999999998</v>
      </c>
    </row>
    <row r="2058" spans="1:4">
      <c r="A2058" s="195" t="s">
        <v>2475</v>
      </c>
      <c r="B2058" s="196">
        <v>0.3502846</v>
      </c>
      <c r="C2058" s="196">
        <v>0.33606629999999998</v>
      </c>
      <c r="D2058" s="196">
        <v>0.36450300000000002</v>
      </c>
    </row>
    <row r="2059" spans="1:4">
      <c r="A2059" s="195" t="s">
        <v>2476</v>
      </c>
      <c r="B2059" s="196">
        <v>0.29246719999999998</v>
      </c>
      <c r="C2059" s="196">
        <v>0.276592</v>
      </c>
      <c r="D2059" s="196">
        <v>0.30834250000000002</v>
      </c>
    </row>
    <row r="2060" spans="1:4">
      <c r="A2060" s="195" t="s">
        <v>2477</v>
      </c>
      <c r="B2060" s="196">
        <v>0.29178710000000002</v>
      </c>
      <c r="C2060" s="196">
        <v>0.26862999999999998</v>
      </c>
      <c r="D2060" s="196">
        <v>0.31494420000000001</v>
      </c>
    </row>
    <row r="2061" spans="1:4">
      <c r="A2061" s="195" t="s">
        <v>2478</v>
      </c>
      <c r="B2061" s="196">
        <v>0.22567300000000001</v>
      </c>
      <c r="C2061" s="196">
        <v>0.19050900000000001</v>
      </c>
      <c r="D2061" s="196">
        <v>0.26083689999999998</v>
      </c>
    </row>
    <row r="2062" spans="1:4">
      <c r="A2062" s="195" t="s">
        <v>2479</v>
      </c>
      <c r="B2062" s="196">
        <v>0.32106299999999999</v>
      </c>
      <c r="C2062" s="196">
        <v>0.29878640000000001</v>
      </c>
      <c r="D2062" s="196">
        <v>0.34333960000000002</v>
      </c>
    </row>
    <row r="2063" spans="1:4">
      <c r="A2063" s="195" t="s">
        <v>2480</v>
      </c>
      <c r="B2063" s="196">
        <v>0.3707569</v>
      </c>
      <c r="C2063" s="196">
        <v>0.33986630000000001</v>
      </c>
      <c r="D2063" s="196">
        <v>0.40164759999999999</v>
      </c>
    </row>
    <row r="2064" spans="1:4">
      <c r="A2064" s="195" t="s">
        <v>2481</v>
      </c>
      <c r="B2064" s="196">
        <v>0.32560169999999999</v>
      </c>
      <c r="C2064" s="196">
        <v>0.29690509999999998</v>
      </c>
      <c r="D2064" s="196">
        <v>0.35429820000000001</v>
      </c>
    </row>
    <row r="2065" spans="1:4">
      <c r="A2065" s="195" t="s">
        <v>2482</v>
      </c>
      <c r="B2065" s="196">
        <v>0.31937490000000002</v>
      </c>
      <c r="C2065" s="196">
        <v>0.30048780000000003</v>
      </c>
      <c r="D2065" s="196">
        <v>0.33826200000000001</v>
      </c>
    </row>
    <row r="2066" spans="1:4">
      <c r="A2066" s="195" t="s">
        <v>2483</v>
      </c>
      <c r="B2066" s="196">
        <v>0.33895249999999999</v>
      </c>
      <c r="C2066" s="196">
        <v>0.32402789999999998</v>
      </c>
      <c r="D2066" s="196">
        <v>0.353877</v>
      </c>
    </row>
    <row r="2067" spans="1:4">
      <c r="A2067" s="195" t="s">
        <v>2484</v>
      </c>
      <c r="B2067" s="196">
        <v>0.36472510000000002</v>
      </c>
      <c r="C2067" s="196">
        <v>0.3422364</v>
      </c>
      <c r="D2067" s="196">
        <v>0.38721369999999999</v>
      </c>
    </row>
    <row r="2068" spans="1:4">
      <c r="A2068" s="195" t="s">
        <v>2485</v>
      </c>
      <c r="B2068" s="196">
        <v>0.32370769999999999</v>
      </c>
      <c r="C2068" s="196">
        <v>0.28498770000000001</v>
      </c>
      <c r="D2068" s="196">
        <v>0.36242760000000002</v>
      </c>
    </row>
    <row r="2069" spans="1:4">
      <c r="A2069" s="195" t="s">
        <v>2486</v>
      </c>
      <c r="B2069" s="196">
        <v>0.39132889999999998</v>
      </c>
      <c r="C2069" s="196">
        <v>0.3700696</v>
      </c>
      <c r="D2069" s="196">
        <v>0.41258810000000001</v>
      </c>
    </row>
    <row r="2070" spans="1:4">
      <c r="A2070" s="195" t="s">
        <v>2487</v>
      </c>
      <c r="B2070" s="196">
        <v>0.38479740000000001</v>
      </c>
      <c r="C2070" s="196">
        <v>0.3569524</v>
      </c>
      <c r="D2070" s="196">
        <v>0.41264250000000002</v>
      </c>
    </row>
    <row r="2071" spans="1:4">
      <c r="A2071" s="195" t="s">
        <v>2488</v>
      </c>
      <c r="B2071" s="196">
        <v>0.33814830000000001</v>
      </c>
      <c r="C2071" s="196">
        <v>0.31371529999999997</v>
      </c>
      <c r="D2071" s="196">
        <v>0.3625813</v>
      </c>
    </row>
    <row r="2072" spans="1:4">
      <c r="A2072" s="195" t="s">
        <v>2489</v>
      </c>
      <c r="B2072" s="196">
        <v>0.37915330000000003</v>
      </c>
      <c r="C2072" s="196">
        <v>0.36094009999999999</v>
      </c>
      <c r="D2072" s="196">
        <v>0.39736660000000001</v>
      </c>
    </row>
    <row r="2073" spans="1:4">
      <c r="A2073" s="195" t="s">
        <v>2490</v>
      </c>
      <c r="B2073" s="196">
        <v>0.337787</v>
      </c>
      <c r="C2073" s="196">
        <v>0.33121240000000002</v>
      </c>
      <c r="D2073" s="196">
        <v>0.34436169999999999</v>
      </c>
    </row>
    <row r="2074" spans="1:4">
      <c r="A2074" s="195" t="s">
        <v>2491</v>
      </c>
      <c r="B2074" s="196">
        <v>0.31145620000000002</v>
      </c>
      <c r="C2074" s="196">
        <v>0.3026414</v>
      </c>
      <c r="D2074" s="196">
        <v>0.32027109999999998</v>
      </c>
    </row>
    <row r="2075" spans="1:4">
      <c r="A2075" s="195" t="s">
        <v>2492</v>
      </c>
      <c r="B2075" s="196">
        <v>0.3622417</v>
      </c>
      <c r="C2075" s="196">
        <v>0.3540063</v>
      </c>
      <c r="D2075" s="196">
        <v>0.37047720000000001</v>
      </c>
    </row>
    <row r="2076" spans="1:4">
      <c r="A2076" s="195" t="s">
        <v>2493</v>
      </c>
      <c r="B2076" s="196">
        <v>0.32562790000000003</v>
      </c>
      <c r="C2076" s="196">
        <v>0.29664990000000002</v>
      </c>
      <c r="D2076" s="196">
        <v>0.35460580000000003</v>
      </c>
    </row>
    <row r="2077" spans="1:4">
      <c r="A2077" s="195" t="s">
        <v>2494</v>
      </c>
      <c r="B2077" s="196">
        <v>0.31422749999999999</v>
      </c>
      <c r="C2077" s="196">
        <v>0.28484209999999999</v>
      </c>
      <c r="D2077" s="196">
        <v>0.3436129</v>
      </c>
    </row>
    <row r="2078" spans="1:4">
      <c r="A2078" s="195" t="s">
        <v>2495</v>
      </c>
      <c r="B2078" s="196">
        <v>0.30778149999999999</v>
      </c>
      <c r="C2078" s="196">
        <v>0.27952149999999998</v>
      </c>
      <c r="D2078" s="196">
        <v>0.3360416</v>
      </c>
    </row>
    <row r="2079" spans="1:4">
      <c r="A2079" s="195" t="s">
        <v>2496</v>
      </c>
      <c r="B2079" s="196">
        <v>0.32583440000000002</v>
      </c>
      <c r="C2079" s="196">
        <v>0.29890220000000001</v>
      </c>
      <c r="D2079" s="196">
        <v>0.35276669999999999</v>
      </c>
    </row>
    <row r="2080" spans="1:4">
      <c r="A2080" s="195" t="s">
        <v>2497</v>
      </c>
      <c r="B2080" s="196">
        <v>0.30612780000000001</v>
      </c>
      <c r="C2080" s="196">
        <v>0.27979759999999998</v>
      </c>
      <c r="D2080" s="196">
        <v>0.33245799999999998</v>
      </c>
    </row>
    <row r="2081" spans="1:4">
      <c r="A2081" s="195" t="s">
        <v>2498</v>
      </c>
      <c r="B2081" s="196">
        <v>0.32930029999999999</v>
      </c>
      <c r="C2081" s="196">
        <v>0.29960910000000002</v>
      </c>
      <c r="D2081" s="196">
        <v>0.35899150000000002</v>
      </c>
    </row>
    <row r="2082" spans="1:4">
      <c r="A2082" s="195" t="s">
        <v>2499</v>
      </c>
      <c r="B2082" s="196">
        <v>0.28353050000000002</v>
      </c>
      <c r="C2082" s="196">
        <v>0.25564029999999999</v>
      </c>
      <c r="D2082" s="196">
        <v>0.3114208</v>
      </c>
    </row>
    <row r="2083" spans="1:4">
      <c r="A2083" s="195" t="s">
        <v>2500</v>
      </c>
      <c r="B2083" s="196">
        <v>0.28942299999999999</v>
      </c>
      <c r="C2083" s="196">
        <v>0.26208969999999998</v>
      </c>
      <c r="D2083" s="196">
        <v>0.31675619999999999</v>
      </c>
    </row>
    <row r="2084" spans="1:4">
      <c r="A2084" s="195" t="s">
        <v>2501</v>
      </c>
      <c r="B2084" s="196">
        <v>0.30054540000000002</v>
      </c>
      <c r="C2084" s="196">
        <v>0.27183380000000001</v>
      </c>
      <c r="D2084" s="196">
        <v>0.32925690000000002</v>
      </c>
    </row>
    <row r="2085" spans="1:4">
      <c r="A2085" s="195" t="s">
        <v>2502</v>
      </c>
      <c r="B2085" s="196">
        <v>0.35597139999999999</v>
      </c>
      <c r="C2085" s="196">
        <v>0.32839269999999998</v>
      </c>
      <c r="D2085" s="196">
        <v>0.3835501</v>
      </c>
    </row>
    <row r="2086" spans="1:4">
      <c r="A2086" s="195" t="s">
        <v>2503</v>
      </c>
      <c r="B2086" s="196">
        <v>0.32364080000000001</v>
      </c>
      <c r="C2086" s="196">
        <v>0.29928070000000001</v>
      </c>
      <c r="D2086" s="196">
        <v>0.3480009</v>
      </c>
    </row>
    <row r="2087" spans="1:4">
      <c r="A2087" s="195" t="s">
        <v>2504</v>
      </c>
      <c r="B2087" s="196">
        <v>0.41044920000000001</v>
      </c>
      <c r="C2087" s="196">
        <v>0.38215379999999999</v>
      </c>
      <c r="D2087" s="196">
        <v>0.43874459999999998</v>
      </c>
    </row>
    <row r="2088" spans="1:4">
      <c r="A2088" s="195" t="s">
        <v>2505</v>
      </c>
      <c r="B2088" s="196">
        <v>0.36214449999999998</v>
      </c>
      <c r="C2088" s="196">
        <v>0.3321112</v>
      </c>
      <c r="D2088" s="196">
        <v>0.39217780000000002</v>
      </c>
    </row>
    <row r="2089" spans="1:4">
      <c r="A2089" s="195" t="s">
        <v>2506</v>
      </c>
      <c r="B2089" s="196">
        <v>0.33919680000000002</v>
      </c>
      <c r="C2089" s="196">
        <v>0.31045489999999998</v>
      </c>
      <c r="D2089" s="196">
        <v>0.36793880000000001</v>
      </c>
    </row>
    <row r="2090" spans="1:4">
      <c r="A2090" s="195" t="s">
        <v>2507</v>
      </c>
      <c r="B2090" s="196">
        <v>0.3230654</v>
      </c>
      <c r="C2090" s="196">
        <v>0.30036760000000001</v>
      </c>
      <c r="D2090" s="196">
        <v>0.34576319999999999</v>
      </c>
    </row>
    <row r="2091" spans="1:4">
      <c r="A2091" s="195" t="s">
        <v>2508</v>
      </c>
      <c r="B2091" s="196">
        <v>0.36266969999999998</v>
      </c>
      <c r="C2091" s="196">
        <v>0.33638679999999999</v>
      </c>
      <c r="D2091" s="196">
        <v>0.38895269999999998</v>
      </c>
    </row>
    <row r="2092" spans="1:4">
      <c r="A2092" s="195" t="s">
        <v>2509</v>
      </c>
      <c r="B2092" s="196">
        <v>0.37277440000000001</v>
      </c>
      <c r="C2092" s="196">
        <v>0.34264640000000002</v>
      </c>
      <c r="D2092" s="196">
        <v>0.40290229999999999</v>
      </c>
    </row>
    <row r="2093" spans="1:4">
      <c r="A2093" s="195" t="s">
        <v>2510</v>
      </c>
      <c r="B2093" s="196">
        <v>0.38381680000000001</v>
      </c>
      <c r="C2093" s="196">
        <v>0.35583330000000002</v>
      </c>
      <c r="D2093" s="196">
        <v>0.41180030000000001</v>
      </c>
    </row>
    <row r="2094" spans="1:4">
      <c r="A2094" s="195" t="s">
        <v>2511</v>
      </c>
      <c r="B2094" s="196">
        <v>0.39488450000000003</v>
      </c>
      <c r="C2094" s="196">
        <v>0.36466300000000001</v>
      </c>
      <c r="D2094" s="196">
        <v>0.42510599999999998</v>
      </c>
    </row>
    <row r="2095" spans="1:4">
      <c r="A2095" s="195" t="s">
        <v>2512</v>
      </c>
      <c r="B2095" s="196">
        <v>0.36289500000000002</v>
      </c>
      <c r="C2095" s="196">
        <v>0.33313019999999999</v>
      </c>
      <c r="D2095" s="196">
        <v>0.3926598</v>
      </c>
    </row>
    <row r="2096" spans="1:4">
      <c r="A2096" s="195" t="s">
        <v>2513</v>
      </c>
      <c r="B2096" s="196">
        <v>0.26882329999999999</v>
      </c>
      <c r="C2096" s="196">
        <v>0.24149519999999999</v>
      </c>
      <c r="D2096" s="196">
        <v>0.29615140000000001</v>
      </c>
    </row>
    <row r="2097" spans="1:4">
      <c r="A2097" s="195" t="s">
        <v>2514</v>
      </c>
      <c r="B2097" s="196">
        <v>0.35074729999999998</v>
      </c>
      <c r="C2097" s="196">
        <v>0.32267829999999997</v>
      </c>
      <c r="D2097" s="196">
        <v>0.37881629999999999</v>
      </c>
    </row>
    <row r="2098" spans="1:4">
      <c r="A2098" s="195" t="s">
        <v>2515</v>
      </c>
      <c r="B2098" s="196">
        <v>0.28996169999999999</v>
      </c>
      <c r="C2098" s="196">
        <v>0.25200620000000001</v>
      </c>
      <c r="D2098" s="196">
        <v>0.32791730000000002</v>
      </c>
    </row>
    <row r="2099" spans="1:4">
      <c r="A2099" s="195" t="s">
        <v>2516</v>
      </c>
      <c r="B2099" s="196">
        <v>0.28153020000000001</v>
      </c>
      <c r="C2099" s="196">
        <v>0.24274850000000001</v>
      </c>
      <c r="D2099" s="196">
        <v>0.32031199999999999</v>
      </c>
    </row>
    <row r="2100" spans="1:4">
      <c r="A2100" s="195" t="s">
        <v>2517</v>
      </c>
      <c r="B2100" s="196">
        <v>0.28057989999999999</v>
      </c>
      <c r="C2100" s="196">
        <v>0.24221000000000001</v>
      </c>
      <c r="D2100" s="196">
        <v>0.31894980000000001</v>
      </c>
    </row>
    <row r="2101" spans="1:4">
      <c r="A2101" s="195" t="s">
        <v>2518</v>
      </c>
      <c r="B2101" s="196">
        <v>0.29379539999999998</v>
      </c>
      <c r="C2101" s="196">
        <v>0.25662410000000002</v>
      </c>
      <c r="D2101" s="196">
        <v>0.3309667</v>
      </c>
    </row>
    <row r="2102" spans="1:4">
      <c r="A2102" s="195" t="s">
        <v>2519</v>
      </c>
      <c r="B2102" s="196">
        <v>0.27251740000000002</v>
      </c>
      <c r="C2102" s="196">
        <v>0.2389608</v>
      </c>
      <c r="D2102" s="196">
        <v>0.30607400000000001</v>
      </c>
    </row>
    <row r="2103" spans="1:4">
      <c r="A2103" s="195" t="s">
        <v>2520</v>
      </c>
      <c r="B2103" s="196">
        <v>0.3221657</v>
      </c>
      <c r="C2103" s="196">
        <v>0.28058840000000002</v>
      </c>
      <c r="D2103" s="196">
        <v>0.36374309999999999</v>
      </c>
    </row>
    <row r="2104" spans="1:4">
      <c r="A2104" s="195" t="s">
        <v>2521</v>
      </c>
      <c r="B2104" s="196">
        <v>0.25864369999999998</v>
      </c>
      <c r="C2104" s="196">
        <v>0.22278529999999999</v>
      </c>
      <c r="D2104" s="196">
        <v>0.29450209999999999</v>
      </c>
    </row>
    <row r="2105" spans="1:4">
      <c r="A2105" s="195" t="s">
        <v>2522</v>
      </c>
      <c r="B2105" s="196">
        <v>0.2567951</v>
      </c>
      <c r="C2105" s="196">
        <v>0.22007170000000001</v>
      </c>
      <c r="D2105" s="196">
        <v>0.29351850000000002</v>
      </c>
    </row>
    <row r="2106" spans="1:4">
      <c r="A2106" s="195" t="s">
        <v>2523</v>
      </c>
      <c r="B2106" s="196">
        <v>0.27622089999999999</v>
      </c>
      <c r="C2106" s="196">
        <v>0.23731169999999999</v>
      </c>
      <c r="D2106" s="196">
        <v>0.31513010000000002</v>
      </c>
    </row>
    <row r="2107" spans="1:4">
      <c r="A2107" s="195" t="s">
        <v>2524</v>
      </c>
      <c r="B2107" s="196">
        <v>0.34379470000000001</v>
      </c>
      <c r="C2107" s="196">
        <v>0.30665219999999999</v>
      </c>
      <c r="D2107" s="196">
        <v>0.38093719999999998</v>
      </c>
    </row>
    <row r="2108" spans="1:4">
      <c r="A2108" s="195" t="s">
        <v>2525</v>
      </c>
      <c r="B2108" s="196">
        <v>0.30783909999999998</v>
      </c>
      <c r="C2108" s="196">
        <v>0.27438499999999999</v>
      </c>
      <c r="D2108" s="196">
        <v>0.34129330000000002</v>
      </c>
    </row>
    <row r="2109" spans="1:4">
      <c r="A2109" s="195" t="s">
        <v>2526</v>
      </c>
      <c r="B2109" s="196">
        <v>0.37322919999999998</v>
      </c>
      <c r="C2109" s="196">
        <v>0.3352656</v>
      </c>
      <c r="D2109" s="196">
        <v>0.41119280000000002</v>
      </c>
    </row>
    <row r="2110" spans="1:4">
      <c r="A2110" s="195" t="s">
        <v>2527</v>
      </c>
      <c r="B2110" s="196">
        <v>0.31974659999999999</v>
      </c>
      <c r="C2110" s="196">
        <v>0.28174100000000002</v>
      </c>
      <c r="D2110" s="196">
        <v>0.35775210000000002</v>
      </c>
    </row>
    <row r="2111" spans="1:4">
      <c r="A2111" s="195" t="s">
        <v>2528</v>
      </c>
      <c r="B2111" s="196">
        <v>0.31106080000000003</v>
      </c>
      <c r="C2111" s="196">
        <v>0.27262019999999998</v>
      </c>
      <c r="D2111" s="196">
        <v>0.34950140000000002</v>
      </c>
    </row>
    <row r="2112" spans="1:4">
      <c r="A2112" s="195" t="s">
        <v>2529</v>
      </c>
      <c r="B2112" s="196">
        <v>0.30351529999999999</v>
      </c>
      <c r="C2112" s="196">
        <v>0.27300219999999997</v>
      </c>
      <c r="D2112" s="196">
        <v>0.3340284</v>
      </c>
    </row>
    <row r="2113" spans="1:4">
      <c r="A2113" s="195" t="s">
        <v>2530</v>
      </c>
      <c r="B2113" s="196">
        <v>0.34836820000000002</v>
      </c>
      <c r="C2113" s="196">
        <v>0.3132779</v>
      </c>
      <c r="D2113" s="196">
        <v>0.38345859999999998</v>
      </c>
    </row>
    <row r="2114" spans="1:4">
      <c r="A2114" s="195" t="s">
        <v>2531</v>
      </c>
      <c r="B2114" s="196">
        <v>0.35442689999999999</v>
      </c>
      <c r="C2114" s="196">
        <v>0.31385049999999998</v>
      </c>
      <c r="D2114" s="196">
        <v>0.3950033</v>
      </c>
    </row>
    <row r="2115" spans="1:4">
      <c r="A2115" s="195" t="s">
        <v>2532</v>
      </c>
      <c r="B2115" s="196">
        <v>0.3488791</v>
      </c>
      <c r="C2115" s="196">
        <v>0.31001250000000002</v>
      </c>
      <c r="D2115" s="196">
        <v>0.38774560000000002</v>
      </c>
    </row>
    <row r="2116" spans="1:4">
      <c r="A2116" s="195" t="s">
        <v>2533</v>
      </c>
      <c r="B2116" s="196">
        <v>0.38825779999999999</v>
      </c>
      <c r="C2116" s="196">
        <v>0.34771380000000002</v>
      </c>
      <c r="D2116" s="196">
        <v>0.42880180000000001</v>
      </c>
    </row>
    <row r="2117" spans="1:4">
      <c r="A2117" s="195" t="s">
        <v>2534</v>
      </c>
      <c r="B2117" s="196">
        <v>0.32042749999999998</v>
      </c>
      <c r="C2117" s="196">
        <v>0.28185009999999999</v>
      </c>
      <c r="D2117" s="196">
        <v>0.35900490000000002</v>
      </c>
    </row>
    <row r="2118" spans="1:4">
      <c r="A2118" s="195" t="s">
        <v>2535</v>
      </c>
      <c r="B2118" s="196">
        <v>0.2401238</v>
      </c>
      <c r="C2118" s="196">
        <v>0.20457059999999999</v>
      </c>
      <c r="D2118" s="196">
        <v>0.27567710000000001</v>
      </c>
    </row>
    <row r="2119" spans="1:4">
      <c r="A2119" s="195" t="s">
        <v>2536</v>
      </c>
      <c r="B2119" s="196">
        <v>0.32707340000000001</v>
      </c>
      <c r="C2119" s="196">
        <v>0.2887902</v>
      </c>
      <c r="D2119" s="196">
        <v>0.36535659999999998</v>
      </c>
    </row>
    <row r="2120" spans="1:4">
      <c r="A2120" s="195" t="s">
        <v>2537</v>
      </c>
      <c r="B2120" s="196">
        <v>0.36068470000000002</v>
      </c>
      <c r="C2120" s="196">
        <v>0.32243660000000002</v>
      </c>
      <c r="D2120" s="196">
        <v>0.39893279999999998</v>
      </c>
    </row>
    <row r="2121" spans="1:4">
      <c r="A2121" s="195" t="s">
        <v>2538</v>
      </c>
      <c r="B2121" s="196">
        <v>0.34444669999999999</v>
      </c>
      <c r="C2121" s="196">
        <v>0.30735750000000001</v>
      </c>
      <c r="D2121" s="196">
        <v>0.38153579999999998</v>
      </c>
    </row>
    <row r="2122" spans="1:4">
      <c r="A2122" s="195" t="s">
        <v>2539</v>
      </c>
      <c r="B2122" s="196">
        <v>0.33255639999999997</v>
      </c>
      <c r="C2122" s="196">
        <v>0.29795440000000001</v>
      </c>
      <c r="D2122" s="196">
        <v>0.3671585</v>
      </c>
    </row>
    <row r="2123" spans="1:4">
      <c r="A2123" s="195" t="s">
        <v>2540</v>
      </c>
      <c r="B2123" s="196">
        <v>0.35563050000000002</v>
      </c>
      <c r="C2123" s="196">
        <v>0.3204436</v>
      </c>
      <c r="D2123" s="196">
        <v>0.39081739999999998</v>
      </c>
    </row>
    <row r="2124" spans="1:4">
      <c r="A2124" s="195" t="s">
        <v>2541</v>
      </c>
      <c r="B2124" s="196">
        <v>0.33882420000000002</v>
      </c>
      <c r="C2124" s="196">
        <v>0.3043497</v>
      </c>
      <c r="D2124" s="196">
        <v>0.37329869999999998</v>
      </c>
    </row>
    <row r="2125" spans="1:4">
      <c r="A2125" s="195" t="s">
        <v>2542</v>
      </c>
      <c r="B2125" s="196">
        <v>0.33593119999999999</v>
      </c>
      <c r="C2125" s="196">
        <v>0.30121330000000002</v>
      </c>
      <c r="D2125" s="196">
        <v>0.37064920000000001</v>
      </c>
    </row>
    <row r="2126" spans="1:4">
      <c r="A2126" s="195" t="s">
        <v>2543</v>
      </c>
      <c r="B2126" s="196">
        <v>0.3081874</v>
      </c>
      <c r="C2126" s="196">
        <v>0.27196029999999999</v>
      </c>
      <c r="D2126" s="196">
        <v>0.34441460000000002</v>
      </c>
    </row>
    <row r="2127" spans="1:4">
      <c r="A2127" s="195" t="s">
        <v>2544</v>
      </c>
      <c r="B2127" s="196">
        <v>0.31985229999999998</v>
      </c>
      <c r="C2127" s="196">
        <v>0.28383229999999998</v>
      </c>
      <c r="D2127" s="196">
        <v>0.35587220000000003</v>
      </c>
    </row>
    <row r="2128" spans="1:4">
      <c r="A2128" s="195" t="s">
        <v>2545</v>
      </c>
      <c r="B2128" s="196">
        <v>0.32138280000000002</v>
      </c>
      <c r="C2128" s="196">
        <v>0.28554780000000002</v>
      </c>
      <c r="D2128" s="196">
        <v>0.35721770000000003</v>
      </c>
    </row>
    <row r="2129" spans="1:4">
      <c r="A2129" s="195" t="s">
        <v>2546</v>
      </c>
      <c r="B2129" s="196">
        <v>0.36712850000000002</v>
      </c>
      <c r="C2129" s="196">
        <v>0.3327003</v>
      </c>
      <c r="D2129" s="196">
        <v>0.40155669999999999</v>
      </c>
    </row>
    <row r="2130" spans="1:4">
      <c r="A2130" s="195" t="s">
        <v>2547</v>
      </c>
      <c r="B2130" s="196">
        <v>0.33781739999999999</v>
      </c>
      <c r="C2130" s="196">
        <v>0.30741000000000002</v>
      </c>
      <c r="D2130" s="196">
        <v>0.36822480000000002</v>
      </c>
    </row>
    <row r="2131" spans="1:4">
      <c r="A2131" s="195" t="s">
        <v>2548</v>
      </c>
      <c r="B2131" s="196">
        <v>0.44474639999999999</v>
      </c>
      <c r="C2131" s="196">
        <v>0.4093407</v>
      </c>
      <c r="D2131" s="196">
        <v>0.48015210000000003</v>
      </c>
    </row>
    <row r="2132" spans="1:4">
      <c r="A2132" s="195" t="s">
        <v>2549</v>
      </c>
      <c r="B2132" s="196">
        <v>0.40246100000000001</v>
      </c>
      <c r="C2132" s="196">
        <v>0.36577330000000002</v>
      </c>
      <c r="D2132" s="196">
        <v>0.4391486</v>
      </c>
    </row>
    <row r="2133" spans="1:4">
      <c r="A2133" s="195" t="s">
        <v>2550</v>
      </c>
      <c r="B2133" s="196">
        <v>0.36497249999999998</v>
      </c>
      <c r="C2133" s="196">
        <v>0.32800410000000002</v>
      </c>
      <c r="D2133" s="196">
        <v>0.40194089999999999</v>
      </c>
    </row>
    <row r="2134" spans="1:4">
      <c r="A2134" s="195" t="s">
        <v>2551</v>
      </c>
      <c r="B2134" s="196">
        <v>0.34180080000000002</v>
      </c>
      <c r="C2134" s="196">
        <v>0.31391279999999999</v>
      </c>
      <c r="D2134" s="196">
        <v>0.36968879999999998</v>
      </c>
    </row>
    <row r="2135" spans="1:4">
      <c r="A2135" s="195" t="s">
        <v>2552</v>
      </c>
      <c r="B2135" s="196">
        <v>0.37575429999999999</v>
      </c>
      <c r="C2135" s="196">
        <v>0.34267570000000003</v>
      </c>
      <c r="D2135" s="196">
        <v>0.408833</v>
      </c>
    </row>
    <row r="2136" spans="1:4">
      <c r="A2136" s="195" t="s">
        <v>2553</v>
      </c>
      <c r="B2136" s="196">
        <v>0.39003860000000001</v>
      </c>
      <c r="C2136" s="196">
        <v>0.35357270000000002</v>
      </c>
      <c r="D2136" s="196">
        <v>0.42650450000000001</v>
      </c>
    </row>
    <row r="2137" spans="1:4">
      <c r="A2137" s="195" t="s">
        <v>2554</v>
      </c>
      <c r="B2137" s="196">
        <v>0.41670689999999999</v>
      </c>
      <c r="C2137" s="196">
        <v>0.38122990000000001</v>
      </c>
      <c r="D2137" s="196">
        <v>0.45218399999999997</v>
      </c>
    </row>
    <row r="2138" spans="1:4">
      <c r="A2138" s="195" t="s">
        <v>2555</v>
      </c>
      <c r="B2138" s="196">
        <v>0.40128649999999999</v>
      </c>
      <c r="C2138" s="196">
        <v>0.36247879999999999</v>
      </c>
      <c r="D2138" s="196">
        <v>0.44009419999999999</v>
      </c>
    </row>
    <row r="2139" spans="1:4">
      <c r="A2139" s="195" t="s">
        <v>2556</v>
      </c>
      <c r="B2139" s="196">
        <v>0.40315529999999999</v>
      </c>
      <c r="C2139" s="196">
        <v>0.36542000000000002</v>
      </c>
      <c r="D2139" s="196">
        <v>0.44089060000000002</v>
      </c>
    </row>
    <row r="2140" spans="1:4">
      <c r="A2140" s="195" t="s">
        <v>2557</v>
      </c>
      <c r="B2140" s="196">
        <v>0.29706840000000001</v>
      </c>
      <c r="C2140" s="196">
        <v>0.26217489999999999</v>
      </c>
      <c r="D2140" s="196">
        <v>0.33196199999999998</v>
      </c>
    </row>
    <row r="2141" spans="1:4">
      <c r="A2141" s="195" t="s">
        <v>2558</v>
      </c>
      <c r="B2141" s="196">
        <v>0.37182609999999999</v>
      </c>
      <c r="C2141" s="196">
        <v>0.33621770000000001</v>
      </c>
      <c r="D2141" s="196">
        <v>0.40743459999999998</v>
      </c>
    </row>
    <row r="2142" spans="1:4">
      <c r="A2142" s="195" t="s">
        <v>2559</v>
      </c>
      <c r="B2142" s="196">
        <v>0.3171311</v>
      </c>
      <c r="C2142" s="196">
        <v>0.3053207</v>
      </c>
      <c r="D2142" s="196">
        <v>0.3289415</v>
      </c>
    </row>
    <row r="2143" spans="1:4">
      <c r="A2143" s="195" t="s">
        <v>2560</v>
      </c>
      <c r="B2143" s="196">
        <v>0.32458360000000003</v>
      </c>
      <c r="C2143" s="196">
        <v>0.3076139</v>
      </c>
      <c r="D2143" s="196">
        <v>0.3415533</v>
      </c>
    </row>
    <row r="2144" spans="1:4">
      <c r="A2144" s="195" t="s">
        <v>2561</v>
      </c>
      <c r="B2144" s="196">
        <v>0.28353050000000002</v>
      </c>
      <c r="C2144" s="196">
        <v>0.25564029999999999</v>
      </c>
      <c r="D2144" s="196">
        <v>0.3114208</v>
      </c>
    </row>
    <row r="2145" spans="1:4">
      <c r="A2145" s="195" t="s">
        <v>2562</v>
      </c>
      <c r="B2145" s="196">
        <v>0.35758430000000002</v>
      </c>
      <c r="C2145" s="196">
        <v>0.34166419999999997</v>
      </c>
      <c r="D2145" s="196">
        <v>0.37350440000000001</v>
      </c>
    </row>
    <row r="2146" spans="1:4">
      <c r="A2146" s="195" t="s">
        <v>2563</v>
      </c>
      <c r="B2146" s="196">
        <v>0.36460209999999998</v>
      </c>
      <c r="C2146" s="196">
        <v>0.3425629</v>
      </c>
      <c r="D2146" s="196">
        <v>0.38664120000000002</v>
      </c>
    </row>
    <row r="2147" spans="1:4">
      <c r="A2147" s="195" t="s">
        <v>2564</v>
      </c>
      <c r="B2147" s="196">
        <v>0.32742389999999999</v>
      </c>
      <c r="C2147" s="196">
        <v>0.30910979999999999</v>
      </c>
      <c r="D2147" s="196">
        <v>0.34573799999999999</v>
      </c>
    </row>
    <row r="2148" spans="1:4">
      <c r="A2148" s="195" t="s">
        <v>2565</v>
      </c>
      <c r="B2148" s="196">
        <v>0.35530600000000001</v>
      </c>
      <c r="C2148" s="196">
        <v>0.34190959999999998</v>
      </c>
      <c r="D2148" s="196">
        <v>0.36870229999999998</v>
      </c>
    </row>
    <row r="2149" spans="1:4">
      <c r="A2149" s="195" t="s">
        <v>2566</v>
      </c>
      <c r="B2149" s="196">
        <v>0.2898655</v>
      </c>
      <c r="C2149" s="196">
        <v>0.27397779999999999</v>
      </c>
      <c r="D2149" s="196">
        <v>0.3057532</v>
      </c>
    </row>
    <row r="2150" spans="1:4">
      <c r="A2150" s="195" t="s">
        <v>2567</v>
      </c>
      <c r="B2150" s="196">
        <v>0.3044925</v>
      </c>
      <c r="C2150" s="196">
        <v>0.28155180000000002</v>
      </c>
      <c r="D2150" s="196">
        <v>0.32743319999999998</v>
      </c>
    </row>
    <row r="2151" spans="1:4">
      <c r="A2151" s="195" t="s">
        <v>2568</v>
      </c>
      <c r="B2151" s="196">
        <v>0.25864369999999998</v>
      </c>
      <c r="C2151" s="196">
        <v>0.22278529999999999</v>
      </c>
      <c r="D2151" s="196">
        <v>0.29450209999999999</v>
      </c>
    </row>
    <row r="2152" spans="1:4">
      <c r="A2152" s="195" t="s">
        <v>2569</v>
      </c>
      <c r="B2152" s="196">
        <v>0.32897799999999999</v>
      </c>
      <c r="C2152" s="196">
        <v>0.3077647</v>
      </c>
      <c r="D2152" s="196">
        <v>0.35019119999999998</v>
      </c>
    </row>
    <row r="2153" spans="1:4">
      <c r="A2153" s="195" t="s">
        <v>2570</v>
      </c>
      <c r="B2153" s="196">
        <v>0.34954049999999998</v>
      </c>
      <c r="C2153" s="196">
        <v>0.32016260000000002</v>
      </c>
      <c r="D2153" s="196">
        <v>0.37891849999999999</v>
      </c>
    </row>
    <row r="2154" spans="1:4">
      <c r="A2154" s="195" t="s">
        <v>2571</v>
      </c>
      <c r="B2154" s="196">
        <v>0.3055196</v>
      </c>
      <c r="C2154" s="196">
        <v>0.28088489999999999</v>
      </c>
      <c r="D2154" s="196">
        <v>0.33015430000000001</v>
      </c>
    </row>
    <row r="2155" spans="1:4">
      <c r="A2155" s="195" t="s">
        <v>2572</v>
      </c>
      <c r="B2155" s="196">
        <v>0.32618439999999999</v>
      </c>
      <c r="C2155" s="196">
        <v>0.30803720000000001</v>
      </c>
      <c r="D2155" s="196">
        <v>0.34433160000000002</v>
      </c>
    </row>
    <row r="2156" spans="1:4">
      <c r="A2156" s="195" t="s">
        <v>2573</v>
      </c>
      <c r="B2156" s="196">
        <v>0.3427655</v>
      </c>
      <c r="C2156" s="196">
        <v>0.32797379999999998</v>
      </c>
      <c r="D2156" s="196">
        <v>0.35755710000000002</v>
      </c>
    </row>
    <row r="2157" spans="1:4">
      <c r="A2157" s="195" t="s">
        <v>2574</v>
      </c>
      <c r="B2157" s="196">
        <v>0.3426804</v>
      </c>
      <c r="C2157" s="196">
        <v>0.32138090000000002</v>
      </c>
      <c r="D2157" s="196">
        <v>0.36398000000000003</v>
      </c>
    </row>
    <row r="2158" spans="1:4">
      <c r="A2158" s="195" t="s">
        <v>2575</v>
      </c>
      <c r="B2158" s="196">
        <v>0.3081874</v>
      </c>
      <c r="C2158" s="196">
        <v>0.27196029999999999</v>
      </c>
      <c r="D2158" s="196">
        <v>0.34441460000000002</v>
      </c>
    </row>
    <row r="2159" spans="1:4">
      <c r="A2159" s="195" t="s">
        <v>2576</v>
      </c>
      <c r="B2159" s="196">
        <v>0.38383879999999998</v>
      </c>
      <c r="C2159" s="196">
        <v>0.3640369</v>
      </c>
      <c r="D2159" s="196">
        <v>0.40364080000000002</v>
      </c>
    </row>
    <row r="2160" spans="1:4">
      <c r="A2160" s="195" t="s">
        <v>2577</v>
      </c>
      <c r="B2160" s="196">
        <v>0.37845620000000002</v>
      </c>
      <c r="C2160" s="196">
        <v>0.35074450000000001</v>
      </c>
      <c r="D2160" s="196">
        <v>0.40616790000000003</v>
      </c>
    </row>
    <row r="2161" spans="1:4">
      <c r="A2161" s="195" t="s">
        <v>2578</v>
      </c>
      <c r="B2161" s="196">
        <v>0.34816160000000002</v>
      </c>
      <c r="C2161" s="196">
        <v>0.32550079999999998</v>
      </c>
      <c r="D2161" s="196">
        <v>0.37082229999999999</v>
      </c>
    </row>
    <row r="2162" spans="1:4">
      <c r="A2162" s="195" t="s">
        <v>2579</v>
      </c>
      <c r="B2162" s="196">
        <v>0.38265480000000002</v>
      </c>
      <c r="C2162" s="196">
        <v>0.36562499999999998</v>
      </c>
      <c r="D2162" s="196">
        <v>0.3996845</v>
      </c>
    </row>
    <row r="2163" spans="1:4">
      <c r="A2163" s="195" t="s">
        <v>2580</v>
      </c>
      <c r="B2163" s="196">
        <v>0.33654590000000001</v>
      </c>
      <c r="C2163" s="196">
        <v>0.33030399999999999</v>
      </c>
      <c r="D2163" s="196">
        <v>0.34278769999999997</v>
      </c>
    </row>
    <row r="2164" spans="1:4">
      <c r="A2164" s="195" t="s">
        <v>2581</v>
      </c>
      <c r="B2164" s="196">
        <v>0.3115832</v>
      </c>
      <c r="C2164" s="196">
        <v>0.30321550000000003</v>
      </c>
      <c r="D2164" s="196">
        <v>0.31995089999999998</v>
      </c>
    </row>
    <row r="2165" spans="1:4">
      <c r="A2165" s="195" t="s">
        <v>2582</v>
      </c>
      <c r="B2165" s="196">
        <v>0.35981879999999999</v>
      </c>
      <c r="C2165" s="196">
        <v>0.35199269999999999</v>
      </c>
      <c r="D2165" s="196">
        <v>0.3676449</v>
      </c>
    </row>
    <row r="2166" spans="1:4">
      <c r="A2166" s="195" t="s">
        <v>2583</v>
      </c>
      <c r="B2166" s="196">
        <v>0.31517689999999998</v>
      </c>
      <c r="C2166" s="196">
        <v>0.28662330000000003</v>
      </c>
      <c r="D2166" s="196">
        <v>0.34373049999999999</v>
      </c>
    </row>
    <row r="2167" spans="1:4">
      <c r="A2167" s="195" t="s">
        <v>2584</v>
      </c>
      <c r="B2167" s="196">
        <v>0.3084422</v>
      </c>
      <c r="C2167" s="196">
        <v>0.28059689999999998</v>
      </c>
      <c r="D2167" s="196">
        <v>0.33628750000000002</v>
      </c>
    </row>
    <row r="2168" spans="1:4">
      <c r="A2168" s="195" t="s">
        <v>2585</v>
      </c>
      <c r="B2168" s="196">
        <v>0.30108839999999998</v>
      </c>
      <c r="C2168" s="196">
        <v>0.27399469999999998</v>
      </c>
      <c r="D2168" s="196">
        <v>0.32818199999999997</v>
      </c>
    </row>
    <row r="2169" spans="1:4">
      <c r="A2169" s="195" t="s">
        <v>2586</v>
      </c>
      <c r="B2169" s="196">
        <v>0.31667299999999998</v>
      </c>
      <c r="C2169" s="196">
        <v>0.28909960000000001</v>
      </c>
      <c r="D2169" s="196">
        <v>0.34424640000000001</v>
      </c>
    </row>
    <row r="2170" spans="1:4">
      <c r="A2170" s="195" t="s">
        <v>2587</v>
      </c>
      <c r="B2170" s="196">
        <v>0.3261887</v>
      </c>
      <c r="C2170" s="196">
        <v>0.29879939999999999</v>
      </c>
      <c r="D2170" s="196">
        <v>0.35357810000000001</v>
      </c>
    </row>
    <row r="2171" spans="1:4">
      <c r="A2171" s="195" t="s">
        <v>2588</v>
      </c>
      <c r="B2171" s="196">
        <v>0.32007989999999997</v>
      </c>
      <c r="C2171" s="196">
        <v>0.2904756</v>
      </c>
      <c r="D2171" s="196">
        <v>0.3496842</v>
      </c>
    </row>
    <row r="2172" spans="1:4">
      <c r="A2172" s="195" t="s">
        <v>2589</v>
      </c>
      <c r="B2172" s="196">
        <v>0.28148980000000001</v>
      </c>
      <c r="C2172" s="196">
        <v>0.25364330000000002</v>
      </c>
      <c r="D2172" s="196">
        <v>0.30933620000000001</v>
      </c>
    </row>
    <row r="2173" spans="1:4">
      <c r="A2173" s="195" t="s">
        <v>2590</v>
      </c>
      <c r="B2173" s="196">
        <v>0.267675</v>
      </c>
      <c r="C2173" s="196">
        <v>0.2396914</v>
      </c>
      <c r="D2173" s="196">
        <v>0.29565859999999999</v>
      </c>
    </row>
    <row r="2174" spans="1:4">
      <c r="A2174" s="195" t="s">
        <v>2591</v>
      </c>
      <c r="B2174" s="196">
        <v>0.29427959999999997</v>
      </c>
      <c r="C2174" s="196">
        <v>0.26689259999999998</v>
      </c>
      <c r="D2174" s="196">
        <v>0.32166670000000003</v>
      </c>
    </row>
    <row r="2175" spans="1:4">
      <c r="A2175" s="195" t="s">
        <v>2592</v>
      </c>
      <c r="B2175" s="196">
        <v>0.35475269999999998</v>
      </c>
      <c r="C2175" s="196">
        <v>0.3271964</v>
      </c>
      <c r="D2175" s="196">
        <v>0.38230910000000001</v>
      </c>
    </row>
    <row r="2176" spans="1:4">
      <c r="A2176" s="195" t="s">
        <v>2593</v>
      </c>
      <c r="B2176" s="196">
        <v>0.3418117</v>
      </c>
      <c r="C2176" s="196">
        <v>0.31733099999999997</v>
      </c>
      <c r="D2176" s="196">
        <v>0.36629240000000002</v>
      </c>
    </row>
    <row r="2177" spans="1:4">
      <c r="A2177" s="195" t="s">
        <v>2594</v>
      </c>
      <c r="B2177" s="196">
        <v>0.42119060000000003</v>
      </c>
      <c r="C2177" s="196">
        <v>0.39212979999999997</v>
      </c>
      <c r="D2177" s="196">
        <v>0.45025140000000002</v>
      </c>
    </row>
    <row r="2178" spans="1:4">
      <c r="A2178" s="195" t="s">
        <v>2595</v>
      </c>
      <c r="B2178" s="196">
        <v>0.366786</v>
      </c>
      <c r="C2178" s="196">
        <v>0.3378121</v>
      </c>
      <c r="D2178" s="196">
        <v>0.39575979999999999</v>
      </c>
    </row>
    <row r="2179" spans="1:4">
      <c r="A2179" s="195" t="s">
        <v>2596</v>
      </c>
      <c r="B2179" s="196">
        <v>0.35060419999999998</v>
      </c>
      <c r="C2179" s="196">
        <v>0.32264470000000001</v>
      </c>
      <c r="D2179" s="196">
        <v>0.3785636</v>
      </c>
    </row>
    <row r="2180" spans="1:4">
      <c r="A2180" s="195" t="s">
        <v>2597</v>
      </c>
      <c r="B2180" s="196">
        <v>0.33286979999999999</v>
      </c>
      <c r="C2180" s="196">
        <v>0.3107164</v>
      </c>
      <c r="D2180" s="196">
        <v>0.35502309999999998</v>
      </c>
    </row>
    <row r="2181" spans="1:4">
      <c r="A2181" s="195" t="s">
        <v>2598</v>
      </c>
      <c r="B2181" s="196">
        <v>0.37753609999999999</v>
      </c>
      <c r="C2181" s="196">
        <v>0.35102030000000001</v>
      </c>
      <c r="D2181" s="196">
        <v>0.40405200000000002</v>
      </c>
    </row>
    <row r="2182" spans="1:4">
      <c r="A2182" s="195" t="s">
        <v>2599</v>
      </c>
      <c r="B2182" s="196">
        <v>0.375583</v>
      </c>
      <c r="C2182" s="196">
        <v>0.34461140000000001</v>
      </c>
      <c r="D2182" s="196">
        <v>0.40655449999999999</v>
      </c>
    </row>
    <row r="2183" spans="1:4">
      <c r="A2183" s="195" t="s">
        <v>2600</v>
      </c>
      <c r="B2183" s="196">
        <v>0.37115740000000003</v>
      </c>
      <c r="C2183" s="196">
        <v>0.34368090000000001</v>
      </c>
      <c r="D2183" s="196">
        <v>0.39863379999999998</v>
      </c>
    </row>
    <row r="2184" spans="1:4">
      <c r="A2184" s="195" t="s">
        <v>2601</v>
      </c>
      <c r="B2184" s="196">
        <v>0.40121689999999999</v>
      </c>
      <c r="C2184" s="196">
        <v>0.37130449999999998</v>
      </c>
      <c r="D2184" s="196">
        <v>0.43112929999999999</v>
      </c>
    </row>
    <row r="2185" spans="1:4">
      <c r="A2185" s="195" t="s">
        <v>2602</v>
      </c>
      <c r="B2185" s="196">
        <v>0.3708476</v>
      </c>
      <c r="C2185" s="196">
        <v>0.34166819999999998</v>
      </c>
      <c r="D2185" s="196">
        <v>0.40002710000000002</v>
      </c>
    </row>
    <row r="2186" spans="1:4">
      <c r="A2186" s="195" t="s">
        <v>2603</v>
      </c>
      <c r="B2186" s="196">
        <v>0.28076190000000001</v>
      </c>
      <c r="C2186" s="196">
        <v>0.25473800000000002</v>
      </c>
      <c r="D2186" s="196">
        <v>0.3067859</v>
      </c>
    </row>
    <row r="2187" spans="1:4">
      <c r="A2187" s="195" t="s">
        <v>2604</v>
      </c>
      <c r="B2187" s="196">
        <v>0.35197650000000003</v>
      </c>
      <c r="C2187" s="196">
        <v>0.32365450000000001</v>
      </c>
      <c r="D2187" s="196">
        <v>0.38029849999999998</v>
      </c>
    </row>
    <row r="2188" spans="1:4">
      <c r="A2188" s="195" t="s">
        <v>2605</v>
      </c>
      <c r="B2188" s="196">
        <v>0.28710079999999999</v>
      </c>
      <c r="C2188" s="196">
        <v>0.2493126</v>
      </c>
      <c r="D2188" s="196">
        <v>0.32488899999999998</v>
      </c>
    </row>
    <row r="2189" spans="1:4">
      <c r="A2189" s="195" t="s">
        <v>2606</v>
      </c>
      <c r="B2189" s="196">
        <v>0.27795730000000002</v>
      </c>
      <c r="C2189" s="196">
        <v>0.2413776</v>
      </c>
      <c r="D2189" s="196">
        <v>0.31453690000000001</v>
      </c>
    </row>
    <row r="2190" spans="1:4">
      <c r="A2190" s="195" t="s">
        <v>2607</v>
      </c>
      <c r="B2190" s="196">
        <v>0.26256259999999998</v>
      </c>
      <c r="C2190" s="196">
        <v>0.22672</v>
      </c>
      <c r="D2190" s="196">
        <v>0.29840519999999998</v>
      </c>
    </row>
    <row r="2191" spans="1:4">
      <c r="A2191" s="195" t="s">
        <v>2608</v>
      </c>
      <c r="B2191" s="196">
        <v>0.26480979999999998</v>
      </c>
      <c r="C2191" s="196">
        <v>0.2305314</v>
      </c>
      <c r="D2191" s="196">
        <v>0.29908820000000003</v>
      </c>
    </row>
    <row r="2192" spans="1:4">
      <c r="A2192" s="195" t="s">
        <v>2609</v>
      </c>
      <c r="B2192" s="196">
        <v>0.27041739999999997</v>
      </c>
      <c r="C2192" s="196">
        <v>0.23524410000000001</v>
      </c>
      <c r="D2192" s="196">
        <v>0.30559059999999999</v>
      </c>
    </row>
    <row r="2193" spans="1:4">
      <c r="A2193" s="195" t="s">
        <v>2610</v>
      </c>
      <c r="B2193" s="196">
        <v>0.30808960000000002</v>
      </c>
      <c r="C2193" s="196">
        <v>0.26750829999999998</v>
      </c>
      <c r="D2193" s="196">
        <v>0.34867090000000001</v>
      </c>
    </row>
    <row r="2194" spans="1:4">
      <c r="A2194" s="195" t="s">
        <v>2611</v>
      </c>
      <c r="B2194" s="196">
        <v>0.26440429999999998</v>
      </c>
      <c r="C2194" s="196">
        <v>0.22873669999999999</v>
      </c>
      <c r="D2194" s="196">
        <v>0.3000719</v>
      </c>
    </row>
    <row r="2195" spans="1:4">
      <c r="A2195" s="195" t="s">
        <v>2612</v>
      </c>
      <c r="B2195" s="196">
        <v>0.23383799999999999</v>
      </c>
      <c r="C2195" s="196">
        <v>0.19667599999999999</v>
      </c>
      <c r="D2195" s="196">
        <v>0.27099990000000002</v>
      </c>
    </row>
    <row r="2196" spans="1:4">
      <c r="A2196" s="195" t="s">
        <v>2613</v>
      </c>
      <c r="B2196" s="196">
        <v>0.26241740000000002</v>
      </c>
      <c r="C2196" s="196">
        <v>0.22618099999999999</v>
      </c>
      <c r="D2196" s="196">
        <v>0.29865370000000002</v>
      </c>
    </row>
    <row r="2197" spans="1:4">
      <c r="A2197" s="195" t="s">
        <v>2614</v>
      </c>
      <c r="B2197" s="196">
        <v>0.33971230000000002</v>
      </c>
      <c r="C2197" s="196">
        <v>0.30277340000000003</v>
      </c>
      <c r="D2197" s="196">
        <v>0.37665130000000002</v>
      </c>
    </row>
    <row r="2198" spans="1:4">
      <c r="A2198" s="195" t="s">
        <v>2615</v>
      </c>
      <c r="B2198" s="196">
        <v>0.32008320000000001</v>
      </c>
      <c r="C2198" s="196">
        <v>0.28596769999999999</v>
      </c>
      <c r="D2198" s="196">
        <v>0.35419879999999998</v>
      </c>
    </row>
    <row r="2199" spans="1:4">
      <c r="A2199" s="195" t="s">
        <v>2616</v>
      </c>
      <c r="B2199" s="196">
        <v>0.38067620000000002</v>
      </c>
      <c r="C2199" s="196">
        <v>0.3420088</v>
      </c>
      <c r="D2199" s="196">
        <v>0.41934359999999998</v>
      </c>
    </row>
    <row r="2200" spans="1:4">
      <c r="A2200" s="195" t="s">
        <v>2617</v>
      </c>
      <c r="B2200" s="196">
        <v>0.31742179999999998</v>
      </c>
      <c r="C2200" s="196">
        <v>0.28078839999999999</v>
      </c>
      <c r="D2200" s="196">
        <v>0.35405520000000001</v>
      </c>
    </row>
    <row r="2201" spans="1:4">
      <c r="A2201" s="195" t="s">
        <v>2618</v>
      </c>
      <c r="B2201" s="196">
        <v>0.31096200000000002</v>
      </c>
      <c r="C2201" s="196">
        <v>0.2742928</v>
      </c>
      <c r="D2201" s="196">
        <v>0.34763110000000003</v>
      </c>
    </row>
    <row r="2202" spans="1:4">
      <c r="A2202" s="195" t="s">
        <v>2619</v>
      </c>
      <c r="B2202" s="196">
        <v>0.30232530000000002</v>
      </c>
      <c r="C2202" s="196">
        <v>0.27226640000000002</v>
      </c>
      <c r="D2202" s="196">
        <v>0.33238420000000002</v>
      </c>
    </row>
    <row r="2203" spans="1:4">
      <c r="A2203" s="195" t="s">
        <v>2620</v>
      </c>
      <c r="B2203" s="196">
        <v>0.35503839999999998</v>
      </c>
      <c r="C2203" s="196">
        <v>0.32005790000000001</v>
      </c>
      <c r="D2203" s="196">
        <v>0.390019</v>
      </c>
    </row>
    <row r="2204" spans="1:4">
      <c r="A2204" s="195" t="s">
        <v>2621</v>
      </c>
      <c r="B2204" s="196">
        <v>0.34079150000000002</v>
      </c>
      <c r="C2204" s="196">
        <v>0.30086420000000003</v>
      </c>
      <c r="D2204" s="196">
        <v>0.38071890000000003</v>
      </c>
    </row>
    <row r="2205" spans="1:4">
      <c r="A2205" s="195" t="s">
        <v>2622</v>
      </c>
      <c r="B2205" s="196">
        <v>0.32705719999999999</v>
      </c>
      <c r="C2205" s="196">
        <v>0.28976619999999997</v>
      </c>
      <c r="D2205" s="196">
        <v>0.36434830000000001</v>
      </c>
    </row>
    <row r="2206" spans="1:4">
      <c r="A2206" s="195" t="s">
        <v>2623</v>
      </c>
      <c r="B2206" s="196">
        <v>0.36675809999999998</v>
      </c>
      <c r="C2206" s="196">
        <v>0.32698470000000002</v>
      </c>
      <c r="D2206" s="196">
        <v>0.40653149999999999</v>
      </c>
    </row>
    <row r="2207" spans="1:4">
      <c r="A2207" s="195" t="s">
        <v>2624</v>
      </c>
      <c r="B2207" s="196">
        <v>0.34774369999999999</v>
      </c>
      <c r="C2207" s="196">
        <v>0.30811709999999998</v>
      </c>
      <c r="D2207" s="196">
        <v>0.3873703</v>
      </c>
    </row>
    <row r="2208" spans="1:4">
      <c r="A2208" s="195" t="s">
        <v>2625</v>
      </c>
      <c r="B2208" s="196">
        <v>0.26603450000000001</v>
      </c>
      <c r="C2208" s="196">
        <v>0.23027030000000001</v>
      </c>
      <c r="D2208" s="196">
        <v>0.30179859999999997</v>
      </c>
    </row>
    <row r="2209" spans="1:4">
      <c r="A2209" s="195" t="s">
        <v>2626</v>
      </c>
      <c r="B2209" s="196">
        <v>0.3225558</v>
      </c>
      <c r="C2209" s="196">
        <v>0.2846417</v>
      </c>
      <c r="D2209" s="196">
        <v>0.36046990000000001</v>
      </c>
    </row>
    <row r="2210" spans="1:4">
      <c r="A2210" s="195" t="s">
        <v>2627</v>
      </c>
      <c r="B2210" s="196">
        <v>0.34176709999999999</v>
      </c>
      <c r="C2210" s="196">
        <v>0.30474580000000001</v>
      </c>
      <c r="D2210" s="196">
        <v>0.37878840000000003</v>
      </c>
    </row>
    <row r="2211" spans="1:4">
      <c r="A2211" s="195" t="s">
        <v>2628</v>
      </c>
      <c r="B2211" s="196">
        <v>0.33717190000000002</v>
      </c>
      <c r="C2211" s="196">
        <v>0.30130479999999998</v>
      </c>
      <c r="D2211" s="196">
        <v>0.37303900000000001</v>
      </c>
    </row>
    <row r="2212" spans="1:4">
      <c r="A2212" s="195" t="s">
        <v>2629</v>
      </c>
      <c r="B2212" s="196">
        <v>0.3359973</v>
      </c>
      <c r="C2212" s="196">
        <v>0.30183290000000002</v>
      </c>
      <c r="D2212" s="196">
        <v>0.37016169999999998</v>
      </c>
    </row>
    <row r="2213" spans="1:4">
      <c r="A2213" s="195" t="s">
        <v>2630</v>
      </c>
      <c r="B2213" s="196">
        <v>0.3650214</v>
      </c>
      <c r="C2213" s="196">
        <v>0.32848909999999998</v>
      </c>
      <c r="D2213" s="196">
        <v>0.40155380000000002</v>
      </c>
    </row>
    <row r="2214" spans="1:4">
      <c r="A2214" s="195" t="s">
        <v>2631</v>
      </c>
      <c r="B2214" s="196">
        <v>0.37953530000000002</v>
      </c>
      <c r="C2214" s="196">
        <v>0.34367819999999999</v>
      </c>
      <c r="D2214" s="196">
        <v>0.4153925</v>
      </c>
    </row>
    <row r="2215" spans="1:4">
      <c r="A2215" s="195" t="s">
        <v>2632</v>
      </c>
      <c r="B2215" s="196">
        <v>0.331007</v>
      </c>
      <c r="C2215" s="196">
        <v>0.29639090000000001</v>
      </c>
      <c r="D2215" s="196">
        <v>0.36562299999999998</v>
      </c>
    </row>
    <row r="2216" spans="1:4">
      <c r="A2216" s="195" t="s">
        <v>2633</v>
      </c>
      <c r="B2216" s="196">
        <v>0.29819220000000002</v>
      </c>
      <c r="C2216" s="196">
        <v>0.26258969999999998</v>
      </c>
      <c r="D2216" s="196">
        <v>0.3337947</v>
      </c>
    </row>
    <row r="2217" spans="1:4">
      <c r="A2217" s="195" t="s">
        <v>2634</v>
      </c>
      <c r="B2217" s="196">
        <v>0.3001202</v>
      </c>
      <c r="C2217" s="196">
        <v>0.2655961</v>
      </c>
      <c r="D2217" s="196">
        <v>0.33464430000000001</v>
      </c>
    </row>
    <row r="2218" spans="1:4">
      <c r="A2218" s="195" t="s">
        <v>2635</v>
      </c>
      <c r="B2218" s="196">
        <v>0.3217894</v>
      </c>
      <c r="C2218" s="196">
        <v>0.28740199999999999</v>
      </c>
      <c r="D2218" s="196">
        <v>0.35617680000000002</v>
      </c>
    </row>
    <row r="2219" spans="1:4">
      <c r="A2219" s="195" t="s">
        <v>2636</v>
      </c>
      <c r="B2219" s="196">
        <v>0.36865219999999999</v>
      </c>
      <c r="C2219" s="196">
        <v>0.33383620000000003</v>
      </c>
      <c r="D2219" s="196">
        <v>0.4034682</v>
      </c>
    </row>
    <row r="2220" spans="1:4">
      <c r="A2220" s="195" t="s">
        <v>2637</v>
      </c>
      <c r="B2220" s="196">
        <v>0.36222120000000002</v>
      </c>
      <c r="C2220" s="196">
        <v>0.33129140000000001</v>
      </c>
      <c r="D2220" s="196">
        <v>0.39315090000000003</v>
      </c>
    </row>
    <row r="2221" spans="1:4">
      <c r="A2221" s="195" t="s">
        <v>2638</v>
      </c>
      <c r="B2221" s="196">
        <v>0.46044030000000002</v>
      </c>
      <c r="C2221" s="196">
        <v>0.42374990000000001</v>
      </c>
      <c r="D2221" s="196">
        <v>0.49713059999999998</v>
      </c>
    </row>
    <row r="2222" spans="1:4">
      <c r="A2222" s="195" t="s">
        <v>2639</v>
      </c>
      <c r="B2222" s="196">
        <v>0.4135452</v>
      </c>
      <c r="C2222" s="196">
        <v>0.3759981</v>
      </c>
      <c r="D2222" s="196">
        <v>0.4510923</v>
      </c>
    </row>
    <row r="2223" spans="1:4">
      <c r="A2223" s="195" t="s">
        <v>2640</v>
      </c>
      <c r="B2223" s="196">
        <v>0.3870595</v>
      </c>
      <c r="C2223" s="196">
        <v>0.34912589999999999</v>
      </c>
      <c r="D2223" s="196">
        <v>0.42499310000000001</v>
      </c>
    </row>
    <row r="2224" spans="1:4">
      <c r="A2224" s="195" t="s">
        <v>2641</v>
      </c>
      <c r="B2224" s="196">
        <v>0.36139650000000001</v>
      </c>
      <c r="C2224" s="196">
        <v>0.33286979999999999</v>
      </c>
      <c r="D2224" s="196">
        <v>0.38992320000000003</v>
      </c>
    </row>
    <row r="2225" spans="1:4">
      <c r="A2225" s="195" t="s">
        <v>2642</v>
      </c>
      <c r="B2225" s="196">
        <v>0.3990339</v>
      </c>
      <c r="C2225" s="196">
        <v>0.36518339999999999</v>
      </c>
      <c r="D2225" s="196">
        <v>0.43288450000000001</v>
      </c>
    </row>
    <row r="2226" spans="1:4">
      <c r="A2226" s="195" t="s">
        <v>2643</v>
      </c>
      <c r="B2226" s="196">
        <v>0.4076111</v>
      </c>
      <c r="C2226" s="196">
        <v>0.37035639999999997</v>
      </c>
      <c r="D2226" s="196">
        <v>0.44486579999999998</v>
      </c>
    </row>
    <row r="2227" spans="1:4">
      <c r="A2227" s="195" t="s">
        <v>2644</v>
      </c>
      <c r="B2227" s="196">
        <v>0.41162100000000001</v>
      </c>
      <c r="C2227" s="196">
        <v>0.37673499999999999</v>
      </c>
      <c r="D2227" s="196">
        <v>0.44650689999999998</v>
      </c>
    </row>
    <row r="2228" spans="1:4">
      <c r="A2228" s="195" t="s">
        <v>2645</v>
      </c>
      <c r="B2228" s="196">
        <v>0.43292439999999999</v>
      </c>
      <c r="C2228" s="196">
        <v>0.39450990000000002</v>
      </c>
      <c r="D2228" s="196">
        <v>0.47133890000000001</v>
      </c>
    </row>
    <row r="2229" spans="1:4">
      <c r="A2229" s="195" t="s">
        <v>2646</v>
      </c>
      <c r="B2229" s="196">
        <v>0.39260099999999998</v>
      </c>
      <c r="C2229" s="196">
        <v>0.3561145</v>
      </c>
      <c r="D2229" s="196">
        <v>0.42908760000000001</v>
      </c>
    </row>
    <row r="2230" spans="1:4">
      <c r="A2230" s="195" t="s">
        <v>2647</v>
      </c>
      <c r="B2230" s="196">
        <v>0.29435600000000001</v>
      </c>
      <c r="C2230" s="196">
        <v>0.26136490000000001</v>
      </c>
      <c r="D2230" s="196">
        <v>0.327347</v>
      </c>
    </row>
    <row r="2231" spans="1:4">
      <c r="A2231" s="195" t="s">
        <v>2648</v>
      </c>
      <c r="B2231" s="196">
        <v>0.37907249999999998</v>
      </c>
      <c r="C2231" s="196">
        <v>0.34364509999999998</v>
      </c>
      <c r="D2231" s="196">
        <v>0.41449989999999998</v>
      </c>
    </row>
    <row r="2232" spans="1:4">
      <c r="A2232" s="195" t="s">
        <v>2649</v>
      </c>
      <c r="B2232" s="196">
        <v>0.31526749999999998</v>
      </c>
      <c r="C2232" s="196">
        <v>0.30353619999999998</v>
      </c>
      <c r="D2232" s="196">
        <v>0.32699879999999998</v>
      </c>
    </row>
    <row r="2233" spans="1:4">
      <c r="A2233" s="195" t="s">
        <v>2650</v>
      </c>
      <c r="B2233" s="196">
        <v>0.31765929999999998</v>
      </c>
      <c r="C2233" s="196">
        <v>0.30080990000000002</v>
      </c>
      <c r="D2233" s="196">
        <v>0.3345088</v>
      </c>
    </row>
    <row r="2234" spans="1:4">
      <c r="A2234" s="195" t="s">
        <v>2651</v>
      </c>
      <c r="B2234" s="196">
        <v>0.28148980000000001</v>
      </c>
      <c r="C2234" s="196">
        <v>0.25364330000000002</v>
      </c>
      <c r="D2234" s="196">
        <v>0.30933620000000001</v>
      </c>
    </row>
    <row r="2235" spans="1:4">
      <c r="A2235" s="195" t="s">
        <v>2652</v>
      </c>
      <c r="B2235" s="196">
        <v>0.36996800000000002</v>
      </c>
      <c r="C2235" s="196">
        <v>0.35408329999999999</v>
      </c>
      <c r="D2235" s="196">
        <v>0.38585269999999999</v>
      </c>
    </row>
    <row r="2236" spans="1:4">
      <c r="A2236" s="195" t="s">
        <v>2653</v>
      </c>
      <c r="B2236" s="196">
        <v>0.37716290000000002</v>
      </c>
      <c r="C2236" s="196">
        <v>0.35491470000000003</v>
      </c>
      <c r="D2236" s="196">
        <v>0.39941100000000002</v>
      </c>
    </row>
    <row r="2237" spans="1:4">
      <c r="A2237" s="195" t="s">
        <v>2654</v>
      </c>
      <c r="B2237" s="196">
        <v>0.33756799999999998</v>
      </c>
      <c r="C2237" s="196">
        <v>0.31967089999999998</v>
      </c>
      <c r="D2237" s="196">
        <v>0.35546509999999998</v>
      </c>
    </row>
    <row r="2238" spans="1:4">
      <c r="A2238" s="195" t="s">
        <v>2655</v>
      </c>
      <c r="B2238" s="196">
        <v>0.35570030000000002</v>
      </c>
      <c r="C2238" s="196">
        <v>0.34249940000000001</v>
      </c>
      <c r="D2238" s="196">
        <v>0.36890119999999998</v>
      </c>
    </row>
    <row r="2239" spans="1:4">
      <c r="A2239" s="195" t="s">
        <v>2656</v>
      </c>
      <c r="B2239" s="196">
        <v>0.27861209999999997</v>
      </c>
      <c r="C2239" s="196">
        <v>0.26312659999999999</v>
      </c>
      <c r="D2239" s="196">
        <v>0.29409760000000001</v>
      </c>
    </row>
    <row r="2240" spans="1:4">
      <c r="A2240" s="195" t="s">
        <v>2657</v>
      </c>
      <c r="B2240" s="196">
        <v>0.29354599999999997</v>
      </c>
      <c r="C2240" s="196">
        <v>0.27096429999999999</v>
      </c>
      <c r="D2240" s="196">
        <v>0.31612770000000001</v>
      </c>
    </row>
    <row r="2241" spans="1:4">
      <c r="A2241" s="195" t="s">
        <v>2658</v>
      </c>
      <c r="B2241" s="196">
        <v>0.26440429999999998</v>
      </c>
      <c r="C2241" s="196">
        <v>0.22873669999999999</v>
      </c>
      <c r="D2241" s="196">
        <v>0.3000719</v>
      </c>
    </row>
    <row r="2242" spans="1:4">
      <c r="A2242" s="195" t="s">
        <v>2659</v>
      </c>
      <c r="B2242" s="196">
        <v>0.33601829999999999</v>
      </c>
      <c r="C2242" s="196">
        <v>0.31464710000000001</v>
      </c>
      <c r="D2242" s="196">
        <v>0.35738940000000002</v>
      </c>
    </row>
    <row r="2243" spans="1:4">
      <c r="A2243" s="195" t="s">
        <v>2660</v>
      </c>
      <c r="B2243" s="196">
        <v>0.3523579</v>
      </c>
      <c r="C2243" s="196">
        <v>0.32299359999999999</v>
      </c>
      <c r="D2243" s="196">
        <v>0.38172220000000001</v>
      </c>
    </row>
    <row r="2244" spans="1:4">
      <c r="A2244" s="195" t="s">
        <v>2661</v>
      </c>
      <c r="B2244" s="196">
        <v>0.30459989999999998</v>
      </c>
      <c r="C2244" s="196">
        <v>0.28044590000000003</v>
      </c>
      <c r="D2244" s="196">
        <v>0.32875379999999998</v>
      </c>
    </row>
    <row r="2245" spans="1:4">
      <c r="A2245" s="195" t="s">
        <v>2662</v>
      </c>
      <c r="B2245" s="196">
        <v>0.3245326</v>
      </c>
      <c r="C2245" s="196">
        <v>0.30671189999999998</v>
      </c>
      <c r="D2245" s="196">
        <v>0.34235320000000002</v>
      </c>
    </row>
    <row r="2246" spans="1:4">
      <c r="A2246" s="195" t="s">
        <v>2663</v>
      </c>
      <c r="B2246" s="196">
        <v>0.34944380000000003</v>
      </c>
      <c r="C2246" s="196">
        <v>0.33458549999999998</v>
      </c>
      <c r="D2246" s="196">
        <v>0.36430210000000002</v>
      </c>
    </row>
    <row r="2247" spans="1:4">
      <c r="A2247" s="195" t="s">
        <v>2664</v>
      </c>
      <c r="B2247" s="196">
        <v>0.33965319999999999</v>
      </c>
      <c r="C2247" s="196">
        <v>0.31848120000000002</v>
      </c>
      <c r="D2247" s="196">
        <v>0.36082510000000001</v>
      </c>
    </row>
    <row r="2248" spans="1:4">
      <c r="A2248" s="195" t="s">
        <v>2665</v>
      </c>
      <c r="B2248" s="196">
        <v>0.29819220000000002</v>
      </c>
      <c r="C2248" s="196">
        <v>0.26258969999999998</v>
      </c>
      <c r="D2248" s="196">
        <v>0.3337947</v>
      </c>
    </row>
    <row r="2249" spans="1:4">
      <c r="A2249" s="195" t="s">
        <v>2666</v>
      </c>
      <c r="B2249" s="196">
        <v>0.40219729999999998</v>
      </c>
      <c r="C2249" s="196">
        <v>0.38200529999999999</v>
      </c>
      <c r="D2249" s="196">
        <v>0.42238930000000002</v>
      </c>
    </row>
    <row r="2250" spans="1:4">
      <c r="A2250" s="195" t="s">
        <v>2667</v>
      </c>
      <c r="B2250" s="196">
        <v>0.40069709999999997</v>
      </c>
      <c r="C2250" s="196">
        <v>0.37246249999999997</v>
      </c>
      <c r="D2250" s="196">
        <v>0.42893170000000003</v>
      </c>
    </row>
    <row r="2251" spans="1:4">
      <c r="A2251" s="195" t="s">
        <v>2668</v>
      </c>
      <c r="B2251" s="196">
        <v>0.36823240000000002</v>
      </c>
      <c r="C2251" s="196">
        <v>0.34495769999999998</v>
      </c>
      <c r="D2251" s="196">
        <v>0.3915071</v>
      </c>
    </row>
    <row r="2252" spans="1:4">
      <c r="A2252" s="195" t="s">
        <v>2669</v>
      </c>
      <c r="B2252" s="196">
        <v>0.3844823</v>
      </c>
      <c r="C2252" s="196">
        <v>0.36779279999999998</v>
      </c>
      <c r="D2252" s="196">
        <v>0.40117180000000002</v>
      </c>
    </row>
    <row r="2253" spans="1:4">
      <c r="A2253" s="195" t="s">
        <v>2670</v>
      </c>
      <c r="B2253" s="196">
        <v>0.34011940000000002</v>
      </c>
      <c r="C2253" s="196">
        <v>0.33392100000000002</v>
      </c>
      <c r="D2253" s="196">
        <v>0.34631780000000001</v>
      </c>
    </row>
    <row r="2254" spans="1:4">
      <c r="A2254" s="195" t="s">
        <v>2671</v>
      </c>
      <c r="B2254" s="196">
        <v>0.30912309999999998</v>
      </c>
      <c r="C2254" s="196">
        <v>0.30084680000000003</v>
      </c>
      <c r="D2254" s="196">
        <v>0.3173994</v>
      </c>
    </row>
    <row r="2255" spans="1:4">
      <c r="A2255" s="195" t="s">
        <v>2672</v>
      </c>
      <c r="B2255" s="196">
        <v>0.3690734</v>
      </c>
      <c r="C2255" s="196">
        <v>0.361182</v>
      </c>
      <c r="D2255" s="196">
        <v>0.37696469999999999</v>
      </c>
    </row>
    <row r="2256" spans="1:4">
      <c r="A2256" s="195" t="s">
        <v>2673</v>
      </c>
      <c r="B2256" s="196">
        <v>0.30618699999999999</v>
      </c>
      <c r="C2256" s="196">
        <v>0.27806520000000001</v>
      </c>
      <c r="D2256" s="196">
        <v>0.33430880000000002</v>
      </c>
    </row>
    <row r="2257" spans="1:4">
      <c r="A2257" s="195" t="s">
        <v>2674</v>
      </c>
      <c r="B2257" s="196">
        <v>0.30472500000000002</v>
      </c>
      <c r="C2257" s="196">
        <v>0.27758650000000001</v>
      </c>
      <c r="D2257" s="196">
        <v>0.33186349999999998</v>
      </c>
    </row>
    <row r="2258" spans="1:4">
      <c r="A2258" s="195" t="s">
        <v>2675</v>
      </c>
      <c r="B2258" s="196">
        <v>0.31439030000000001</v>
      </c>
      <c r="C2258" s="196">
        <v>0.28718579999999999</v>
      </c>
      <c r="D2258" s="196">
        <v>0.34159469999999997</v>
      </c>
    </row>
    <row r="2259" spans="1:4">
      <c r="A2259" s="195" t="s">
        <v>2676</v>
      </c>
      <c r="B2259" s="196">
        <v>0.32025150000000002</v>
      </c>
      <c r="C2259" s="196">
        <v>0.29249560000000002</v>
      </c>
      <c r="D2259" s="196">
        <v>0.34800750000000003</v>
      </c>
    </row>
    <row r="2260" spans="1:4">
      <c r="A2260" s="195" t="s">
        <v>2677</v>
      </c>
      <c r="B2260" s="196">
        <v>0.33735730000000003</v>
      </c>
      <c r="C2260" s="196">
        <v>0.30997970000000002</v>
      </c>
      <c r="D2260" s="196">
        <v>0.36473489999999997</v>
      </c>
    </row>
    <row r="2261" spans="1:4">
      <c r="A2261" s="195" t="s">
        <v>2678</v>
      </c>
      <c r="B2261" s="196">
        <v>0.30263800000000002</v>
      </c>
      <c r="C2261" s="196">
        <v>0.27493719999999999</v>
      </c>
      <c r="D2261" s="196">
        <v>0.33033869999999999</v>
      </c>
    </row>
    <row r="2262" spans="1:4">
      <c r="A2262" s="195" t="s">
        <v>2679</v>
      </c>
      <c r="B2262" s="196">
        <v>0.28051120000000002</v>
      </c>
      <c r="C2262" s="196">
        <v>0.25356630000000002</v>
      </c>
      <c r="D2262" s="196">
        <v>0.30745610000000001</v>
      </c>
    </row>
    <row r="2263" spans="1:4">
      <c r="A2263" s="195" t="s">
        <v>2680</v>
      </c>
      <c r="B2263" s="196">
        <v>0.27308880000000002</v>
      </c>
      <c r="C2263" s="196">
        <v>0.24359049999999999</v>
      </c>
      <c r="D2263" s="196">
        <v>0.3025871</v>
      </c>
    </row>
    <row r="2264" spans="1:4">
      <c r="A2264" s="195" t="s">
        <v>2681</v>
      </c>
      <c r="B2264" s="196">
        <v>0.29441869999999998</v>
      </c>
      <c r="C2264" s="196">
        <v>0.26712180000000002</v>
      </c>
      <c r="D2264" s="196">
        <v>0.32171569999999999</v>
      </c>
    </row>
    <row r="2265" spans="1:4">
      <c r="A2265" s="195" t="s">
        <v>2682</v>
      </c>
      <c r="B2265" s="196">
        <v>0.36308960000000001</v>
      </c>
      <c r="C2265" s="196">
        <v>0.33532089999999998</v>
      </c>
      <c r="D2265" s="196">
        <v>0.39085839999999999</v>
      </c>
    </row>
    <row r="2266" spans="1:4">
      <c r="A2266" s="195" t="s">
        <v>2683</v>
      </c>
      <c r="B2266" s="196">
        <v>0.36154150000000002</v>
      </c>
      <c r="C2266" s="196">
        <v>0.33583109999999999</v>
      </c>
      <c r="D2266" s="196">
        <v>0.38725189999999998</v>
      </c>
    </row>
    <row r="2267" spans="1:4">
      <c r="A2267" s="195" t="s">
        <v>2684</v>
      </c>
      <c r="B2267" s="196">
        <v>0.38506210000000002</v>
      </c>
      <c r="C2267" s="196">
        <v>0.35639330000000002</v>
      </c>
      <c r="D2267" s="196">
        <v>0.41373090000000001</v>
      </c>
    </row>
    <row r="2268" spans="1:4">
      <c r="A2268" s="195" t="s">
        <v>2685</v>
      </c>
      <c r="B2268" s="196">
        <v>0.35738310000000001</v>
      </c>
      <c r="C2268" s="196">
        <v>0.32937339999999998</v>
      </c>
      <c r="D2268" s="196">
        <v>0.38539289999999998</v>
      </c>
    </row>
    <row r="2269" spans="1:4">
      <c r="A2269" s="195" t="s">
        <v>2686</v>
      </c>
      <c r="B2269" s="196">
        <v>0.33393250000000002</v>
      </c>
      <c r="C2269" s="196">
        <v>0.30629190000000001</v>
      </c>
      <c r="D2269" s="196">
        <v>0.36157309999999998</v>
      </c>
    </row>
    <row r="2270" spans="1:4">
      <c r="A2270" s="195" t="s">
        <v>2687</v>
      </c>
      <c r="B2270" s="196">
        <v>0.34467609999999999</v>
      </c>
      <c r="C2270" s="196">
        <v>0.32127620000000001</v>
      </c>
      <c r="D2270" s="196">
        <v>0.36807610000000002</v>
      </c>
    </row>
    <row r="2271" spans="1:4">
      <c r="A2271" s="195" t="s">
        <v>2688</v>
      </c>
      <c r="B2271" s="196">
        <v>0.39608579999999999</v>
      </c>
      <c r="C2271" s="196">
        <v>0.37073840000000002</v>
      </c>
      <c r="D2271" s="196">
        <v>0.42143320000000001</v>
      </c>
    </row>
    <row r="2272" spans="1:4">
      <c r="A2272" s="195" t="s">
        <v>2689</v>
      </c>
      <c r="B2272" s="196">
        <v>0.37870769999999998</v>
      </c>
      <c r="C2272" s="196">
        <v>0.34720279999999998</v>
      </c>
      <c r="D2272" s="196">
        <v>0.41021269999999999</v>
      </c>
    </row>
    <row r="2273" spans="1:4">
      <c r="A2273" s="195" t="s">
        <v>2690</v>
      </c>
      <c r="B2273" s="196">
        <v>0.34648410000000002</v>
      </c>
      <c r="C2273" s="196">
        <v>0.32069029999999998</v>
      </c>
      <c r="D2273" s="196">
        <v>0.37227779999999999</v>
      </c>
    </row>
    <row r="2274" spans="1:4">
      <c r="A2274" s="195" t="s">
        <v>2691</v>
      </c>
      <c r="B2274" s="196">
        <v>0.39691169999999998</v>
      </c>
      <c r="C2274" s="196">
        <v>0.36623</v>
      </c>
      <c r="D2274" s="196">
        <v>0.42759330000000001</v>
      </c>
    </row>
    <row r="2275" spans="1:4">
      <c r="A2275" s="195" t="s">
        <v>2692</v>
      </c>
      <c r="B2275" s="196">
        <v>0.3696797</v>
      </c>
      <c r="C2275" s="196">
        <v>0.34104590000000001</v>
      </c>
      <c r="D2275" s="196">
        <v>0.39831349999999999</v>
      </c>
    </row>
    <row r="2276" spans="1:4">
      <c r="A2276" s="195" t="s">
        <v>2693</v>
      </c>
      <c r="B2276" s="196">
        <v>0.29445660000000001</v>
      </c>
      <c r="C2276" s="196">
        <v>0.2682351</v>
      </c>
      <c r="D2276" s="196">
        <v>0.32067810000000002</v>
      </c>
    </row>
    <row r="2277" spans="1:4">
      <c r="A2277" s="195" t="s">
        <v>2694</v>
      </c>
      <c r="B2277" s="196">
        <v>0.35765239999999998</v>
      </c>
      <c r="C2277" s="196">
        <v>0.32884869999999999</v>
      </c>
      <c r="D2277" s="196">
        <v>0.38645600000000002</v>
      </c>
    </row>
    <row r="2278" spans="1:4">
      <c r="A2278" s="195" t="s">
        <v>2695</v>
      </c>
      <c r="B2278" s="196">
        <v>0.28289789999999998</v>
      </c>
      <c r="C2278" s="196">
        <v>0.24477189999999999</v>
      </c>
      <c r="D2278" s="196">
        <v>0.32102380000000003</v>
      </c>
    </row>
    <row r="2279" spans="1:4">
      <c r="A2279" s="195" t="s">
        <v>2696</v>
      </c>
      <c r="B2279" s="196">
        <v>0.26004909999999998</v>
      </c>
      <c r="C2279" s="196">
        <v>0.22481019999999999</v>
      </c>
      <c r="D2279" s="196">
        <v>0.29528789999999999</v>
      </c>
    </row>
    <row r="2280" spans="1:4">
      <c r="A2280" s="195" t="s">
        <v>2697</v>
      </c>
      <c r="B2280" s="196">
        <v>0.30019459999999998</v>
      </c>
      <c r="C2280" s="196">
        <v>0.26226949999999999</v>
      </c>
      <c r="D2280" s="196">
        <v>0.33811970000000002</v>
      </c>
    </row>
    <row r="2281" spans="1:4">
      <c r="A2281" s="195" t="s">
        <v>2698</v>
      </c>
      <c r="B2281" s="196">
        <v>0.2765765</v>
      </c>
      <c r="C2281" s="196">
        <v>0.24190690000000001</v>
      </c>
      <c r="D2281" s="196">
        <v>0.31124600000000002</v>
      </c>
    </row>
    <row r="2282" spans="1:4">
      <c r="A2282" s="195" t="s">
        <v>2699</v>
      </c>
      <c r="B2282" s="196">
        <v>0.28492499999999998</v>
      </c>
      <c r="C2282" s="196">
        <v>0.24800069999999999</v>
      </c>
      <c r="D2282" s="196">
        <v>0.3218493</v>
      </c>
    </row>
    <row r="2283" spans="1:4">
      <c r="A2283" s="195" t="s">
        <v>2700</v>
      </c>
      <c r="B2283" s="196">
        <v>0.27564670000000002</v>
      </c>
      <c r="C2283" s="196">
        <v>0.23922280000000001</v>
      </c>
      <c r="D2283" s="196">
        <v>0.31207059999999998</v>
      </c>
    </row>
    <row r="2284" spans="1:4">
      <c r="A2284" s="195" t="s">
        <v>2701</v>
      </c>
      <c r="B2284" s="196">
        <v>0.25186069999999999</v>
      </c>
      <c r="C2284" s="196">
        <v>0.21786990000000001</v>
      </c>
      <c r="D2284" s="196">
        <v>0.28585139999999998</v>
      </c>
    </row>
    <row r="2285" spans="1:4">
      <c r="A2285" s="195" t="s">
        <v>2702</v>
      </c>
      <c r="B2285" s="196">
        <v>0.2344212</v>
      </c>
      <c r="C2285" s="196">
        <v>0.19736380000000001</v>
      </c>
      <c r="D2285" s="196">
        <v>0.27147860000000001</v>
      </c>
    </row>
    <row r="2286" spans="1:4">
      <c r="A2286" s="195" t="s">
        <v>2703</v>
      </c>
      <c r="B2286" s="196">
        <v>0.2545232</v>
      </c>
      <c r="C2286" s="196">
        <v>0.2191409</v>
      </c>
      <c r="D2286" s="196">
        <v>0.28990549999999998</v>
      </c>
    </row>
    <row r="2287" spans="1:4">
      <c r="A2287" s="195" t="s">
        <v>2704</v>
      </c>
      <c r="B2287" s="196">
        <v>0.31862960000000001</v>
      </c>
      <c r="C2287" s="196">
        <v>0.28266910000000001</v>
      </c>
      <c r="D2287" s="196">
        <v>0.35459010000000002</v>
      </c>
    </row>
    <row r="2288" spans="1:4">
      <c r="A2288" s="195" t="s">
        <v>2705</v>
      </c>
      <c r="B2288" s="196">
        <v>0.3218395</v>
      </c>
      <c r="C2288" s="196">
        <v>0.28768729999999998</v>
      </c>
      <c r="D2288" s="196">
        <v>0.35599160000000002</v>
      </c>
    </row>
    <row r="2289" spans="1:4">
      <c r="A2289" s="195" t="s">
        <v>2706</v>
      </c>
      <c r="B2289" s="196">
        <v>0.34530719999999998</v>
      </c>
      <c r="C2289" s="196">
        <v>0.30855050000000001</v>
      </c>
      <c r="D2289" s="196">
        <v>0.38206390000000001</v>
      </c>
    </row>
    <row r="2290" spans="1:4">
      <c r="A2290" s="195" t="s">
        <v>2707</v>
      </c>
      <c r="B2290" s="196">
        <v>0.29535850000000002</v>
      </c>
      <c r="C2290" s="196">
        <v>0.25845170000000001</v>
      </c>
      <c r="D2290" s="196">
        <v>0.33226519999999998</v>
      </c>
    </row>
    <row r="2291" spans="1:4">
      <c r="A2291" s="195" t="s">
        <v>2708</v>
      </c>
      <c r="B2291" s="196">
        <v>0.30506680000000003</v>
      </c>
      <c r="C2291" s="196">
        <v>0.26772469999999998</v>
      </c>
      <c r="D2291" s="196">
        <v>0.34240890000000002</v>
      </c>
    </row>
    <row r="2292" spans="1:4">
      <c r="A2292" s="195" t="s">
        <v>2709</v>
      </c>
      <c r="B2292" s="196">
        <v>0.32279669999999999</v>
      </c>
      <c r="C2292" s="196">
        <v>0.29010580000000002</v>
      </c>
      <c r="D2292" s="196">
        <v>0.35548750000000001</v>
      </c>
    </row>
    <row r="2293" spans="1:4">
      <c r="A2293" s="195" t="s">
        <v>2710</v>
      </c>
      <c r="B2293" s="196">
        <v>0.35783140000000002</v>
      </c>
      <c r="C2293" s="196">
        <v>0.32431850000000001</v>
      </c>
      <c r="D2293" s="196">
        <v>0.39134429999999998</v>
      </c>
    </row>
    <row r="2294" spans="1:4">
      <c r="A2294" s="195" t="s">
        <v>2711</v>
      </c>
      <c r="B2294" s="196">
        <v>0.3587457</v>
      </c>
      <c r="C2294" s="196">
        <v>0.31835279999999999</v>
      </c>
      <c r="D2294" s="196">
        <v>0.39913860000000001</v>
      </c>
    </row>
    <row r="2295" spans="1:4">
      <c r="A2295" s="195" t="s">
        <v>2712</v>
      </c>
      <c r="B2295" s="196">
        <v>0.29801630000000001</v>
      </c>
      <c r="C2295" s="196">
        <v>0.26409280000000002</v>
      </c>
      <c r="D2295" s="196">
        <v>0.33193990000000001</v>
      </c>
    </row>
    <row r="2296" spans="1:4">
      <c r="A2296" s="195" t="s">
        <v>2713</v>
      </c>
      <c r="B2296" s="196">
        <v>0.3641297</v>
      </c>
      <c r="C2296" s="196">
        <v>0.32349909999999998</v>
      </c>
      <c r="D2296" s="196">
        <v>0.40476030000000002</v>
      </c>
    </row>
    <row r="2297" spans="1:4">
      <c r="A2297" s="195" t="s">
        <v>2714</v>
      </c>
      <c r="B2297" s="196">
        <v>0.36279460000000002</v>
      </c>
      <c r="C2297" s="196">
        <v>0.32248890000000002</v>
      </c>
      <c r="D2297" s="196">
        <v>0.40310030000000002</v>
      </c>
    </row>
    <row r="2298" spans="1:4">
      <c r="A2298" s="195" t="s">
        <v>2715</v>
      </c>
      <c r="B2298" s="196">
        <v>0.27228920000000001</v>
      </c>
      <c r="C2298" s="196">
        <v>0.23574600000000001</v>
      </c>
      <c r="D2298" s="196">
        <v>0.30883240000000001</v>
      </c>
    </row>
    <row r="2299" spans="1:4">
      <c r="A2299" s="195" t="s">
        <v>2716</v>
      </c>
      <c r="B2299" s="196">
        <v>0.3572747</v>
      </c>
      <c r="C2299" s="196">
        <v>0.31767770000000001</v>
      </c>
      <c r="D2299" s="196">
        <v>0.39687159999999999</v>
      </c>
    </row>
    <row r="2300" spans="1:4">
      <c r="A2300" s="195" t="s">
        <v>2717</v>
      </c>
      <c r="B2300" s="196">
        <v>0.32700889999999999</v>
      </c>
      <c r="C2300" s="196">
        <v>0.29157699999999998</v>
      </c>
      <c r="D2300" s="196">
        <v>0.36244090000000001</v>
      </c>
    </row>
    <row r="2301" spans="1:4">
      <c r="A2301" s="195" t="s">
        <v>2718</v>
      </c>
      <c r="B2301" s="196">
        <v>0.34620980000000001</v>
      </c>
      <c r="C2301" s="196">
        <v>0.30970950000000003</v>
      </c>
      <c r="D2301" s="196">
        <v>0.3827101</v>
      </c>
    </row>
    <row r="2302" spans="1:4">
      <c r="A2302" s="195" t="s">
        <v>2719</v>
      </c>
      <c r="B2302" s="196">
        <v>0.32696720000000001</v>
      </c>
      <c r="C2302" s="196">
        <v>0.2934889</v>
      </c>
      <c r="D2302" s="196">
        <v>0.36044549999999997</v>
      </c>
    </row>
    <row r="2303" spans="1:4">
      <c r="A2303" s="195" t="s">
        <v>2720</v>
      </c>
      <c r="B2303" s="196">
        <v>0.36368689999999998</v>
      </c>
      <c r="C2303" s="196">
        <v>0.3262215</v>
      </c>
      <c r="D2303" s="196">
        <v>0.40115220000000001</v>
      </c>
    </row>
    <row r="2304" spans="1:4">
      <c r="A2304" s="195" t="s">
        <v>2721</v>
      </c>
      <c r="B2304" s="196">
        <v>0.38691199999999998</v>
      </c>
      <c r="C2304" s="196">
        <v>0.35191850000000002</v>
      </c>
      <c r="D2304" s="196">
        <v>0.42190559999999999</v>
      </c>
    </row>
    <row r="2305" spans="1:4">
      <c r="A2305" s="195" t="s">
        <v>2722</v>
      </c>
      <c r="B2305" s="196">
        <v>0.32807380000000003</v>
      </c>
      <c r="C2305" s="196">
        <v>0.29407670000000002</v>
      </c>
      <c r="D2305" s="196">
        <v>0.36207080000000003</v>
      </c>
    </row>
    <row r="2306" spans="1:4">
      <c r="A2306" s="195" t="s">
        <v>2723</v>
      </c>
      <c r="B2306" s="196">
        <v>0.3088823</v>
      </c>
      <c r="C2306" s="196">
        <v>0.2731305</v>
      </c>
      <c r="D2306" s="196">
        <v>0.344634</v>
      </c>
    </row>
    <row r="2307" spans="1:4">
      <c r="A2307" s="195" t="s">
        <v>2724</v>
      </c>
      <c r="B2307" s="196">
        <v>0.3095677</v>
      </c>
      <c r="C2307" s="196">
        <v>0.27348840000000002</v>
      </c>
      <c r="D2307" s="196">
        <v>0.34564699999999998</v>
      </c>
    </row>
    <row r="2308" spans="1:4">
      <c r="A2308" s="195" t="s">
        <v>2725</v>
      </c>
      <c r="B2308" s="196">
        <v>0.33105259999999997</v>
      </c>
      <c r="C2308" s="196">
        <v>0.29496169999999999</v>
      </c>
      <c r="D2308" s="196">
        <v>0.36714350000000001</v>
      </c>
    </row>
    <row r="2309" spans="1:4">
      <c r="A2309" s="195" t="s">
        <v>2726</v>
      </c>
      <c r="B2309" s="196">
        <v>0.40493980000000002</v>
      </c>
      <c r="C2309" s="196">
        <v>0.36930069999999998</v>
      </c>
      <c r="D2309" s="196">
        <v>0.44057879999999999</v>
      </c>
    </row>
    <row r="2310" spans="1:4">
      <c r="A2310" s="195" t="s">
        <v>2727</v>
      </c>
      <c r="B2310" s="196">
        <v>0.39854410000000001</v>
      </c>
      <c r="C2310" s="196">
        <v>0.36588389999999998</v>
      </c>
      <c r="D2310" s="196">
        <v>0.43120439999999999</v>
      </c>
    </row>
    <row r="2311" spans="1:4">
      <c r="A2311" s="195" t="s">
        <v>2728</v>
      </c>
      <c r="B2311" s="196">
        <v>0.42721439999999999</v>
      </c>
      <c r="C2311" s="196">
        <v>0.38926850000000002</v>
      </c>
      <c r="D2311" s="196">
        <v>0.46516020000000002</v>
      </c>
    </row>
    <row r="2312" spans="1:4">
      <c r="A2312" s="195" t="s">
        <v>2729</v>
      </c>
      <c r="B2312" s="196">
        <v>0.41644579999999998</v>
      </c>
      <c r="C2312" s="196">
        <v>0.37935990000000003</v>
      </c>
      <c r="D2312" s="196">
        <v>0.45353169999999998</v>
      </c>
    </row>
    <row r="2313" spans="1:4">
      <c r="A2313" s="195" t="s">
        <v>2730</v>
      </c>
      <c r="B2313" s="196">
        <v>0.36020930000000001</v>
      </c>
      <c r="C2313" s="196">
        <v>0.32374380000000003</v>
      </c>
      <c r="D2313" s="196">
        <v>0.3966749</v>
      </c>
    </row>
    <row r="2314" spans="1:4">
      <c r="A2314" s="195" t="s">
        <v>2731</v>
      </c>
      <c r="B2314" s="196">
        <v>0.36563679999999998</v>
      </c>
      <c r="C2314" s="196">
        <v>0.33615929999999999</v>
      </c>
      <c r="D2314" s="196">
        <v>0.39511429999999997</v>
      </c>
    </row>
    <row r="2315" spans="1:4">
      <c r="A2315" s="195" t="s">
        <v>2732</v>
      </c>
      <c r="B2315" s="196">
        <v>0.4318399</v>
      </c>
      <c r="C2315" s="196">
        <v>0.3997272</v>
      </c>
      <c r="D2315" s="196">
        <v>0.46395259999999999</v>
      </c>
    </row>
    <row r="2316" spans="1:4">
      <c r="A2316" s="195" t="s">
        <v>2733</v>
      </c>
      <c r="B2316" s="196">
        <v>0.39742369999999999</v>
      </c>
      <c r="C2316" s="196">
        <v>0.35913329999999999</v>
      </c>
      <c r="D2316" s="196">
        <v>0.43571409999999999</v>
      </c>
    </row>
    <row r="2317" spans="1:4">
      <c r="A2317" s="195" t="s">
        <v>2734</v>
      </c>
      <c r="B2317" s="196">
        <v>0.39027810000000002</v>
      </c>
      <c r="C2317" s="196">
        <v>0.35646749999999999</v>
      </c>
      <c r="D2317" s="196">
        <v>0.42408859999999998</v>
      </c>
    </row>
    <row r="2318" spans="1:4">
      <c r="A2318" s="195" t="s">
        <v>2735</v>
      </c>
      <c r="B2318" s="196">
        <v>0.4274905</v>
      </c>
      <c r="C2318" s="196">
        <v>0.38897599999999999</v>
      </c>
      <c r="D2318" s="196">
        <v>0.4660049</v>
      </c>
    </row>
    <row r="2319" spans="1:4">
      <c r="A2319" s="195" t="s">
        <v>2736</v>
      </c>
      <c r="B2319" s="196">
        <v>0.3759922</v>
      </c>
      <c r="C2319" s="196">
        <v>0.33975610000000001</v>
      </c>
      <c r="D2319" s="196">
        <v>0.41222829999999999</v>
      </c>
    </row>
    <row r="2320" spans="1:4">
      <c r="A2320" s="195" t="s">
        <v>2737</v>
      </c>
      <c r="B2320" s="196">
        <v>0.31440600000000002</v>
      </c>
      <c r="C2320" s="196">
        <v>0.28097499999999997</v>
      </c>
      <c r="D2320" s="196">
        <v>0.3478369</v>
      </c>
    </row>
    <row r="2321" spans="1:4">
      <c r="A2321" s="195" t="s">
        <v>2738</v>
      </c>
      <c r="B2321" s="196">
        <v>0.35800569999999998</v>
      </c>
      <c r="C2321" s="196">
        <v>0.3220537</v>
      </c>
      <c r="D2321" s="196">
        <v>0.39395770000000002</v>
      </c>
    </row>
    <row r="2322" spans="1:4">
      <c r="A2322" s="195" t="s">
        <v>2739</v>
      </c>
      <c r="B2322" s="196">
        <v>0.31545709999999999</v>
      </c>
      <c r="C2322" s="196">
        <v>0.30394840000000001</v>
      </c>
      <c r="D2322" s="196">
        <v>0.32696579999999997</v>
      </c>
    </row>
    <row r="2323" spans="1:4">
      <c r="A2323" s="195" t="s">
        <v>2740</v>
      </c>
      <c r="B2323" s="196">
        <v>0.32293899999999998</v>
      </c>
      <c r="C2323" s="196">
        <v>0.30590119999999998</v>
      </c>
      <c r="D2323" s="196">
        <v>0.33997680000000002</v>
      </c>
    </row>
    <row r="2324" spans="1:4">
      <c r="A2324" s="195" t="s">
        <v>2741</v>
      </c>
      <c r="B2324" s="196">
        <v>0.28051120000000002</v>
      </c>
      <c r="C2324" s="196">
        <v>0.25356630000000002</v>
      </c>
      <c r="D2324" s="196">
        <v>0.30745610000000001</v>
      </c>
    </row>
    <row r="2325" spans="1:4">
      <c r="A2325" s="195" t="s">
        <v>2742</v>
      </c>
      <c r="B2325" s="196">
        <v>0.36678680000000002</v>
      </c>
      <c r="C2325" s="196">
        <v>0.3507284</v>
      </c>
      <c r="D2325" s="196">
        <v>0.38284509999999999</v>
      </c>
    </row>
    <row r="2326" spans="1:4">
      <c r="A2326" s="195" t="s">
        <v>2743</v>
      </c>
      <c r="B2326" s="196">
        <v>0.3926907</v>
      </c>
      <c r="C2326" s="196">
        <v>0.37139050000000001</v>
      </c>
      <c r="D2326" s="196">
        <v>0.4139909</v>
      </c>
    </row>
    <row r="2327" spans="1:4">
      <c r="A2327" s="195" t="s">
        <v>2744</v>
      </c>
      <c r="B2327" s="196">
        <v>0.34181980000000001</v>
      </c>
      <c r="C2327" s="196">
        <v>0.3231347</v>
      </c>
      <c r="D2327" s="196">
        <v>0.36050490000000002</v>
      </c>
    </row>
    <row r="2328" spans="1:4">
      <c r="A2328" s="195" t="s">
        <v>2745</v>
      </c>
      <c r="B2328" s="196">
        <v>0.35081050000000003</v>
      </c>
      <c r="C2328" s="196">
        <v>0.33786670000000002</v>
      </c>
      <c r="D2328" s="196">
        <v>0.36375429999999997</v>
      </c>
    </row>
    <row r="2329" spans="1:4">
      <c r="A2329" s="195" t="s">
        <v>2746</v>
      </c>
      <c r="B2329" s="196">
        <v>0.27979340000000003</v>
      </c>
      <c r="C2329" s="196">
        <v>0.2644994</v>
      </c>
      <c r="D2329" s="196">
        <v>0.2950873</v>
      </c>
    </row>
    <row r="2330" spans="1:4">
      <c r="A2330" s="195" t="s">
        <v>2747</v>
      </c>
      <c r="B2330" s="196">
        <v>0.2812035</v>
      </c>
      <c r="C2330" s="196">
        <v>0.2592004</v>
      </c>
      <c r="D2330" s="196">
        <v>0.3032067</v>
      </c>
    </row>
    <row r="2331" spans="1:4">
      <c r="A2331" s="195" t="s">
        <v>2748</v>
      </c>
      <c r="B2331" s="196">
        <v>0.25186069999999999</v>
      </c>
      <c r="C2331" s="196">
        <v>0.21786990000000001</v>
      </c>
      <c r="D2331" s="196">
        <v>0.28585139999999998</v>
      </c>
    </row>
    <row r="2332" spans="1:4">
      <c r="A2332" s="195" t="s">
        <v>2749</v>
      </c>
      <c r="B2332" s="196">
        <v>0.32146819999999998</v>
      </c>
      <c r="C2332" s="196">
        <v>0.30040460000000002</v>
      </c>
      <c r="D2332" s="196">
        <v>0.3425319</v>
      </c>
    </row>
    <row r="2333" spans="1:4">
      <c r="A2333" s="195" t="s">
        <v>2750</v>
      </c>
      <c r="B2333" s="196">
        <v>0.3580103</v>
      </c>
      <c r="C2333" s="196">
        <v>0.32991890000000001</v>
      </c>
      <c r="D2333" s="196">
        <v>0.38610169999999999</v>
      </c>
    </row>
    <row r="2334" spans="1:4">
      <c r="A2334" s="195" t="s">
        <v>2751</v>
      </c>
      <c r="B2334" s="196">
        <v>0.31817380000000001</v>
      </c>
      <c r="C2334" s="196">
        <v>0.29209760000000001</v>
      </c>
      <c r="D2334" s="196">
        <v>0.3442499</v>
      </c>
    </row>
    <row r="2335" spans="1:4">
      <c r="A2335" s="195" t="s">
        <v>2752</v>
      </c>
      <c r="B2335" s="196">
        <v>0.3274628</v>
      </c>
      <c r="C2335" s="196">
        <v>0.30986439999999998</v>
      </c>
      <c r="D2335" s="196">
        <v>0.34506120000000001</v>
      </c>
    </row>
    <row r="2336" spans="1:4">
      <c r="A2336" s="195" t="s">
        <v>2753</v>
      </c>
      <c r="B2336" s="196">
        <v>0.34872809999999999</v>
      </c>
      <c r="C2336" s="196">
        <v>0.33400580000000002</v>
      </c>
      <c r="D2336" s="196">
        <v>0.3634503</v>
      </c>
    </row>
    <row r="2337" spans="1:4">
      <c r="A2337" s="195" t="s">
        <v>2754</v>
      </c>
      <c r="B2337" s="196">
        <v>0.36193969999999998</v>
      </c>
      <c r="C2337" s="196">
        <v>0.3400609</v>
      </c>
      <c r="D2337" s="196">
        <v>0.3838184</v>
      </c>
    </row>
    <row r="2338" spans="1:4">
      <c r="A2338" s="195" t="s">
        <v>2755</v>
      </c>
      <c r="B2338" s="196">
        <v>0.3088823</v>
      </c>
      <c r="C2338" s="196">
        <v>0.2731305</v>
      </c>
      <c r="D2338" s="196">
        <v>0.344634</v>
      </c>
    </row>
    <row r="2339" spans="1:4">
      <c r="A2339" s="195" t="s">
        <v>2756</v>
      </c>
      <c r="B2339" s="196">
        <v>0.41077340000000001</v>
      </c>
      <c r="C2339" s="196">
        <v>0.38992870000000002</v>
      </c>
      <c r="D2339" s="196">
        <v>0.431618</v>
      </c>
    </row>
    <row r="2340" spans="1:4">
      <c r="A2340" s="195" t="s">
        <v>2757</v>
      </c>
      <c r="B2340" s="196">
        <v>0.42512430000000001</v>
      </c>
      <c r="C2340" s="196">
        <v>0.39822000000000002</v>
      </c>
      <c r="D2340" s="196">
        <v>0.4520286</v>
      </c>
    </row>
    <row r="2341" spans="1:4">
      <c r="A2341" s="195" t="s">
        <v>2758</v>
      </c>
      <c r="B2341" s="196">
        <v>0.36416759999999998</v>
      </c>
      <c r="C2341" s="196">
        <v>0.3405184</v>
      </c>
      <c r="D2341" s="196">
        <v>0.38781680000000002</v>
      </c>
    </row>
    <row r="2342" spans="1:4">
      <c r="A2342" s="195" t="s">
        <v>2759</v>
      </c>
      <c r="B2342" s="196">
        <v>0.37221019999999999</v>
      </c>
      <c r="C2342" s="196">
        <v>0.35567409999999999</v>
      </c>
      <c r="D2342" s="196">
        <v>0.38874639999999999</v>
      </c>
    </row>
    <row r="2343" spans="1:4">
      <c r="A2343" s="195" t="s">
        <v>2760</v>
      </c>
      <c r="B2343" s="196">
        <v>0.34155550000000001</v>
      </c>
      <c r="C2343" s="196">
        <v>0.33535100000000001</v>
      </c>
      <c r="D2343" s="196">
        <v>0.34776010000000002</v>
      </c>
    </row>
    <row r="2344" spans="1:4">
      <c r="A2344" s="195" t="s">
        <v>2761</v>
      </c>
      <c r="B2344" s="196">
        <v>0.30798910000000002</v>
      </c>
      <c r="C2344" s="196">
        <v>0.29968359999999999</v>
      </c>
      <c r="D2344" s="196">
        <v>0.31629469999999998</v>
      </c>
    </row>
    <row r="2345" spans="1:4">
      <c r="A2345" s="195" t="s">
        <v>2762</v>
      </c>
      <c r="B2345" s="196">
        <v>0.3731372</v>
      </c>
      <c r="C2345" s="196">
        <v>0.36520019999999997</v>
      </c>
      <c r="D2345" s="196">
        <v>0.38107410000000003</v>
      </c>
    </row>
    <row r="2346" spans="1:4">
      <c r="A2346" s="195" t="s">
        <v>2763</v>
      </c>
      <c r="B2346" s="196">
        <v>0.32187090000000002</v>
      </c>
      <c r="C2346" s="196">
        <v>0.29153119999999999</v>
      </c>
      <c r="D2346" s="196">
        <v>0.35221059999999998</v>
      </c>
    </row>
    <row r="2347" spans="1:4">
      <c r="A2347" s="195" t="s">
        <v>2764</v>
      </c>
      <c r="B2347" s="196">
        <v>0.29969620000000002</v>
      </c>
      <c r="C2347" s="196">
        <v>0.2718737</v>
      </c>
      <c r="D2347" s="196">
        <v>0.3275188</v>
      </c>
    </row>
    <row r="2348" spans="1:4">
      <c r="A2348" s="195" t="s">
        <v>2765</v>
      </c>
      <c r="B2348" s="196">
        <v>0.3207623</v>
      </c>
      <c r="C2348" s="196">
        <v>0.29200290000000001</v>
      </c>
      <c r="D2348" s="196">
        <v>0.34952169999999999</v>
      </c>
    </row>
    <row r="2349" spans="1:4">
      <c r="A2349" s="195" t="s">
        <v>2766</v>
      </c>
      <c r="B2349" s="196">
        <v>0.33708749999999998</v>
      </c>
      <c r="C2349" s="196">
        <v>0.30892819999999999</v>
      </c>
      <c r="D2349" s="196">
        <v>0.36524669999999998</v>
      </c>
    </row>
    <row r="2350" spans="1:4">
      <c r="A2350" s="195" t="s">
        <v>2767</v>
      </c>
      <c r="B2350" s="196">
        <v>0.32207619999999998</v>
      </c>
      <c r="C2350" s="196">
        <v>0.29410019999999998</v>
      </c>
      <c r="D2350" s="196">
        <v>0.35005229999999998</v>
      </c>
    </row>
    <row r="2351" spans="1:4">
      <c r="A2351" s="195" t="s">
        <v>2768</v>
      </c>
      <c r="B2351" s="196">
        <v>0.33666950000000001</v>
      </c>
      <c r="C2351" s="196">
        <v>0.30655779999999999</v>
      </c>
      <c r="D2351" s="196">
        <v>0.36678129999999998</v>
      </c>
    </row>
    <row r="2352" spans="1:4">
      <c r="A2352" s="195" t="s">
        <v>2769</v>
      </c>
      <c r="B2352" s="196">
        <v>0.28096670000000001</v>
      </c>
      <c r="C2352" s="196">
        <v>0.25442290000000001</v>
      </c>
      <c r="D2352" s="196">
        <v>0.30751040000000002</v>
      </c>
    </row>
    <row r="2353" spans="1:4">
      <c r="A2353" s="195" t="s">
        <v>2770</v>
      </c>
      <c r="B2353" s="196">
        <v>0.2826109</v>
      </c>
      <c r="C2353" s="196">
        <v>0.25356430000000002</v>
      </c>
      <c r="D2353" s="196">
        <v>0.31165749999999998</v>
      </c>
    </row>
    <row r="2354" spans="1:4">
      <c r="A2354" s="195" t="s">
        <v>2771</v>
      </c>
      <c r="B2354" s="196">
        <v>0.3256117</v>
      </c>
      <c r="C2354" s="196">
        <v>0.29503459999999998</v>
      </c>
      <c r="D2354" s="196">
        <v>0.35618870000000002</v>
      </c>
    </row>
    <row r="2355" spans="1:4">
      <c r="A2355" s="195" t="s">
        <v>2772</v>
      </c>
      <c r="B2355" s="196">
        <v>0.33618340000000002</v>
      </c>
      <c r="C2355" s="196">
        <v>0.30847570000000002</v>
      </c>
      <c r="D2355" s="196">
        <v>0.36389110000000002</v>
      </c>
    </row>
    <row r="2356" spans="1:4">
      <c r="A2356" s="195" t="s">
        <v>2773</v>
      </c>
      <c r="B2356" s="196">
        <v>0.36052679999999998</v>
      </c>
      <c r="C2356" s="196">
        <v>0.33467259999999999</v>
      </c>
      <c r="D2356" s="196">
        <v>0.38638099999999997</v>
      </c>
    </row>
    <row r="2357" spans="1:4">
      <c r="A2357" s="195" t="s">
        <v>2774</v>
      </c>
      <c r="B2357" s="196">
        <v>0.3795538</v>
      </c>
      <c r="C2357" s="196">
        <v>0.35011680000000001</v>
      </c>
      <c r="D2357" s="196">
        <v>0.40899079999999999</v>
      </c>
    </row>
    <row r="2358" spans="1:4">
      <c r="A2358" s="195" t="s">
        <v>2775</v>
      </c>
      <c r="B2358" s="196">
        <v>0.35739739999999998</v>
      </c>
      <c r="C2358" s="196">
        <v>0.3290341</v>
      </c>
      <c r="D2358" s="196">
        <v>0.38576060000000001</v>
      </c>
    </row>
    <row r="2359" spans="1:4">
      <c r="A2359" s="195" t="s">
        <v>2776</v>
      </c>
      <c r="B2359" s="196">
        <v>0.32704169999999999</v>
      </c>
      <c r="C2359" s="196">
        <v>0.29728260000000001</v>
      </c>
      <c r="D2359" s="196">
        <v>0.35680079999999997</v>
      </c>
    </row>
    <row r="2360" spans="1:4">
      <c r="A2360" s="195" t="s">
        <v>2777</v>
      </c>
      <c r="B2360" s="196">
        <v>0.33071640000000002</v>
      </c>
      <c r="C2360" s="196">
        <v>0.30752449999999998</v>
      </c>
      <c r="D2360" s="196">
        <v>0.35390830000000001</v>
      </c>
    </row>
    <row r="2361" spans="1:4">
      <c r="A2361" s="195" t="s">
        <v>2778</v>
      </c>
      <c r="B2361" s="196">
        <v>0.38767859999999998</v>
      </c>
      <c r="C2361" s="196">
        <v>0.3611317</v>
      </c>
      <c r="D2361" s="196">
        <v>0.41422560000000003</v>
      </c>
    </row>
    <row r="2362" spans="1:4">
      <c r="A2362" s="195" t="s">
        <v>2779</v>
      </c>
      <c r="B2362" s="196">
        <v>0.37375409999999998</v>
      </c>
      <c r="C2362" s="196">
        <v>0.34297919999999998</v>
      </c>
      <c r="D2362" s="196">
        <v>0.40452900000000003</v>
      </c>
    </row>
    <row r="2363" spans="1:4">
      <c r="A2363" s="195" t="s">
        <v>2780</v>
      </c>
      <c r="B2363" s="196">
        <v>0.34948879999999999</v>
      </c>
      <c r="C2363" s="196">
        <v>0.323463</v>
      </c>
      <c r="D2363" s="196">
        <v>0.37551449999999997</v>
      </c>
    </row>
    <row r="2364" spans="1:4">
      <c r="A2364" s="195" t="s">
        <v>2781</v>
      </c>
      <c r="B2364" s="196">
        <v>0.38390780000000002</v>
      </c>
      <c r="C2364" s="196">
        <v>0.35361039999999999</v>
      </c>
      <c r="D2364" s="196">
        <v>0.4142052</v>
      </c>
    </row>
    <row r="2365" spans="1:4">
      <c r="A2365" s="195" t="s">
        <v>2782</v>
      </c>
      <c r="B2365" s="196">
        <v>0.3623981</v>
      </c>
      <c r="C2365" s="196">
        <v>0.33212340000000001</v>
      </c>
      <c r="D2365" s="196">
        <v>0.39267279999999999</v>
      </c>
    </row>
    <row r="2366" spans="1:4">
      <c r="A2366" s="195" t="s">
        <v>2783</v>
      </c>
      <c r="B2366" s="196">
        <v>0.29085830000000001</v>
      </c>
      <c r="C2366" s="196">
        <v>0.26342120000000002</v>
      </c>
      <c r="D2366" s="196">
        <v>0.31829550000000001</v>
      </c>
    </row>
    <row r="2367" spans="1:4">
      <c r="A2367" s="195" t="s">
        <v>2784</v>
      </c>
      <c r="B2367" s="196">
        <v>0.34034999999999999</v>
      </c>
      <c r="C2367" s="196">
        <v>0.31190630000000003</v>
      </c>
      <c r="D2367" s="196">
        <v>0.3687938</v>
      </c>
    </row>
    <row r="2368" spans="1:4">
      <c r="A2368" s="195" t="s">
        <v>2785</v>
      </c>
      <c r="B2368" s="196">
        <v>0.30249359999999997</v>
      </c>
      <c r="C2368" s="196">
        <v>0.26172339999999999</v>
      </c>
      <c r="D2368" s="196">
        <v>0.3432637</v>
      </c>
    </row>
    <row r="2369" spans="1:4">
      <c r="A2369" s="195" t="s">
        <v>2786</v>
      </c>
      <c r="B2369" s="196">
        <v>0.25149300000000002</v>
      </c>
      <c r="C2369" s="196">
        <v>0.214923</v>
      </c>
      <c r="D2369" s="196">
        <v>0.28806300000000001</v>
      </c>
    </row>
    <row r="2370" spans="1:4">
      <c r="A2370" s="195" t="s">
        <v>2787</v>
      </c>
      <c r="B2370" s="196">
        <v>0.31429449999999998</v>
      </c>
      <c r="C2370" s="196">
        <v>0.2750474</v>
      </c>
      <c r="D2370" s="196">
        <v>0.35354150000000001</v>
      </c>
    </row>
    <row r="2371" spans="1:4">
      <c r="A2371" s="195" t="s">
        <v>2788</v>
      </c>
      <c r="B2371" s="196">
        <v>0.31771290000000002</v>
      </c>
      <c r="C2371" s="196">
        <v>0.27990890000000002</v>
      </c>
      <c r="D2371" s="196">
        <v>0.35551700000000003</v>
      </c>
    </row>
    <row r="2372" spans="1:4">
      <c r="A2372" s="195" t="s">
        <v>2789</v>
      </c>
      <c r="B2372" s="196">
        <v>0.2974752</v>
      </c>
      <c r="C2372" s="196">
        <v>0.25946780000000003</v>
      </c>
      <c r="D2372" s="196">
        <v>0.33548250000000002</v>
      </c>
    </row>
    <row r="2373" spans="1:4">
      <c r="A2373" s="195" t="s">
        <v>2790</v>
      </c>
      <c r="B2373" s="196">
        <v>0.30771749999999998</v>
      </c>
      <c r="C2373" s="196">
        <v>0.26687519999999998</v>
      </c>
      <c r="D2373" s="196">
        <v>0.34855969999999997</v>
      </c>
    </row>
    <row r="2374" spans="1:4">
      <c r="A2374" s="195" t="s">
        <v>2791</v>
      </c>
      <c r="B2374" s="196">
        <v>0.24733769999999999</v>
      </c>
      <c r="C2374" s="196">
        <v>0.21377289999999999</v>
      </c>
      <c r="D2374" s="196">
        <v>0.2809026</v>
      </c>
    </row>
    <row r="2375" spans="1:4">
      <c r="A2375" s="195" t="s">
        <v>2792</v>
      </c>
      <c r="B2375" s="196">
        <v>0.24355640000000001</v>
      </c>
      <c r="C2375" s="196">
        <v>0.20636080000000001</v>
      </c>
      <c r="D2375" s="196">
        <v>0.2807519</v>
      </c>
    </row>
    <row r="2376" spans="1:4">
      <c r="A2376" s="195" t="s">
        <v>2793</v>
      </c>
      <c r="B2376" s="196">
        <v>0.28969719999999999</v>
      </c>
      <c r="C2376" s="196">
        <v>0.24968470000000001</v>
      </c>
      <c r="D2376" s="196">
        <v>0.3297098</v>
      </c>
    </row>
    <row r="2377" spans="1:4">
      <c r="A2377" s="195" t="s">
        <v>2794</v>
      </c>
      <c r="B2377" s="196">
        <v>0.27449869999999998</v>
      </c>
      <c r="C2377" s="196">
        <v>0.23841200000000001</v>
      </c>
      <c r="D2377" s="196">
        <v>0.31058550000000001</v>
      </c>
    </row>
    <row r="2378" spans="1:4">
      <c r="A2378" s="195" t="s">
        <v>2795</v>
      </c>
      <c r="B2378" s="196">
        <v>0.32548250000000001</v>
      </c>
      <c r="C2378" s="196">
        <v>0.29124670000000003</v>
      </c>
      <c r="D2378" s="196">
        <v>0.35971839999999999</v>
      </c>
    </row>
    <row r="2379" spans="1:4">
      <c r="A2379" s="195" t="s">
        <v>2796</v>
      </c>
      <c r="B2379" s="196">
        <v>0.34614270000000003</v>
      </c>
      <c r="C2379" s="196">
        <v>0.30884339999999999</v>
      </c>
      <c r="D2379" s="196">
        <v>0.38344200000000001</v>
      </c>
    </row>
    <row r="2380" spans="1:4">
      <c r="A2380" s="195" t="s">
        <v>2797</v>
      </c>
      <c r="B2380" s="196">
        <v>0.30674950000000001</v>
      </c>
      <c r="C2380" s="196">
        <v>0.26815679999999997</v>
      </c>
      <c r="D2380" s="196">
        <v>0.34534219999999999</v>
      </c>
    </row>
    <row r="2381" spans="1:4">
      <c r="A2381" s="195" t="s">
        <v>2798</v>
      </c>
      <c r="B2381" s="196">
        <v>0.318135</v>
      </c>
      <c r="C2381" s="196">
        <v>0.2775204</v>
      </c>
      <c r="D2381" s="196">
        <v>0.3587497</v>
      </c>
    </row>
    <row r="2382" spans="1:4">
      <c r="A2382" s="195" t="s">
        <v>2799</v>
      </c>
      <c r="B2382" s="196">
        <v>0.31167640000000002</v>
      </c>
      <c r="C2382" s="196">
        <v>0.27918969999999999</v>
      </c>
      <c r="D2382" s="196">
        <v>0.3441631</v>
      </c>
    </row>
    <row r="2383" spans="1:4">
      <c r="A2383" s="195" t="s">
        <v>2800</v>
      </c>
      <c r="B2383" s="196">
        <v>0.34887649999999998</v>
      </c>
      <c r="C2383" s="196">
        <v>0.31417400000000001</v>
      </c>
      <c r="D2383" s="196">
        <v>0.3835789</v>
      </c>
    </row>
    <row r="2384" spans="1:4">
      <c r="A2384" s="195" t="s">
        <v>2801</v>
      </c>
      <c r="B2384" s="196">
        <v>0.36615379999999997</v>
      </c>
      <c r="C2384" s="196">
        <v>0.32449909999999998</v>
      </c>
      <c r="D2384" s="196">
        <v>0.40780850000000002</v>
      </c>
    </row>
    <row r="2385" spans="1:4">
      <c r="A2385" s="195" t="s">
        <v>2802</v>
      </c>
      <c r="B2385" s="196">
        <v>0.29495130000000003</v>
      </c>
      <c r="C2385" s="196">
        <v>0.26044289999999998</v>
      </c>
      <c r="D2385" s="196">
        <v>0.32945970000000002</v>
      </c>
    </row>
    <row r="2386" spans="1:4">
      <c r="A2386" s="195" t="s">
        <v>2803</v>
      </c>
      <c r="B2386" s="196">
        <v>0.34524349999999998</v>
      </c>
      <c r="C2386" s="196">
        <v>0.30596119999999999</v>
      </c>
      <c r="D2386" s="196">
        <v>0.38452579999999997</v>
      </c>
    </row>
    <row r="2387" spans="1:4">
      <c r="A2387" s="195" t="s">
        <v>2804</v>
      </c>
      <c r="B2387" s="196">
        <v>0.34406110000000001</v>
      </c>
      <c r="C2387" s="196">
        <v>0.30095959999999999</v>
      </c>
      <c r="D2387" s="196">
        <v>0.38716260000000002</v>
      </c>
    </row>
    <row r="2388" spans="1:4">
      <c r="A2388" s="195" t="s">
        <v>2805</v>
      </c>
      <c r="B2388" s="196">
        <v>0.24934149999999999</v>
      </c>
      <c r="C2388" s="196">
        <v>0.21096090000000001</v>
      </c>
      <c r="D2388" s="196">
        <v>0.28772209999999998</v>
      </c>
    </row>
    <row r="2389" spans="1:4">
      <c r="A2389" s="195" t="s">
        <v>2806</v>
      </c>
      <c r="B2389" s="196">
        <v>0.33723350000000002</v>
      </c>
      <c r="C2389" s="196">
        <v>0.29804950000000002</v>
      </c>
      <c r="D2389" s="196">
        <v>0.37641740000000001</v>
      </c>
    </row>
    <row r="2390" spans="1:4">
      <c r="A2390" s="195" t="s">
        <v>2807</v>
      </c>
      <c r="B2390" s="196">
        <v>0.33884570000000003</v>
      </c>
      <c r="C2390" s="196">
        <v>0.30076370000000002</v>
      </c>
      <c r="D2390" s="196">
        <v>0.37692769999999998</v>
      </c>
    </row>
    <row r="2391" spans="1:4">
      <c r="A2391" s="195" t="s">
        <v>2808</v>
      </c>
      <c r="B2391" s="196">
        <v>0.34467409999999998</v>
      </c>
      <c r="C2391" s="196">
        <v>0.3066255</v>
      </c>
      <c r="D2391" s="196">
        <v>0.38272260000000002</v>
      </c>
    </row>
    <row r="2392" spans="1:4">
      <c r="A2392" s="195" t="s">
        <v>2809</v>
      </c>
      <c r="B2392" s="196">
        <v>0.32653199999999999</v>
      </c>
      <c r="C2392" s="196">
        <v>0.29080509999999998</v>
      </c>
      <c r="D2392" s="196">
        <v>0.36225889999999999</v>
      </c>
    </row>
    <row r="2393" spans="1:4">
      <c r="A2393" s="195" t="s">
        <v>2810</v>
      </c>
      <c r="B2393" s="196">
        <v>0.3553674</v>
      </c>
      <c r="C2393" s="196">
        <v>0.31902049999999998</v>
      </c>
      <c r="D2393" s="196">
        <v>0.39171440000000002</v>
      </c>
    </row>
    <row r="2394" spans="1:4">
      <c r="A2394" s="195" t="s">
        <v>2811</v>
      </c>
      <c r="B2394" s="196">
        <v>0.3465955</v>
      </c>
      <c r="C2394" s="196">
        <v>0.31113459999999998</v>
      </c>
      <c r="D2394" s="196">
        <v>0.38205640000000002</v>
      </c>
    </row>
    <row r="2395" spans="1:4">
      <c r="A2395" s="195" t="s">
        <v>2812</v>
      </c>
      <c r="B2395" s="196">
        <v>0.36437160000000002</v>
      </c>
      <c r="C2395" s="196">
        <v>0.32844299999999998</v>
      </c>
      <c r="D2395" s="196">
        <v>0.4003003</v>
      </c>
    </row>
    <row r="2396" spans="1:4">
      <c r="A2396" s="195" t="s">
        <v>2813</v>
      </c>
      <c r="B2396" s="196">
        <v>0.31326900000000002</v>
      </c>
      <c r="C2396" s="196">
        <v>0.27785870000000001</v>
      </c>
      <c r="D2396" s="196">
        <v>0.34867939999999997</v>
      </c>
    </row>
    <row r="2397" spans="1:4">
      <c r="A2397" s="195" t="s">
        <v>2814</v>
      </c>
      <c r="B2397" s="196">
        <v>0.3213935</v>
      </c>
      <c r="C2397" s="196">
        <v>0.28389579999999998</v>
      </c>
      <c r="D2397" s="196">
        <v>0.35889120000000002</v>
      </c>
    </row>
    <row r="2398" spans="1:4">
      <c r="A2398" s="195" t="s">
        <v>2815</v>
      </c>
      <c r="B2398" s="196">
        <v>0.35892180000000001</v>
      </c>
      <c r="C2398" s="196">
        <v>0.31904779999999999</v>
      </c>
      <c r="D2398" s="196">
        <v>0.39879579999999998</v>
      </c>
    </row>
    <row r="2399" spans="1:4">
      <c r="A2399" s="195" t="s">
        <v>2816</v>
      </c>
      <c r="B2399" s="196">
        <v>0.3919974</v>
      </c>
      <c r="C2399" s="196">
        <v>0.35652709999999999</v>
      </c>
      <c r="D2399" s="196">
        <v>0.42746770000000001</v>
      </c>
    </row>
    <row r="2400" spans="1:4">
      <c r="A2400" s="195" t="s">
        <v>2817</v>
      </c>
      <c r="B2400" s="196">
        <v>0.39206570000000002</v>
      </c>
      <c r="C2400" s="196">
        <v>0.35926540000000001</v>
      </c>
      <c r="D2400" s="196">
        <v>0.42486610000000002</v>
      </c>
    </row>
    <row r="2401" spans="1:4">
      <c r="A2401" s="195" t="s">
        <v>2818</v>
      </c>
      <c r="B2401" s="196">
        <v>0.41274909999999998</v>
      </c>
      <c r="C2401" s="196">
        <v>0.37508140000000001</v>
      </c>
      <c r="D2401" s="196">
        <v>0.45041680000000001</v>
      </c>
    </row>
    <row r="2402" spans="1:4">
      <c r="A2402" s="195" t="s">
        <v>2819</v>
      </c>
      <c r="B2402" s="196">
        <v>0.40555910000000001</v>
      </c>
      <c r="C2402" s="196">
        <v>0.36842439999999999</v>
      </c>
      <c r="D2402" s="196">
        <v>0.44269370000000002</v>
      </c>
    </row>
    <row r="2403" spans="1:4">
      <c r="A2403" s="195" t="s">
        <v>2820</v>
      </c>
      <c r="B2403" s="196">
        <v>0.3354317</v>
      </c>
      <c r="C2403" s="196">
        <v>0.29701040000000001</v>
      </c>
      <c r="D2403" s="196">
        <v>0.37385289999999999</v>
      </c>
    </row>
    <row r="2404" spans="1:4">
      <c r="A2404" s="195" t="s">
        <v>2821</v>
      </c>
      <c r="B2404" s="196">
        <v>0.34995290000000001</v>
      </c>
      <c r="C2404" s="196">
        <v>0.32088480000000003</v>
      </c>
      <c r="D2404" s="196">
        <v>0.379021</v>
      </c>
    </row>
    <row r="2405" spans="1:4">
      <c r="A2405" s="195" t="s">
        <v>2822</v>
      </c>
      <c r="B2405" s="196">
        <v>0.42586859999999999</v>
      </c>
      <c r="C2405" s="196">
        <v>0.39205200000000001</v>
      </c>
      <c r="D2405" s="196">
        <v>0.45968510000000001</v>
      </c>
    </row>
    <row r="2406" spans="1:4">
      <c r="A2406" s="195" t="s">
        <v>2823</v>
      </c>
      <c r="B2406" s="196">
        <v>0.38079930000000001</v>
      </c>
      <c r="C2406" s="196">
        <v>0.34321560000000001</v>
      </c>
      <c r="D2406" s="196">
        <v>0.418383</v>
      </c>
    </row>
    <row r="2407" spans="1:4">
      <c r="A2407" s="195" t="s">
        <v>2824</v>
      </c>
      <c r="B2407" s="196">
        <v>0.39893840000000003</v>
      </c>
      <c r="C2407" s="196">
        <v>0.36476259999999999</v>
      </c>
      <c r="D2407" s="196">
        <v>0.43311430000000001</v>
      </c>
    </row>
    <row r="2408" spans="1:4">
      <c r="A2408" s="195" t="s">
        <v>2825</v>
      </c>
      <c r="B2408" s="196">
        <v>0.42095729999999998</v>
      </c>
      <c r="C2408" s="196">
        <v>0.38272450000000002</v>
      </c>
      <c r="D2408" s="196">
        <v>0.45918999999999999</v>
      </c>
    </row>
    <row r="2409" spans="1:4">
      <c r="A2409" s="195" t="s">
        <v>2826</v>
      </c>
      <c r="B2409" s="196">
        <v>0.3794863</v>
      </c>
      <c r="C2409" s="196">
        <v>0.34113529999999997</v>
      </c>
      <c r="D2409" s="196">
        <v>0.41783740000000003</v>
      </c>
    </row>
    <row r="2410" spans="1:4">
      <c r="A2410" s="195" t="s">
        <v>2827</v>
      </c>
      <c r="B2410" s="196">
        <v>0.32796500000000001</v>
      </c>
      <c r="C2410" s="196">
        <v>0.2917998</v>
      </c>
      <c r="D2410" s="196">
        <v>0.36413030000000002</v>
      </c>
    </row>
    <row r="2411" spans="1:4">
      <c r="A2411" s="195" t="s">
        <v>2828</v>
      </c>
      <c r="B2411" s="196">
        <v>0.34332289999999999</v>
      </c>
      <c r="C2411" s="196">
        <v>0.30714469999999999</v>
      </c>
      <c r="D2411" s="196">
        <v>0.37950099999999998</v>
      </c>
    </row>
    <row r="2412" spans="1:4">
      <c r="A2412" s="195" t="s">
        <v>2829</v>
      </c>
      <c r="B2412" s="196">
        <v>0.3227353</v>
      </c>
      <c r="C2412" s="196">
        <v>0.31068030000000002</v>
      </c>
      <c r="D2412" s="196">
        <v>0.33479029999999999</v>
      </c>
    </row>
    <row r="2413" spans="1:4">
      <c r="A2413" s="195" t="s">
        <v>2830</v>
      </c>
      <c r="B2413" s="196">
        <v>0.3218937</v>
      </c>
      <c r="C2413" s="196">
        <v>0.30438710000000002</v>
      </c>
      <c r="D2413" s="196">
        <v>0.33940029999999999</v>
      </c>
    </row>
    <row r="2414" spans="1:4">
      <c r="A2414" s="195" t="s">
        <v>2831</v>
      </c>
      <c r="B2414" s="196">
        <v>0.28096670000000001</v>
      </c>
      <c r="C2414" s="196">
        <v>0.25442290000000001</v>
      </c>
      <c r="D2414" s="196">
        <v>0.30751040000000002</v>
      </c>
    </row>
    <row r="2415" spans="1:4">
      <c r="A2415" s="195" t="s">
        <v>2832</v>
      </c>
      <c r="B2415" s="196">
        <v>0.36481010000000003</v>
      </c>
      <c r="C2415" s="196">
        <v>0.34856900000000002</v>
      </c>
      <c r="D2415" s="196">
        <v>0.38105129999999998</v>
      </c>
    </row>
    <row r="2416" spans="1:4">
      <c r="A2416" s="195" t="s">
        <v>2833</v>
      </c>
      <c r="B2416" s="196">
        <v>0.38489309999999999</v>
      </c>
      <c r="C2416" s="196">
        <v>0.36279070000000002</v>
      </c>
      <c r="D2416" s="196">
        <v>0.40699540000000001</v>
      </c>
    </row>
    <row r="2417" spans="1:4">
      <c r="A2417" s="195" t="s">
        <v>2834</v>
      </c>
      <c r="B2417" s="196">
        <v>0.32974579999999998</v>
      </c>
      <c r="C2417" s="196">
        <v>0.31095840000000002</v>
      </c>
      <c r="D2417" s="196">
        <v>0.34853309999999998</v>
      </c>
    </row>
    <row r="2418" spans="1:4">
      <c r="A2418" s="195" t="s">
        <v>2835</v>
      </c>
      <c r="B2418" s="196">
        <v>0.34394760000000002</v>
      </c>
      <c r="C2418" s="196">
        <v>0.33087090000000002</v>
      </c>
      <c r="D2418" s="196">
        <v>0.35702430000000002</v>
      </c>
    </row>
    <row r="2419" spans="1:4">
      <c r="A2419" s="195" t="s">
        <v>2836</v>
      </c>
      <c r="B2419" s="196">
        <v>0.29737059999999998</v>
      </c>
      <c r="C2419" s="196">
        <v>0.2810473</v>
      </c>
      <c r="D2419" s="196">
        <v>0.31369399999999997</v>
      </c>
    </row>
    <row r="2420" spans="1:4">
      <c r="A2420" s="195" t="s">
        <v>2837</v>
      </c>
      <c r="B2420" s="196">
        <v>0.27278989999999997</v>
      </c>
      <c r="C2420" s="196">
        <v>0.25012849999999998</v>
      </c>
      <c r="D2420" s="196">
        <v>0.29545139999999998</v>
      </c>
    </row>
    <row r="2421" spans="1:4">
      <c r="A2421" s="195" t="s">
        <v>2838</v>
      </c>
      <c r="B2421" s="196">
        <v>0.24733769999999999</v>
      </c>
      <c r="C2421" s="196">
        <v>0.21377289999999999</v>
      </c>
      <c r="D2421" s="196">
        <v>0.2809026</v>
      </c>
    </row>
    <row r="2422" spans="1:4">
      <c r="A2422" s="195" t="s">
        <v>2839</v>
      </c>
      <c r="B2422" s="196">
        <v>0.3261346</v>
      </c>
      <c r="C2422" s="196">
        <v>0.30478100000000002</v>
      </c>
      <c r="D2422" s="196">
        <v>0.34748820000000002</v>
      </c>
    </row>
    <row r="2423" spans="1:4">
      <c r="A2423" s="195" t="s">
        <v>2840</v>
      </c>
      <c r="B2423" s="196">
        <v>0.35224879999999997</v>
      </c>
      <c r="C2423" s="196">
        <v>0.3231464</v>
      </c>
      <c r="D2423" s="196">
        <v>0.3813512</v>
      </c>
    </row>
    <row r="2424" spans="1:4">
      <c r="A2424" s="195" t="s">
        <v>2841</v>
      </c>
      <c r="B2424" s="196">
        <v>0.31333820000000001</v>
      </c>
      <c r="C2424" s="196">
        <v>0.28703650000000003</v>
      </c>
      <c r="D2424" s="196">
        <v>0.33963979999999999</v>
      </c>
    </row>
    <row r="2425" spans="1:4">
      <c r="A2425" s="195" t="s">
        <v>2842</v>
      </c>
      <c r="B2425" s="196">
        <v>0.31247180000000002</v>
      </c>
      <c r="C2425" s="196">
        <v>0.29460520000000001</v>
      </c>
      <c r="D2425" s="196">
        <v>0.33033839999999998</v>
      </c>
    </row>
    <row r="2426" spans="1:4">
      <c r="A2426" s="195" t="s">
        <v>2843</v>
      </c>
      <c r="B2426" s="196">
        <v>0.34656740000000003</v>
      </c>
      <c r="C2426" s="196">
        <v>0.33137489999999997</v>
      </c>
      <c r="D2426" s="196">
        <v>0.36175990000000002</v>
      </c>
    </row>
    <row r="2427" spans="1:4">
      <c r="A2427" s="195" t="s">
        <v>2844</v>
      </c>
      <c r="B2427" s="196">
        <v>0.36753360000000002</v>
      </c>
      <c r="C2427" s="196">
        <v>0.34489700000000001</v>
      </c>
      <c r="D2427" s="196">
        <v>0.39017020000000002</v>
      </c>
    </row>
    <row r="2428" spans="1:4">
      <c r="A2428" s="195" t="s">
        <v>2845</v>
      </c>
      <c r="B2428" s="196">
        <v>0.31326900000000002</v>
      </c>
      <c r="C2428" s="196">
        <v>0.27785870000000001</v>
      </c>
      <c r="D2428" s="196">
        <v>0.34867939999999997</v>
      </c>
    </row>
    <row r="2429" spans="1:4">
      <c r="A2429" s="195" t="s">
        <v>2846</v>
      </c>
      <c r="B2429" s="196">
        <v>0.4010917</v>
      </c>
      <c r="C2429" s="196">
        <v>0.38023620000000002</v>
      </c>
      <c r="D2429" s="196">
        <v>0.42194720000000002</v>
      </c>
    </row>
    <row r="2430" spans="1:4">
      <c r="A2430" s="195" t="s">
        <v>2847</v>
      </c>
      <c r="B2430" s="196">
        <v>0.4166395</v>
      </c>
      <c r="C2430" s="196">
        <v>0.38867089999999999</v>
      </c>
      <c r="D2430" s="196">
        <v>0.44460810000000001</v>
      </c>
    </row>
    <row r="2431" spans="1:4">
      <c r="A2431" s="195" t="s">
        <v>2848</v>
      </c>
      <c r="B2431" s="196">
        <v>0.34601910000000002</v>
      </c>
      <c r="C2431" s="196">
        <v>0.32241930000000002</v>
      </c>
      <c r="D2431" s="196">
        <v>0.36961880000000003</v>
      </c>
    </row>
    <row r="2432" spans="1:4">
      <c r="A2432" s="195" t="s">
        <v>2849</v>
      </c>
      <c r="B2432" s="196">
        <v>0.37310500000000002</v>
      </c>
      <c r="C2432" s="196">
        <v>0.35617599999999999</v>
      </c>
      <c r="D2432" s="196">
        <v>0.39003399999999999</v>
      </c>
    </row>
    <row r="2433" spans="1:4">
      <c r="A2433" s="195" t="s">
        <v>2850</v>
      </c>
      <c r="B2433" s="196">
        <v>0.33885989999999999</v>
      </c>
      <c r="C2433" s="196">
        <v>0.3325301</v>
      </c>
      <c r="D2433" s="196">
        <v>0.34518969999999999</v>
      </c>
    </row>
    <row r="2434" spans="1:4">
      <c r="A2434" s="195" t="s">
        <v>2851</v>
      </c>
      <c r="B2434" s="196">
        <v>0.30752940000000001</v>
      </c>
      <c r="C2434" s="196">
        <v>0.29900589999999999</v>
      </c>
      <c r="D2434" s="196">
        <v>0.31605290000000003</v>
      </c>
    </row>
    <row r="2435" spans="1:4">
      <c r="A2435" s="195" t="s">
        <v>2852</v>
      </c>
      <c r="B2435" s="196">
        <v>0.3685445</v>
      </c>
      <c r="C2435" s="196">
        <v>0.36047980000000002</v>
      </c>
      <c r="D2435" s="196">
        <v>0.37660909999999997</v>
      </c>
    </row>
    <row r="2436" spans="1:4">
      <c r="A2436" s="195" t="s">
        <v>2853</v>
      </c>
      <c r="B2436" s="196" t="s">
        <v>198</v>
      </c>
      <c r="C2436" s="196" t="s">
        <v>199</v>
      </c>
      <c r="D2436" s="196" t="s">
        <v>200</v>
      </c>
    </row>
    <row r="2437" spans="1:4">
      <c r="A2437" s="195" t="s">
        <v>2854</v>
      </c>
      <c r="B2437" s="196">
        <v>0.32220510000000002</v>
      </c>
      <c r="C2437" s="196">
        <v>0.2920412</v>
      </c>
      <c r="D2437" s="196">
        <v>0.35236909999999999</v>
      </c>
    </row>
    <row r="2438" spans="1:4">
      <c r="A2438" s="195" t="s">
        <v>2855</v>
      </c>
      <c r="B2438" s="196">
        <v>0.29284929999999998</v>
      </c>
      <c r="C2438" s="196">
        <v>0.26937539999999999</v>
      </c>
      <c r="D2438" s="196">
        <v>0.31632310000000002</v>
      </c>
    </row>
    <row r="2439" spans="1:4">
      <c r="A2439" s="195" t="s">
        <v>2856</v>
      </c>
      <c r="B2439" s="196">
        <v>0.30632589999999998</v>
      </c>
      <c r="C2439" s="196">
        <v>0.27692430000000001</v>
      </c>
      <c r="D2439" s="196">
        <v>0.33572740000000001</v>
      </c>
    </row>
    <row r="2440" spans="1:4">
      <c r="A2440" s="195" t="s">
        <v>2857</v>
      </c>
      <c r="B2440" s="196">
        <v>0.31267489999999998</v>
      </c>
      <c r="C2440" s="196">
        <v>0.28565449999999998</v>
      </c>
      <c r="D2440" s="196">
        <v>0.33969519999999997</v>
      </c>
    </row>
    <row r="2441" spans="1:4">
      <c r="A2441" s="195" t="s">
        <v>2858</v>
      </c>
      <c r="B2441" s="196">
        <v>0.328044</v>
      </c>
      <c r="C2441" s="196">
        <v>0.29494569999999998</v>
      </c>
      <c r="D2441" s="196">
        <v>0.36114239999999997</v>
      </c>
    </row>
    <row r="2442" spans="1:4">
      <c r="A2442" s="195" t="s">
        <v>2859</v>
      </c>
      <c r="B2442" s="196">
        <v>0.35847830000000003</v>
      </c>
      <c r="C2442" s="196">
        <v>0.3277233</v>
      </c>
      <c r="D2442" s="196">
        <v>0.3892333</v>
      </c>
    </row>
    <row r="2443" spans="1:4">
      <c r="A2443" s="195" t="s">
        <v>2860</v>
      </c>
      <c r="B2443" s="196">
        <v>0.27560190000000001</v>
      </c>
      <c r="C2443" s="196">
        <v>0.25442749999999997</v>
      </c>
      <c r="D2443" s="196">
        <v>0.29677629999999999</v>
      </c>
    </row>
    <row r="2444" spans="1:4">
      <c r="A2444" s="195" t="s">
        <v>2861</v>
      </c>
      <c r="B2444" s="196">
        <v>0.30559629999999999</v>
      </c>
      <c r="C2444" s="196">
        <v>0.28657719999999998</v>
      </c>
      <c r="D2444" s="196">
        <v>0.3246155</v>
      </c>
    </row>
    <row r="2445" spans="1:4">
      <c r="A2445" s="195" t="s">
        <v>2862</v>
      </c>
      <c r="B2445" s="196">
        <v>0.33915709999999999</v>
      </c>
      <c r="C2445" s="196">
        <v>0.30960019999999999</v>
      </c>
      <c r="D2445" s="196">
        <v>0.36871399999999999</v>
      </c>
    </row>
    <row r="2446" spans="1:4">
      <c r="A2446" s="195" t="s">
        <v>2863</v>
      </c>
      <c r="B2446" s="196">
        <v>0.35861480000000001</v>
      </c>
      <c r="C2446" s="196">
        <v>0.3293546</v>
      </c>
      <c r="D2446" s="196">
        <v>0.38787490000000002</v>
      </c>
    </row>
    <row r="2447" spans="1:4">
      <c r="A2447" s="195" t="s">
        <v>2864</v>
      </c>
      <c r="B2447" s="196">
        <v>0.36940329999999999</v>
      </c>
      <c r="C2447" s="196">
        <v>0.3356441</v>
      </c>
      <c r="D2447" s="196">
        <v>0.40316249999999998</v>
      </c>
    </row>
    <row r="2448" spans="1:4">
      <c r="A2448" s="195" t="s">
        <v>2865</v>
      </c>
      <c r="B2448" s="196">
        <v>0.39324720000000002</v>
      </c>
      <c r="C2448" s="196">
        <v>0.36960559999999998</v>
      </c>
      <c r="D2448" s="196">
        <v>0.4168888</v>
      </c>
    </row>
    <row r="2449" spans="1:4">
      <c r="A2449" s="195" t="s">
        <v>2866</v>
      </c>
      <c r="B2449" s="196">
        <v>0.36067840000000001</v>
      </c>
      <c r="C2449" s="196">
        <v>0.3321151</v>
      </c>
      <c r="D2449" s="196">
        <v>0.38924170000000002</v>
      </c>
    </row>
    <row r="2450" spans="1:4">
      <c r="A2450" s="195" t="s">
        <v>2867</v>
      </c>
      <c r="B2450" s="196">
        <v>0.34419110000000003</v>
      </c>
      <c r="C2450" s="196">
        <v>0.31375530000000001</v>
      </c>
      <c r="D2450" s="196">
        <v>0.37462689999999998</v>
      </c>
    </row>
    <row r="2451" spans="1:4">
      <c r="A2451" s="195" t="s">
        <v>2868</v>
      </c>
      <c r="B2451" s="196">
        <v>0.33505089999999998</v>
      </c>
      <c r="C2451" s="196">
        <v>0.30833080000000002</v>
      </c>
      <c r="D2451" s="196">
        <v>0.36177110000000001</v>
      </c>
    </row>
    <row r="2452" spans="1:4">
      <c r="A2452" s="195" t="s">
        <v>2869</v>
      </c>
      <c r="B2452" s="196">
        <v>0.40282069999999998</v>
      </c>
      <c r="C2452" s="196">
        <v>0.37363790000000002</v>
      </c>
      <c r="D2452" s="196">
        <v>0.43200339999999998</v>
      </c>
    </row>
    <row r="2453" spans="1:4">
      <c r="A2453" s="195" t="s">
        <v>2870</v>
      </c>
      <c r="B2453" s="196">
        <v>0.40517579999999997</v>
      </c>
      <c r="C2453" s="196">
        <v>0.37833739999999999</v>
      </c>
      <c r="D2453" s="196">
        <v>0.43201410000000001</v>
      </c>
    </row>
    <row r="2454" spans="1:4">
      <c r="A2454" s="195" t="s">
        <v>2871</v>
      </c>
      <c r="B2454" s="196">
        <v>0.3889513</v>
      </c>
      <c r="C2454" s="196">
        <v>0.36012040000000001</v>
      </c>
      <c r="D2454" s="196">
        <v>0.4177823</v>
      </c>
    </row>
    <row r="2455" spans="1:4">
      <c r="A2455" s="195" t="s">
        <v>2872</v>
      </c>
      <c r="B2455" s="196">
        <v>0.4194407</v>
      </c>
      <c r="C2455" s="196">
        <v>0.39123219999999997</v>
      </c>
      <c r="D2455" s="196">
        <v>0.44764930000000003</v>
      </c>
    </row>
    <row r="2456" spans="1:4">
      <c r="A2456" s="195" t="s">
        <v>2873</v>
      </c>
      <c r="B2456" s="196">
        <v>0.37691829999999998</v>
      </c>
      <c r="C2456" s="196">
        <v>0.34496599999999999</v>
      </c>
      <c r="D2456" s="196">
        <v>0.40887059999999997</v>
      </c>
    </row>
    <row r="2457" spans="1:4">
      <c r="A2457" s="195" t="s">
        <v>2874</v>
      </c>
      <c r="B2457" s="196">
        <v>0.2878308</v>
      </c>
      <c r="C2457" s="196">
        <v>0.25866739999999999</v>
      </c>
      <c r="D2457" s="196">
        <v>0.3169942</v>
      </c>
    </row>
    <row r="2458" spans="1:4">
      <c r="A2458" s="195" t="s">
        <v>2875</v>
      </c>
      <c r="B2458" s="196">
        <v>0.34291549999999998</v>
      </c>
      <c r="C2458" s="196">
        <v>0.30957020000000002</v>
      </c>
      <c r="D2458" s="196">
        <v>0.37626090000000001</v>
      </c>
    </row>
    <row r="2459" spans="1:4">
      <c r="A2459" s="195" t="s">
        <v>2876</v>
      </c>
      <c r="B2459" s="196">
        <v>0.30256729999999998</v>
      </c>
      <c r="C2459" s="196">
        <v>0.26886080000000001</v>
      </c>
      <c r="D2459" s="196">
        <v>0.33627390000000001</v>
      </c>
    </row>
    <row r="2460" spans="1:4">
      <c r="A2460" s="195" t="s">
        <v>2877</v>
      </c>
      <c r="B2460" s="196">
        <v>0.27621420000000002</v>
      </c>
      <c r="C2460" s="196">
        <v>0.2437676</v>
      </c>
      <c r="D2460" s="196">
        <v>0.30866080000000001</v>
      </c>
    </row>
    <row r="2461" spans="1:4">
      <c r="A2461" s="195" t="s">
        <v>2878</v>
      </c>
      <c r="B2461" s="196">
        <v>0.28426069999999998</v>
      </c>
      <c r="C2461" s="196">
        <v>0.2450157</v>
      </c>
      <c r="D2461" s="196">
        <v>0.32350570000000001</v>
      </c>
    </row>
    <row r="2462" spans="1:4">
      <c r="A2462" s="195" t="s">
        <v>2879</v>
      </c>
      <c r="B2462" s="196">
        <v>0.29306690000000002</v>
      </c>
      <c r="C2462" s="196">
        <v>0.2556292</v>
      </c>
      <c r="D2462" s="196">
        <v>0.33050459999999998</v>
      </c>
    </row>
    <row r="2463" spans="1:4">
      <c r="A2463" s="195" t="s">
        <v>2880</v>
      </c>
      <c r="B2463" s="196">
        <v>0.29956949999999999</v>
      </c>
      <c r="C2463" s="196">
        <v>0.25972620000000002</v>
      </c>
      <c r="D2463" s="196">
        <v>0.33941290000000002</v>
      </c>
    </row>
    <row r="2464" spans="1:4">
      <c r="A2464" s="195" t="s">
        <v>2881</v>
      </c>
      <c r="B2464" s="196">
        <v>0.34755540000000001</v>
      </c>
      <c r="C2464" s="196">
        <v>0.31345060000000002</v>
      </c>
      <c r="D2464" s="196">
        <v>0.38166030000000001</v>
      </c>
    </row>
    <row r="2465" spans="1:4">
      <c r="A2465" s="195" t="s">
        <v>2882</v>
      </c>
      <c r="B2465" s="196">
        <v>0.2681712</v>
      </c>
      <c r="C2465" s="196">
        <v>0.23763519999999999</v>
      </c>
      <c r="D2465" s="196">
        <v>0.29870720000000001</v>
      </c>
    </row>
    <row r="2466" spans="1:4">
      <c r="A2466" s="195" t="s">
        <v>2883</v>
      </c>
      <c r="B2466" s="196">
        <v>0.28495599999999999</v>
      </c>
      <c r="C2466" s="196">
        <v>0.25670219999999999</v>
      </c>
      <c r="D2466" s="196">
        <v>0.31320979999999998</v>
      </c>
    </row>
    <row r="2467" spans="1:4">
      <c r="A2467" s="195" t="s">
        <v>2884</v>
      </c>
      <c r="B2467" s="196">
        <v>0.30220190000000002</v>
      </c>
      <c r="C2467" s="196">
        <v>0.2652601</v>
      </c>
      <c r="D2467" s="196">
        <v>0.3391438</v>
      </c>
    </row>
    <row r="2468" spans="1:4">
      <c r="A2468" s="195" t="s">
        <v>2885</v>
      </c>
      <c r="B2468" s="196">
        <v>0.3221367</v>
      </c>
      <c r="C2468" s="196">
        <v>0.28463759999999999</v>
      </c>
      <c r="D2468" s="196">
        <v>0.3596357</v>
      </c>
    </row>
    <row r="2469" spans="1:4">
      <c r="A2469" s="195" t="s">
        <v>2886</v>
      </c>
      <c r="B2469" s="196">
        <v>0.35563420000000001</v>
      </c>
      <c r="C2469" s="196">
        <v>0.31436770000000003</v>
      </c>
      <c r="D2469" s="196">
        <v>0.3969008</v>
      </c>
    </row>
    <row r="2470" spans="1:4">
      <c r="A2470" s="195" t="s">
        <v>2887</v>
      </c>
      <c r="B2470" s="196">
        <v>0.35835139999999999</v>
      </c>
      <c r="C2470" s="196">
        <v>0.32241969999999998</v>
      </c>
      <c r="D2470" s="196">
        <v>0.3942831</v>
      </c>
    </row>
    <row r="2471" spans="1:4">
      <c r="A2471" s="195" t="s">
        <v>2888</v>
      </c>
      <c r="B2471" s="196">
        <v>0.32673000000000002</v>
      </c>
      <c r="C2471" s="196">
        <v>0.2931223</v>
      </c>
      <c r="D2471" s="196">
        <v>0.36033769999999998</v>
      </c>
    </row>
    <row r="2472" spans="1:4">
      <c r="A2472" s="195" t="s">
        <v>2889</v>
      </c>
      <c r="B2472" s="196">
        <v>0.32977410000000001</v>
      </c>
      <c r="C2472" s="196">
        <v>0.29007810000000001</v>
      </c>
      <c r="D2472" s="196">
        <v>0.36947010000000002</v>
      </c>
    </row>
    <row r="2473" spans="1:4">
      <c r="A2473" s="195" t="s">
        <v>2890</v>
      </c>
      <c r="B2473" s="196">
        <v>0.32246570000000002</v>
      </c>
      <c r="C2473" s="196">
        <v>0.29079690000000002</v>
      </c>
      <c r="D2473" s="196">
        <v>0.35413460000000002</v>
      </c>
    </row>
    <row r="2474" spans="1:4">
      <c r="A2474" s="195" t="s">
        <v>2891</v>
      </c>
      <c r="B2474" s="196">
        <v>0.38745859999999999</v>
      </c>
      <c r="C2474" s="196">
        <v>0.35037639999999998</v>
      </c>
      <c r="D2474" s="196">
        <v>0.4245408</v>
      </c>
    </row>
    <row r="2475" spans="1:4">
      <c r="A2475" s="195" t="s">
        <v>2892</v>
      </c>
      <c r="B2475" s="196">
        <v>0.39368799999999998</v>
      </c>
      <c r="C2475" s="196">
        <v>0.35414830000000003</v>
      </c>
      <c r="D2475" s="196">
        <v>0.43322769999999999</v>
      </c>
    </row>
    <row r="2476" spans="1:4">
      <c r="A2476" s="195" t="s">
        <v>2893</v>
      </c>
      <c r="B2476" s="196">
        <v>0.37386710000000001</v>
      </c>
      <c r="C2476" s="196">
        <v>0.33609620000000001</v>
      </c>
      <c r="D2476" s="196">
        <v>0.411638</v>
      </c>
    </row>
    <row r="2477" spans="1:4">
      <c r="A2477" s="195" t="s">
        <v>2894</v>
      </c>
      <c r="B2477" s="196">
        <v>0.4009141</v>
      </c>
      <c r="C2477" s="196">
        <v>0.36056149999999998</v>
      </c>
      <c r="D2477" s="196">
        <v>0.44126670000000001</v>
      </c>
    </row>
    <row r="2478" spans="1:4">
      <c r="A2478" s="195" t="s">
        <v>2895</v>
      </c>
      <c r="B2478" s="196">
        <v>0.35788310000000001</v>
      </c>
      <c r="C2478" s="196">
        <v>0.32225690000000001</v>
      </c>
      <c r="D2478" s="196">
        <v>0.39350930000000001</v>
      </c>
    </row>
    <row r="2479" spans="1:4">
      <c r="A2479" s="195" t="s">
        <v>2896</v>
      </c>
      <c r="B2479" s="196">
        <v>0.25944410000000001</v>
      </c>
      <c r="C2479" s="196">
        <v>0.22815289999999999</v>
      </c>
      <c r="D2479" s="196">
        <v>0.29073529999999997</v>
      </c>
    </row>
    <row r="2480" spans="1:4">
      <c r="A2480" s="195" t="s">
        <v>2897</v>
      </c>
      <c r="B2480" s="196">
        <v>0.31711879999999998</v>
      </c>
      <c r="C2480" s="196">
        <v>0.27209270000000002</v>
      </c>
      <c r="D2480" s="196">
        <v>0.36214479999999999</v>
      </c>
    </row>
    <row r="2481" spans="1:4">
      <c r="A2481" s="195" t="s">
        <v>2898</v>
      </c>
      <c r="B2481" s="196">
        <v>0.33803689999999997</v>
      </c>
      <c r="C2481" s="196">
        <v>0.29753930000000001</v>
      </c>
      <c r="D2481" s="196">
        <v>0.37853439999999999</v>
      </c>
    </row>
    <row r="2482" spans="1:4">
      <c r="A2482" s="195" t="s">
        <v>2899</v>
      </c>
      <c r="B2482" s="196">
        <v>0.30661159999999998</v>
      </c>
      <c r="C2482" s="196">
        <v>0.27422049999999998</v>
      </c>
      <c r="D2482" s="196">
        <v>0.33900269999999999</v>
      </c>
    </row>
    <row r="2483" spans="1:4">
      <c r="A2483" s="195" t="s">
        <v>2900</v>
      </c>
      <c r="B2483" s="196">
        <v>0.32186880000000001</v>
      </c>
      <c r="C2483" s="196">
        <v>0.28684359999999998</v>
      </c>
      <c r="D2483" s="196">
        <v>0.35689399999999999</v>
      </c>
    </row>
    <row r="2484" spans="1:4">
      <c r="A2484" s="195" t="s">
        <v>2901</v>
      </c>
      <c r="B2484" s="196">
        <v>0.32912269999999999</v>
      </c>
      <c r="C2484" s="196">
        <v>0.2976741</v>
      </c>
      <c r="D2484" s="196">
        <v>0.36057139999999999</v>
      </c>
    </row>
    <row r="2485" spans="1:4">
      <c r="A2485" s="195" t="s">
        <v>2902</v>
      </c>
      <c r="B2485" s="196">
        <v>0.35374290000000003</v>
      </c>
      <c r="C2485" s="196">
        <v>0.31792379999999998</v>
      </c>
      <c r="D2485" s="196">
        <v>0.38956200000000002</v>
      </c>
    </row>
    <row r="2486" spans="1:4">
      <c r="A2486" s="195" t="s">
        <v>2903</v>
      </c>
      <c r="B2486" s="196">
        <v>0.36702170000000001</v>
      </c>
      <c r="C2486" s="196">
        <v>0.32679049999999998</v>
      </c>
      <c r="D2486" s="196">
        <v>0.40725289999999997</v>
      </c>
    </row>
    <row r="2487" spans="1:4">
      <c r="A2487" s="195" t="s">
        <v>2904</v>
      </c>
      <c r="B2487" s="196">
        <v>0.27907510000000002</v>
      </c>
      <c r="C2487" s="196">
        <v>0.25319760000000002</v>
      </c>
      <c r="D2487" s="196">
        <v>0.30495270000000002</v>
      </c>
    </row>
    <row r="2488" spans="1:4">
      <c r="A2488" s="195" t="s">
        <v>2905</v>
      </c>
      <c r="B2488" s="196">
        <v>0.32499630000000002</v>
      </c>
      <c r="C2488" s="196">
        <v>0.29826340000000001</v>
      </c>
      <c r="D2488" s="196">
        <v>0.35172920000000002</v>
      </c>
    </row>
    <row r="2489" spans="1:4">
      <c r="A2489" s="195" t="s">
        <v>2906</v>
      </c>
      <c r="B2489" s="196">
        <v>0.369674</v>
      </c>
      <c r="C2489" s="196">
        <v>0.33596680000000001</v>
      </c>
      <c r="D2489" s="196">
        <v>0.40338109999999999</v>
      </c>
    </row>
    <row r="2490" spans="1:4">
      <c r="A2490" s="195" t="s">
        <v>2907</v>
      </c>
      <c r="B2490" s="196">
        <v>0.38881329999999997</v>
      </c>
      <c r="C2490" s="196">
        <v>0.35467989999999999</v>
      </c>
      <c r="D2490" s="196">
        <v>0.42294670000000001</v>
      </c>
    </row>
    <row r="2491" spans="1:4">
      <c r="A2491" s="195" t="s">
        <v>2908</v>
      </c>
      <c r="B2491" s="196">
        <v>0.3826059</v>
      </c>
      <c r="C2491" s="196">
        <v>0.34144160000000001</v>
      </c>
      <c r="D2491" s="196">
        <v>0.42377029999999999</v>
      </c>
    </row>
    <row r="2492" spans="1:4">
      <c r="A2492" s="195" t="s">
        <v>2909</v>
      </c>
      <c r="B2492" s="196">
        <v>0.41985990000000001</v>
      </c>
      <c r="C2492" s="196">
        <v>0.39047680000000001</v>
      </c>
      <c r="D2492" s="196">
        <v>0.449243</v>
      </c>
    </row>
    <row r="2493" spans="1:4">
      <c r="A2493" s="195" t="s">
        <v>2910</v>
      </c>
      <c r="B2493" s="196">
        <v>0.38160509999999997</v>
      </c>
      <c r="C2493" s="196">
        <v>0.34253679999999997</v>
      </c>
      <c r="D2493" s="196">
        <v>0.42067339999999998</v>
      </c>
    </row>
    <row r="2494" spans="1:4">
      <c r="A2494" s="195" t="s">
        <v>2911</v>
      </c>
      <c r="B2494" s="196">
        <v>0.35910619999999999</v>
      </c>
      <c r="C2494" s="196">
        <v>0.32295210000000002</v>
      </c>
      <c r="D2494" s="196">
        <v>0.39526020000000001</v>
      </c>
    </row>
    <row r="2495" spans="1:4">
      <c r="A2495" s="195" t="s">
        <v>2912</v>
      </c>
      <c r="B2495" s="196">
        <v>0.34625719999999999</v>
      </c>
      <c r="C2495" s="196">
        <v>0.3138996</v>
      </c>
      <c r="D2495" s="196">
        <v>0.37861479999999997</v>
      </c>
    </row>
    <row r="2496" spans="1:4">
      <c r="A2496" s="195" t="s">
        <v>2913</v>
      </c>
      <c r="B2496" s="196">
        <v>0.41410330000000001</v>
      </c>
      <c r="C2496" s="196">
        <v>0.37651400000000002</v>
      </c>
      <c r="D2496" s="196">
        <v>0.4516927</v>
      </c>
    </row>
    <row r="2497" spans="1:4">
      <c r="A2497" s="195" t="s">
        <v>2914</v>
      </c>
      <c r="B2497" s="196">
        <v>0.41358810000000001</v>
      </c>
      <c r="C2497" s="196">
        <v>0.37954739999999998</v>
      </c>
      <c r="D2497" s="196">
        <v>0.4476289</v>
      </c>
    </row>
    <row r="2498" spans="1:4">
      <c r="A2498" s="195" t="s">
        <v>2915</v>
      </c>
      <c r="B2498" s="196">
        <v>0.39759129999999998</v>
      </c>
      <c r="C2498" s="196">
        <v>0.36342059999999998</v>
      </c>
      <c r="D2498" s="196">
        <v>0.43176199999999998</v>
      </c>
    </row>
    <row r="2499" spans="1:4">
      <c r="A2499" s="195" t="s">
        <v>2916</v>
      </c>
      <c r="B2499" s="196">
        <v>0.43057230000000002</v>
      </c>
      <c r="C2499" s="196">
        <v>0.39399440000000002</v>
      </c>
      <c r="D2499" s="196">
        <v>0.46715010000000001</v>
      </c>
    </row>
    <row r="2500" spans="1:4">
      <c r="A2500" s="195" t="s">
        <v>2917</v>
      </c>
      <c r="B2500" s="196">
        <v>0.39016299999999998</v>
      </c>
      <c r="C2500" s="196">
        <v>0.35281380000000001</v>
      </c>
      <c r="D2500" s="196">
        <v>0.42751220000000001</v>
      </c>
    </row>
    <row r="2501" spans="1:4">
      <c r="A2501" s="195" t="s">
        <v>2918</v>
      </c>
      <c r="B2501" s="196">
        <v>0.30901030000000002</v>
      </c>
      <c r="C2501" s="196">
        <v>0.26879930000000002</v>
      </c>
      <c r="D2501" s="196">
        <v>0.34922130000000001</v>
      </c>
    </row>
    <row r="2502" spans="1:4">
      <c r="A2502" s="195" t="s">
        <v>2919</v>
      </c>
      <c r="B2502" s="196">
        <v>0.36170669999999999</v>
      </c>
      <c r="C2502" s="196">
        <v>0.32096479999999999</v>
      </c>
      <c r="D2502" s="196">
        <v>0.40244859999999999</v>
      </c>
    </row>
    <row r="2503" spans="1:4">
      <c r="A2503" s="195" t="s">
        <v>2920</v>
      </c>
      <c r="B2503" s="196">
        <v>0.3209941</v>
      </c>
      <c r="C2503" s="196">
        <v>0.30818489999999998</v>
      </c>
      <c r="D2503" s="196">
        <v>0.33380330000000002</v>
      </c>
    </row>
    <row r="2504" spans="1:4">
      <c r="A2504" s="195" t="s">
        <v>2921</v>
      </c>
      <c r="B2504" s="196">
        <v>0.34081099999999998</v>
      </c>
      <c r="C2504" s="196">
        <v>0.32349349999999999</v>
      </c>
      <c r="D2504" s="196">
        <v>0.35812860000000002</v>
      </c>
    </row>
    <row r="2505" spans="1:4">
      <c r="A2505" s="195" t="s">
        <v>2922</v>
      </c>
      <c r="B2505" s="196">
        <v>0.27560190000000001</v>
      </c>
      <c r="C2505" s="196">
        <v>0.25442749999999997</v>
      </c>
      <c r="D2505" s="196">
        <v>0.29677629999999999</v>
      </c>
    </row>
    <row r="2506" spans="1:4">
      <c r="A2506" s="195" t="s">
        <v>2923</v>
      </c>
      <c r="B2506" s="196">
        <v>0.37286249999999999</v>
      </c>
      <c r="C2506" s="196">
        <v>0.3544138</v>
      </c>
      <c r="D2506" s="196">
        <v>0.39131120000000003</v>
      </c>
    </row>
    <row r="2507" spans="1:4">
      <c r="A2507" s="195" t="s">
        <v>2924</v>
      </c>
      <c r="B2507" s="196">
        <v>0.40300069999999999</v>
      </c>
      <c r="C2507" s="196">
        <v>0.37890160000000001</v>
      </c>
      <c r="D2507" s="196">
        <v>0.42709979999999997</v>
      </c>
    </row>
    <row r="2508" spans="1:4">
      <c r="A2508" s="195" t="s">
        <v>2925</v>
      </c>
      <c r="B2508" s="196">
        <v>0.33738499999999999</v>
      </c>
      <c r="C2508" s="196">
        <v>0.31638349999999998</v>
      </c>
      <c r="D2508" s="196">
        <v>0.35838639999999999</v>
      </c>
    </row>
    <row r="2509" spans="1:4">
      <c r="A2509" s="195" t="s">
        <v>2926</v>
      </c>
      <c r="B2509" s="196">
        <v>0.36202109999999998</v>
      </c>
      <c r="C2509" s="196">
        <v>0.3469023</v>
      </c>
      <c r="D2509" s="196">
        <v>0.37713989999999997</v>
      </c>
    </row>
    <row r="2510" spans="1:4">
      <c r="A2510" s="195" t="s">
        <v>2927</v>
      </c>
      <c r="B2510" s="196">
        <v>0.30087789999999998</v>
      </c>
      <c r="C2510" s="196">
        <v>0.28499540000000001</v>
      </c>
      <c r="D2510" s="196">
        <v>0.3167604</v>
      </c>
    </row>
    <row r="2511" spans="1:4">
      <c r="A2511" s="195" t="s">
        <v>2928</v>
      </c>
      <c r="B2511" s="196">
        <v>0.30826680000000001</v>
      </c>
      <c r="C2511" s="196">
        <v>0.28659269999999998</v>
      </c>
      <c r="D2511" s="196">
        <v>0.32994079999999998</v>
      </c>
    </row>
    <row r="2512" spans="1:4">
      <c r="A2512" s="195" t="s">
        <v>2929</v>
      </c>
      <c r="B2512" s="196">
        <v>0.2681712</v>
      </c>
      <c r="C2512" s="196">
        <v>0.23763519999999999</v>
      </c>
      <c r="D2512" s="196">
        <v>0.29870720000000001</v>
      </c>
    </row>
    <row r="2513" spans="1:4">
      <c r="A2513" s="195" t="s">
        <v>2930</v>
      </c>
      <c r="B2513" s="196">
        <v>0.348495</v>
      </c>
      <c r="C2513" s="196">
        <v>0.32521410000000001</v>
      </c>
      <c r="D2513" s="196">
        <v>0.37177589999999999</v>
      </c>
    </row>
    <row r="2514" spans="1:4">
      <c r="A2514" s="195" t="s">
        <v>2931</v>
      </c>
      <c r="B2514" s="196">
        <v>0.3885286</v>
      </c>
      <c r="C2514" s="196">
        <v>0.35731299999999999</v>
      </c>
      <c r="D2514" s="196">
        <v>0.41974430000000001</v>
      </c>
    </row>
    <row r="2515" spans="1:4">
      <c r="A2515" s="195" t="s">
        <v>2932</v>
      </c>
      <c r="B2515" s="196">
        <v>0.32385389999999997</v>
      </c>
      <c r="C2515" s="196">
        <v>0.29850870000000002</v>
      </c>
      <c r="D2515" s="196">
        <v>0.34919919999999999</v>
      </c>
    </row>
    <row r="2516" spans="1:4">
      <c r="A2516" s="195" t="s">
        <v>2933</v>
      </c>
      <c r="B2516" s="196">
        <v>0.34078599999999998</v>
      </c>
      <c r="C2516" s="196">
        <v>0.32132949999999999</v>
      </c>
      <c r="D2516" s="196">
        <v>0.36024250000000002</v>
      </c>
    </row>
    <row r="2517" spans="1:4">
      <c r="A2517" s="195" t="s">
        <v>2934</v>
      </c>
      <c r="B2517" s="196">
        <v>0.33765630000000002</v>
      </c>
      <c r="C2517" s="196">
        <v>0.32228289999999998</v>
      </c>
      <c r="D2517" s="196">
        <v>0.3530297</v>
      </c>
    </row>
    <row r="2518" spans="1:4">
      <c r="A2518" s="195" t="s">
        <v>2935</v>
      </c>
      <c r="B2518" s="196">
        <v>0.36905399999999999</v>
      </c>
      <c r="C2518" s="196">
        <v>0.34816550000000002</v>
      </c>
      <c r="D2518" s="196">
        <v>0.38994240000000002</v>
      </c>
    </row>
    <row r="2519" spans="1:4">
      <c r="A2519" s="195" t="s">
        <v>2936</v>
      </c>
      <c r="B2519" s="196">
        <v>0.27907510000000002</v>
      </c>
      <c r="C2519" s="196">
        <v>0.25319760000000002</v>
      </c>
      <c r="D2519" s="196">
        <v>0.30495270000000002</v>
      </c>
    </row>
    <row r="2520" spans="1:4">
      <c r="A2520" s="195" t="s">
        <v>2937</v>
      </c>
      <c r="B2520" s="196">
        <v>0.39267150000000001</v>
      </c>
      <c r="C2520" s="196">
        <v>0.36931920000000001</v>
      </c>
      <c r="D2520" s="196">
        <v>0.4160238</v>
      </c>
    </row>
    <row r="2521" spans="1:4">
      <c r="A2521" s="195" t="s">
        <v>2938</v>
      </c>
      <c r="B2521" s="196">
        <v>0.4139718</v>
      </c>
      <c r="C2521" s="196">
        <v>0.3830577</v>
      </c>
      <c r="D2521" s="196">
        <v>0.4448859</v>
      </c>
    </row>
    <row r="2522" spans="1:4">
      <c r="A2522" s="195" t="s">
        <v>2939</v>
      </c>
      <c r="B2522" s="196">
        <v>0.34795890000000002</v>
      </c>
      <c r="C2522" s="196">
        <v>0.32280619999999999</v>
      </c>
      <c r="D2522" s="196">
        <v>0.37311149999999998</v>
      </c>
    </row>
    <row r="2523" spans="1:4">
      <c r="A2523" s="195" t="s">
        <v>2940</v>
      </c>
      <c r="B2523" s="196">
        <v>0.37740570000000001</v>
      </c>
      <c r="C2523" s="196">
        <v>0.35941699999999999</v>
      </c>
      <c r="D2523" s="196">
        <v>0.39539439999999998</v>
      </c>
    </row>
    <row r="2524" spans="1:4">
      <c r="A2524" s="195" t="s">
        <v>2941</v>
      </c>
      <c r="B2524" s="196">
        <v>0.34842109999999998</v>
      </c>
      <c r="C2524" s="196">
        <v>0.3413273</v>
      </c>
      <c r="D2524" s="196">
        <v>0.35551490000000002</v>
      </c>
    </row>
    <row r="2525" spans="1:4">
      <c r="A2525" s="195" t="s">
        <v>2942</v>
      </c>
      <c r="B2525" s="196">
        <v>0.3280728</v>
      </c>
      <c r="C2525" s="196">
        <v>0.31923259999999998</v>
      </c>
      <c r="D2525" s="196">
        <v>0.33691300000000002</v>
      </c>
    </row>
    <row r="2526" spans="1:4">
      <c r="A2526" s="195" t="s">
        <v>2943</v>
      </c>
      <c r="B2526" s="196">
        <v>0.3649463</v>
      </c>
      <c r="C2526" s="196">
        <v>0.35635319999999998</v>
      </c>
      <c r="D2526" s="196">
        <v>0.37353950000000002</v>
      </c>
    </row>
    <row r="2527" spans="1:4">
      <c r="A2527" s="195" t="s">
        <v>2944</v>
      </c>
      <c r="B2527" s="196">
        <v>0.30308030000000002</v>
      </c>
      <c r="C2527" s="196">
        <v>0.27815089999999998</v>
      </c>
      <c r="D2527" s="196">
        <v>0.32800970000000002</v>
      </c>
    </row>
    <row r="2528" spans="1:4">
      <c r="A2528" s="195" t="s">
        <v>2945</v>
      </c>
      <c r="B2528" s="196">
        <v>0.27779280000000001</v>
      </c>
      <c r="C2528" s="196">
        <v>0.2532935</v>
      </c>
      <c r="D2528" s="196">
        <v>0.30229210000000001</v>
      </c>
    </row>
    <row r="2529" spans="1:4">
      <c r="A2529" s="195" t="s">
        <v>2946</v>
      </c>
      <c r="B2529" s="196">
        <v>0.3138782</v>
      </c>
      <c r="C2529" s="196">
        <v>0.28995569999999998</v>
      </c>
      <c r="D2529" s="196">
        <v>0.33780070000000001</v>
      </c>
    </row>
    <row r="2530" spans="1:4">
      <c r="A2530" s="195" t="s">
        <v>2947</v>
      </c>
      <c r="B2530" s="196">
        <v>0.30599320000000002</v>
      </c>
      <c r="C2530" s="196">
        <v>0.27726679999999998</v>
      </c>
      <c r="D2530" s="196">
        <v>0.3347195</v>
      </c>
    </row>
    <row r="2531" spans="1:4">
      <c r="A2531" s="195" t="s">
        <v>2948</v>
      </c>
      <c r="B2531" s="196">
        <v>0.33109840000000001</v>
      </c>
      <c r="C2531" s="196">
        <v>0.30104599999999998</v>
      </c>
      <c r="D2531" s="196">
        <v>0.36115069999999999</v>
      </c>
    </row>
    <row r="2532" spans="1:4">
      <c r="A2532" s="195" t="s">
        <v>2949</v>
      </c>
      <c r="B2532" s="196">
        <v>0.32214890000000002</v>
      </c>
      <c r="C2532" s="196">
        <v>0.30090250000000002</v>
      </c>
      <c r="D2532" s="196">
        <v>0.34339530000000001</v>
      </c>
    </row>
    <row r="2533" spans="1:4">
      <c r="A2533" s="195" t="s">
        <v>2950</v>
      </c>
      <c r="B2533" s="196">
        <v>0.27847919999999998</v>
      </c>
      <c r="C2533" s="196">
        <v>0.2534015</v>
      </c>
      <c r="D2533" s="196">
        <v>0.30355680000000002</v>
      </c>
    </row>
    <row r="2534" spans="1:4">
      <c r="A2534" s="195" t="s">
        <v>2951</v>
      </c>
      <c r="B2534" s="196">
        <v>0.29277350000000002</v>
      </c>
      <c r="C2534" s="196">
        <v>0.27119209999999999</v>
      </c>
      <c r="D2534" s="196">
        <v>0.31435489999999999</v>
      </c>
    </row>
    <row r="2535" spans="1:4">
      <c r="A2535" s="195" t="s">
        <v>2952</v>
      </c>
      <c r="B2535" s="196">
        <v>0.3242583</v>
      </c>
      <c r="C2535" s="196">
        <v>0.29156349999999998</v>
      </c>
      <c r="D2535" s="196">
        <v>0.35695310000000002</v>
      </c>
    </row>
    <row r="2536" spans="1:4">
      <c r="A2536" s="195" t="s">
        <v>2953</v>
      </c>
      <c r="B2536" s="196">
        <v>0.34530260000000002</v>
      </c>
      <c r="C2536" s="196">
        <v>0.31594559999999999</v>
      </c>
      <c r="D2536" s="196">
        <v>0.37465959999999998</v>
      </c>
    </row>
    <row r="2537" spans="1:4">
      <c r="A2537" s="195" t="s">
        <v>2954</v>
      </c>
      <c r="B2537" s="196">
        <v>0.3436593</v>
      </c>
      <c r="C2537" s="196">
        <v>0.31437549999999997</v>
      </c>
      <c r="D2537" s="196">
        <v>0.37294300000000002</v>
      </c>
    </row>
    <row r="2538" spans="1:4">
      <c r="A2538" s="195" t="s">
        <v>2955</v>
      </c>
      <c r="B2538" s="196">
        <v>0.38387510000000002</v>
      </c>
      <c r="C2538" s="196">
        <v>0.36008289999999998</v>
      </c>
      <c r="D2538" s="196">
        <v>0.40766720000000001</v>
      </c>
    </row>
    <row r="2539" spans="1:4">
      <c r="A2539" s="195" t="s">
        <v>2956</v>
      </c>
      <c r="B2539" s="196">
        <v>0.3765288</v>
      </c>
      <c r="C2539" s="196">
        <v>0.34242800000000001</v>
      </c>
      <c r="D2539" s="196">
        <v>0.41062959999999998</v>
      </c>
    </row>
    <row r="2540" spans="1:4">
      <c r="A2540" s="195" t="s">
        <v>2957</v>
      </c>
      <c r="B2540" s="196">
        <v>0.31756210000000001</v>
      </c>
      <c r="C2540" s="196">
        <v>0.28724769999999999</v>
      </c>
      <c r="D2540" s="196">
        <v>0.34787649999999998</v>
      </c>
    </row>
    <row r="2541" spans="1:4">
      <c r="A2541" s="195" t="s">
        <v>2958</v>
      </c>
      <c r="B2541" s="196">
        <v>0.32210450000000002</v>
      </c>
      <c r="C2541" s="196">
        <v>0.29441050000000002</v>
      </c>
      <c r="D2541" s="196">
        <v>0.34979860000000002</v>
      </c>
    </row>
    <row r="2542" spans="1:4">
      <c r="A2542" s="195" t="s">
        <v>2959</v>
      </c>
      <c r="B2542" s="196">
        <v>0.4079081</v>
      </c>
      <c r="C2542" s="196">
        <v>0.37813720000000001</v>
      </c>
      <c r="D2542" s="196">
        <v>0.43767909999999999</v>
      </c>
    </row>
    <row r="2543" spans="1:4">
      <c r="A2543" s="195" t="s">
        <v>2960</v>
      </c>
      <c r="B2543" s="196">
        <v>0.40844989999999998</v>
      </c>
      <c r="C2543" s="196">
        <v>0.38348409999999999</v>
      </c>
      <c r="D2543" s="196">
        <v>0.43341570000000001</v>
      </c>
    </row>
    <row r="2544" spans="1:4">
      <c r="A2544" s="195" t="s">
        <v>2961</v>
      </c>
      <c r="B2544" s="196">
        <v>0.3830018</v>
      </c>
      <c r="C2544" s="196">
        <v>0.35401890000000003</v>
      </c>
      <c r="D2544" s="196">
        <v>0.41198469999999998</v>
      </c>
    </row>
    <row r="2545" spans="1:4">
      <c r="A2545" s="195" t="s">
        <v>2962</v>
      </c>
      <c r="B2545" s="196">
        <v>0.38271620000000001</v>
      </c>
      <c r="C2545" s="196">
        <v>0.35604989999999997</v>
      </c>
      <c r="D2545" s="196">
        <v>0.40938249999999998</v>
      </c>
    </row>
    <row r="2546" spans="1:4">
      <c r="A2546" s="195" t="s">
        <v>2963</v>
      </c>
      <c r="B2546" s="196">
        <v>0.37647540000000002</v>
      </c>
      <c r="C2546" s="196">
        <v>0.34568989999999999</v>
      </c>
      <c r="D2546" s="196">
        <v>0.40726099999999998</v>
      </c>
    </row>
    <row r="2547" spans="1:4">
      <c r="A2547" s="195" t="s">
        <v>2964</v>
      </c>
      <c r="B2547" s="196">
        <v>0.27974280000000001</v>
      </c>
      <c r="C2547" s="196">
        <v>0.25348130000000002</v>
      </c>
      <c r="D2547" s="196">
        <v>0.30600430000000001</v>
      </c>
    </row>
    <row r="2548" spans="1:4">
      <c r="A2548" s="195" t="s">
        <v>2965</v>
      </c>
      <c r="B2548" s="196">
        <v>0.33657379999999998</v>
      </c>
      <c r="C2548" s="196">
        <v>0.31232169999999998</v>
      </c>
      <c r="D2548" s="196">
        <v>0.36082589999999998</v>
      </c>
    </row>
    <row r="2549" spans="1:4">
      <c r="A2549" s="195" t="s">
        <v>2966</v>
      </c>
      <c r="B2549" s="196">
        <v>0.2957342</v>
      </c>
      <c r="C2549" s="196">
        <v>0.27106980000000003</v>
      </c>
      <c r="D2549" s="196">
        <v>0.32039859999999998</v>
      </c>
    </row>
    <row r="2550" spans="1:4">
      <c r="A2550" s="195" t="s">
        <v>2967</v>
      </c>
      <c r="B2550" s="196">
        <v>0.25991619999999999</v>
      </c>
      <c r="C2550" s="196">
        <v>0.22187390000000001</v>
      </c>
      <c r="D2550" s="196">
        <v>0.29795850000000002</v>
      </c>
    </row>
    <row r="2551" spans="1:4">
      <c r="A2551" s="195" t="s">
        <v>2968</v>
      </c>
      <c r="B2551" s="196">
        <v>0.29152280000000003</v>
      </c>
      <c r="C2551" s="196">
        <v>0.25620530000000002</v>
      </c>
      <c r="D2551" s="196">
        <v>0.32684029999999997</v>
      </c>
    </row>
    <row r="2552" spans="1:4">
      <c r="A2552" s="195" t="s">
        <v>2969</v>
      </c>
      <c r="B2552" s="196">
        <v>0.29134460000000001</v>
      </c>
      <c r="C2552" s="196">
        <v>0.25404450000000001</v>
      </c>
      <c r="D2552" s="196">
        <v>0.32864470000000001</v>
      </c>
    </row>
    <row r="2553" spans="1:4">
      <c r="A2553" s="195" t="s">
        <v>2970</v>
      </c>
      <c r="B2553" s="196">
        <v>0.30191190000000001</v>
      </c>
      <c r="C2553" s="196">
        <v>0.25928279999999998</v>
      </c>
      <c r="D2553" s="196">
        <v>0.34454099999999999</v>
      </c>
    </row>
    <row r="2554" spans="1:4">
      <c r="A2554" s="195" t="s">
        <v>2971</v>
      </c>
      <c r="B2554" s="196">
        <v>0.30319499999999999</v>
      </c>
      <c r="C2554" s="196">
        <v>0.27455059999999998</v>
      </c>
      <c r="D2554" s="196">
        <v>0.33183950000000001</v>
      </c>
    </row>
    <row r="2555" spans="1:4">
      <c r="A2555" s="195" t="s">
        <v>2972</v>
      </c>
      <c r="B2555" s="196">
        <v>0.2685573</v>
      </c>
      <c r="C2555" s="196">
        <v>0.22976779999999999</v>
      </c>
      <c r="D2555" s="196">
        <v>0.30734669999999997</v>
      </c>
    </row>
    <row r="2556" spans="1:4">
      <c r="A2556" s="195" t="s">
        <v>2973</v>
      </c>
      <c r="B2556" s="196">
        <v>0.28106969999999998</v>
      </c>
      <c r="C2556" s="196">
        <v>0.25488630000000001</v>
      </c>
      <c r="D2556" s="196">
        <v>0.3072531</v>
      </c>
    </row>
    <row r="2557" spans="1:4">
      <c r="A2557" s="195" t="s">
        <v>2974</v>
      </c>
      <c r="B2557" s="196">
        <v>0.30634489999999998</v>
      </c>
      <c r="C2557" s="196">
        <v>0.2651443</v>
      </c>
      <c r="D2557" s="196">
        <v>0.34754550000000001</v>
      </c>
    </row>
    <row r="2558" spans="1:4">
      <c r="A2558" s="195" t="s">
        <v>2975</v>
      </c>
      <c r="B2558" s="196">
        <v>0.31965300000000002</v>
      </c>
      <c r="C2558" s="196">
        <v>0.28129959999999998</v>
      </c>
      <c r="D2558" s="196">
        <v>0.3580064</v>
      </c>
    </row>
    <row r="2559" spans="1:4">
      <c r="A2559" s="195" t="s">
        <v>2976</v>
      </c>
      <c r="B2559" s="196">
        <v>0.33751999999999999</v>
      </c>
      <c r="C2559" s="196">
        <v>0.29965890000000001</v>
      </c>
      <c r="D2559" s="196">
        <v>0.37538110000000002</v>
      </c>
    </row>
    <row r="2560" spans="1:4">
      <c r="A2560" s="195" t="s">
        <v>2977</v>
      </c>
      <c r="B2560" s="196">
        <v>0.36496250000000002</v>
      </c>
      <c r="C2560" s="196">
        <v>0.33000679999999999</v>
      </c>
      <c r="D2560" s="196">
        <v>0.3999183</v>
      </c>
    </row>
    <row r="2561" spans="1:4">
      <c r="A2561" s="195" t="s">
        <v>2978</v>
      </c>
      <c r="B2561" s="196">
        <v>0.34811330000000001</v>
      </c>
      <c r="C2561" s="196">
        <v>0.31014969999999997</v>
      </c>
      <c r="D2561" s="196">
        <v>0.3860768</v>
      </c>
    </row>
    <row r="2562" spans="1:4">
      <c r="A2562" s="195" t="s">
        <v>2979</v>
      </c>
      <c r="B2562" s="196">
        <v>0.29323690000000002</v>
      </c>
      <c r="C2562" s="196">
        <v>0.25212469999999998</v>
      </c>
      <c r="D2562" s="196">
        <v>0.33434910000000001</v>
      </c>
    </row>
    <row r="2563" spans="1:4">
      <c r="A2563" s="195" t="s">
        <v>2980</v>
      </c>
      <c r="B2563" s="196">
        <v>0.3070213</v>
      </c>
      <c r="C2563" s="196">
        <v>0.27279619999999999</v>
      </c>
      <c r="D2563" s="196">
        <v>0.34124640000000001</v>
      </c>
    </row>
    <row r="2564" spans="1:4">
      <c r="A2564" s="195" t="s">
        <v>2981</v>
      </c>
      <c r="B2564" s="196">
        <v>0.36981849999999999</v>
      </c>
      <c r="C2564" s="196">
        <v>0.33713609999999999</v>
      </c>
      <c r="D2564" s="196">
        <v>0.40250089999999999</v>
      </c>
    </row>
    <row r="2565" spans="1:4">
      <c r="A2565" s="195" t="s">
        <v>2982</v>
      </c>
      <c r="B2565" s="196">
        <v>0.40685179999999999</v>
      </c>
      <c r="C2565" s="196">
        <v>0.3679444</v>
      </c>
      <c r="D2565" s="196">
        <v>0.44575920000000002</v>
      </c>
    </row>
    <row r="2566" spans="1:4">
      <c r="A2566" s="195" t="s">
        <v>2983</v>
      </c>
      <c r="B2566" s="196">
        <v>0.37232169999999998</v>
      </c>
      <c r="C2566" s="196">
        <v>0.33249000000000001</v>
      </c>
      <c r="D2566" s="196">
        <v>0.4121533</v>
      </c>
    </row>
    <row r="2567" spans="1:4">
      <c r="A2567" s="195" t="s">
        <v>2984</v>
      </c>
      <c r="B2567" s="196">
        <v>0.36961539999999998</v>
      </c>
      <c r="C2567" s="196">
        <v>0.33573130000000001</v>
      </c>
      <c r="D2567" s="196">
        <v>0.40349950000000001</v>
      </c>
    </row>
    <row r="2568" spans="1:4">
      <c r="A2568" s="195" t="s">
        <v>2985</v>
      </c>
      <c r="B2568" s="196">
        <v>0.3569851</v>
      </c>
      <c r="C2568" s="196">
        <v>0.32209569999999998</v>
      </c>
      <c r="D2568" s="196">
        <v>0.39187450000000001</v>
      </c>
    </row>
    <row r="2569" spans="1:4">
      <c r="A2569" s="195" t="s">
        <v>2986</v>
      </c>
      <c r="B2569" s="196">
        <v>0.25417420000000002</v>
      </c>
      <c r="C2569" s="196">
        <v>0.22205520000000001</v>
      </c>
      <c r="D2569" s="196">
        <v>0.28629320000000003</v>
      </c>
    </row>
    <row r="2570" spans="1:4">
      <c r="A2570" s="195" t="s">
        <v>2987</v>
      </c>
      <c r="B2570" s="196">
        <v>0.31421949999999998</v>
      </c>
      <c r="C2570" s="196">
        <v>0.2817732</v>
      </c>
      <c r="D2570" s="196">
        <v>0.34666570000000002</v>
      </c>
    </row>
    <row r="2571" spans="1:4">
      <c r="A2571" s="195" t="s">
        <v>2988</v>
      </c>
      <c r="B2571" s="196">
        <v>0.31000689999999997</v>
      </c>
      <c r="C2571" s="196">
        <v>0.2732559</v>
      </c>
      <c r="D2571" s="196">
        <v>0.34675790000000001</v>
      </c>
    </row>
    <row r="2572" spans="1:4">
      <c r="A2572" s="195" t="s">
        <v>2989</v>
      </c>
      <c r="B2572" s="196">
        <v>0.29372350000000003</v>
      </c>
      <c r="C2572" s="196">
        <v>0.25923790000000002</v>
      </c>
      <c r="D2572" s="196">
        <v>0.32820909999999998</v>
      </c>
    </row>
    <row r="2573" spans="1:4">
      <c r="A2573" s="195" t="s">
        <v>2990</v>
      </c>
      <c r="B2573" s="196">
        <v>0.33308549999999998</v>
      </c>
      <c r="C2573" s="196">
        <v>0.29563739999999999</v>
      </c>
      <c r="D2573" s="196">
        <v>0.37053350000000002</v>
      </c>
    </row>
    <row r="2574" spans="1:4">
      <c r="A2574" s="195" t="s">
        <v>2991</v>
      </c>
      <c r="B2574" s="196">
        <v>0.31766680000000003</v>
      </c>
      <c r="C2574" s="196">
        <v>0.28365410000000002</v>
      </c>
      <c r="D2574" s="196">
        <v>0.35167949999999998</v>
      </c>
    </row>
    <row r="2575" spans="1:4">
      <c r="A2575" s="195" t="s">
        <v>2992</v>
      </c>
      <c r="B2575" s="196">
        <v>0.35712909999999998</v>
      </c>
      <c r="C2575" s="196">
        <v>0.32594879999999998</v>
      </c>
      <c r="D2575" s="196">
        <v>0.38830940000000003</v>
      </c>
    </row>
    <row r="2576" spans="1:4">
      <c r="A2576" s="195" t="s">
        <v>2993</v>
      </c>
      <c r="B2576" s="196">
        <v>0.3386864</v>
      </c>
      <c r="C2576" s="196">
        <v>0.3086544</v>
      </c>
      <c r="D2576" s="196">
        <v>0.3687184</v>
      </c>
    </row>
    <row r="2577" spans="1:4">
      <c r="A2577" s="195" t="s">
        <v>2994</v>
      </c>
      <c r="B2577" s="196">
        <v>0.2857596</v>
      </c>
      <c r="C2577" s="196">
        <v>0.25559500000000002</v>
      </c>
      <c r="D2577" s="196">
        <v>0.31592419999999999</v>
      </c>
    </row>
    <row r="2578" spans="1:4">
      <c r="A2578" s="195" t="s">
        <v>2995</v>
      </c>
      <c r="B2578" s="196">
        <v>0.30088179999999998</v>
      </c>
      <c r="C2578" s="196">
        <v>0.26878679999999999</v>
      </c>
      <c r="D2578" s="196">
        <v>0.33297670000000001</v>
      </c>
    </row>
    <row r="2579" spans="1:4">
      <c r="A2579" s="195" t="s">
        <v>2996</v>
      </c>
      <c r="B2579" s="196">
        <v>0.33237949999999999</v>
      </c>
      <c r="C2579" s="196">
        <v>0.29270190000000001</v>
      </c>
      <c r="D2579" s="196">
        <v>0.37205719999999998</v>
      </c>
    </row>
    <row r="2580" spans="1:4">
      <c r="A2580" s="195" t="s">
        <v>2997</v>
      </c>
      <c r="B2580" s="196">
        <v>0.36886629999999998</v>
      </c>
      <c r="C2580" s="196">
        <v>0.33119959999999998</v>
      </c>
      <c r="D2580" s="196">
        <v>0.40653299999999998</v>
      </c>
    </row>
    <row r="2581" spans="1:4">
      <c r="A2581" s="195" t="s">
        <v>2998</v>
      </c>
      <c r="B2581" s="196">
        <v>0.34785559999999999</v>
      </c>
      <c r="C2581" s="196">
        <v>0.30915779999999998</v>
      </c>
      <c r="D2581" s="196">
        <v>0.38655349999999999</v>
      </c>
    </row>
    <row r="2582" spans="1:4">
      <c r="A2582" s="195" t="s">
        <v>2999</v>
      </c>
      <c r="B2582" s="196">
        <v>0.39877000000000001</v>
      </c>
      <c r="C2582" s="196">
        <v>0.36480649999999998</v>
      </c>
      <c r="D2582" s="196">
        <v>0.4327336</v>
      </c>
    </row>
    <row r="2583" spans="1:4">
      <c r="A2583" s="195" t="s">
        <v>3000</v>
      </c>
      <c r="B2583" s="196">
        <v>0.39861609999999997</v>
      </c>
      <c r="C2583" s="196">
        <v>0.3545469</v>
      </c>
      <c r="D2583" s="196">
        <v>0.4426852</v>
      </c>
    </row>
    <row r="2584" spans="1:4">
      <c r="A2584" s="195" t="s">
        <v>3001</v>
      </c>
      <c r="B2584" s="196">
        <v>0.33655560000000001</v>
      </c>
      <c r="C2584" s="196">
        <v>0.30165979999999998</v>
      </c>
      <c r="D2584" s="196">
        <v>0.37145139999999999</v>
      </c>
    </row>
    <row r="2585" spans="1:4">
      <c r="A2585" s="195" t="s">
        <v>3002</v>
      </c>
      <c r="B2585" s="196">
        <v>0.33632960000000001</v>
      </c>
      <c r="C2585" s="196">
        <v>0.3023576</v>
      </c>
      <c r="D2585" s="196">
        <v>0.37030150000000001</v>
      </c>
    </row>
    <row r="2586" spans="1:4">
      <c r="A2586" s="195" t="s">
        <v>3003</v>
      </c>
      <c r="B2586" s="196">
        <v>0.4418473</v>
      </c>
      <c r="C2586" s="196">
        <v>0.40021790000000002</v>
      </c>
      <c r="D2586" s="196">
        <v>0.48347679999999998</v>
      </c>
    </row>
    <row r="2587" spans="1:4">
      <c r="A2587" s="195" t="s">
        <v>3004</v>
      </c>
      <c r="B2587" s="196">
        <v>0.41019420000000001</v>
      </c>
      <c r="C2587" s="196">
        <v>0.38143680000000002</v>
      </c>
      <c r="D2587" s="196">
        <v>0.4389517</v>
      </c>
    </row>
    <row r="2588" spans="1:4">
      <c r="A2588" s="195" t="s">
        <v>3005</v>
      </c>
      <c r="B2588" s="196">
        <v>0.38747670000000001</v>
      </c>
      <c r="C2588" s="196">
        <v>0.3525701</v>
      </c>
      <c r="D2588" s="196">
        <v>0.42238320000000001</v>
      </c>
    </row>
    <row r="2589" spans="1:4">
      <c r="A2589" s="195" t="s">
        <v>3006</v>
      </c>
      <c r="B2589" s="196">
        <v>0.3906213</v>
      </c>
      <c r="C2589" s="196">
        <v>0.35246820000000001</v>
      </c>
      <c r="D2589" s="196">
        <v>0.4287743</v>
      </c>
    </row>
    <row r="2590" spans="1:4">
      <c r="A2590" s="195" t="s">
        <v>3007</v>
      </c>
      <c r="B2590" s="196">
        <v>0.3898935</v>
      </c>
      <c r="C2590" s="196">
        <v>0.3522034</v>
      </c>
      <c r="D2590" s="196">
        <v>0.42758350000000001</v>
      </c>
    </row>
    <row r="2591" spans="1:4">
      <c r="A2591" s="195" t="s">
        <v>3008</v>
      </c>
      <c r="B2591" s="196">
        <v>0.30354560000000003</v>
      </c>
      <c r="C2591" s="196">
        <v>0.25798009999999999</v>
      </c>
      <c r="D2591" s="196">
        <v>0.34911120000000001</v>
      </c>
    </row>
    <row r="2592" spans="1:4">
      <c r="A2592" s="195" t="s">
        <v>3009</v>
      </c>
      <c r="B2592" s="196">
        <v>0.35505009999999998</v>
      </c>
      <c r="C2592" s="196">
        <v>0.3157623</v>
      </c>
      <c r="D2592" s="196">
        <v>0.39433790000000002</v>
      </c>
    </row>
    <row r="2593" spans="1:4">
      <c r="A2593" s="195" t="s">
        <v>3010</v>
      </c>
      <c r="B2593" s="196">
        <v>0.31101879999999998</v>
      </c>
      <c r="C2593" s="196">
        <v>0.2996608</v>
      </c>
      <c r="D2593" s="196">
        <v>0.32237670000000002</v>
      </c>
    </row>
    <row r="2594" spans="1:4">
      <c r="A2594" s="195" t="s">
        <v>3011</v>
      </c>
      <c r="B2594" s="196">
        <v>0.32749830000000002</v>
      </c>
      <c r="C2594" s="196">
        <v>0.30932670000000001</v>
      </c>
      <c r="D2594" s="196">
        <v>0.34566989999999997</v>
      </c>
    </row>
    <row r="2595" spans="1:4">
      <c r="A2595" s="195" t="s">
        <v>3012</v>
      </c>
      <c r="B2595" s="196">
        <v>0.27847919999999998</v>
      </c>
      <c r="C2595" s="196">
        <v>0.2534015</v>
      </c>
      <c r="D2595" s="196">
        <v>0.30355680000000002</v>
      </c>
    </row>
    <row r="2596" spans="1:4">
      <c r="A2596" s="195" t="s">
        <v>3013</v>
      </c>
      <c r="B2596" s="196">
        <v>0.36227740000000003</v>
      </c>
      <c r="C2596" s="196">
        <v>0.34438069999999998</v>
      </c>
      <c r="D2596" s="196">
        <v>0.38017420000000002</v>
      </c>
    </row>
    <row r="2597" spans="1:4">
      <c r="A2597" s="195" t="s">
        <v>3014</v>
      </c>
      <c r="B2597" s="196">
        <v>0.40752470000000002</v>
      </c>
      <c r="C2597" s="196">
        <v>0.38312309999999999</v>
      </c>
      <c r="D2597" s="196">
        <v>0.43192629999999999</v>
      </c>
    </row>
    <row r="2598" spans="1:4">
      <c r="A2598" s="195" t="s">
        <v>3015</v>
      </c>
      <c r="B2598" s="196">
        <v>0.32088349999999999</v>
      </c>
      <c r="C2598" s="196">
        <v>0.29954839999999999</v>
      </c>
      <c r="D2598" s="196">
        <v>0.34221869999999999</v>
      </c>
    </row>
    <row r="2599" spans="1:4">
      <c r="A2599" s="195" t="s">
        <v>3016</v>
      </c>
      <c r="B2599" s="196">
        <v>0.353684</v>
      </c>
      <c r="C2599" s="196">
        <v>0.33965719999999999</v>
      </c>
      <c r="D2599" s="196">
        <v>0.3677107</v>
      </c>
    </row>
    <row r="2600" spans="1:4">
      <c r="A2600" s="195" t="s">
        <v>3017</v>
      </c>
      <c r="B2600" s="196">
        <v>0.29038700000000001</v>
      </c>
      <c r="C2600" s="196">
        <v>0.27481630000000001</v>
      </c>
      <c r="D2600" s="196">
        <v>0.3059578</v>
      </c>
    </row>
    <row r="2601" spans="1:4">
      <c r="A2601" s="195" t="s">
        <v>3018</v>
      </c>
      <c r="B2601" s="196">
        <v>0.30927710000000003</v>
      </c>
      <c r="C2601" s="196">
        <v>0.28623900000000002</v>
      </c>
      <c r="D2601" s="196">
        <v>0.33231529999999998</v>
      </c>
    </row>
    <row r="2602" spans="1:4">
      <c r="A2602" s="195" t="s">
        <v>3019</v>
      </c>
      <c r="B2602" s="196">
        <v>0.2685573</v>
      </c>
      <c r="C2602" s="196">
        <v>0.22976779999999999</v>
      </c>
      <c r="D2602" s="196">
        <v>0.30734669999999997</v>
      </c>
    </row>
    <row r="2603" spans="1:4">
      <c r="A2603" s="195" t="s">
        <v>3020</v>
      </c>
      <c r="B2603" s="196">
        <v>0.34533619999999998</v>
      </c>
      <c r="C2603" s="196">
        <v>0.32285940000000002</v>
      </c>
      <c r="D2603" s="196">
        <v>0.367813</v>
      </c>
    </row>
    <row r="2604" spans="1:4">
      <c r="A2604" s="195" t="s">
        <v>3021</v>
      </c>
      <c r="B2604" s="196">
        <v>0.37636449999999999</v>
      </c>
      <c r="C2604" s="196">
        <v>0.34851579999999999</v>
      </c>
      <c r="D2604" s="196">
        <v>0.40421309999999999</v>
      </c>
    </row>
    <row r="2605" spans="1:4">
      <c r="A2605" s="195" t="s">
        <v>3022</v>
      </c>
      <c r="B2605" s="196">
        <v>0.30235210000000001</v>
      </c>
      <c r="C2605" s="196">
        <v>0.27564610000000001</v>
      </c>
      <c r="D2605" s="196">
        <v>0.32905800000000002</v>
      </c>
    </row>
    <row r="2606" spans="1:4">
      <c r="A2606" s="195" t="s">
        <v>3023</v>
      </c>
      <c r="B2606" s="196">
        <v>0.33539590000000002</v>
      </c>
      <c r="C2606" s="196">
        <v>0.31735170000000001</v>
      </c>
      <c r="D2606" s="196">
        <v>0.35344009999999998</v>
      </c>
    </row>
    <row r="2607" spans="1:4">
      <c r="A2607" s="195" t="s">
        <v>3024</v>
      </c>
      <c r="B2607" s="196">
        <v>0.32808680000000001</v>
      </c>
      <c r="C2607" s="196">
        <v>0.3137471</v>
      </c>
      <c r="D2607" s="196">
        <v>0.34242650000000002</v>
      </c>
    </row>
    <row r="2608" spans="1:4">
      <c r="A2608" s="195" t="s">
        <v>3025</v>
      </c>
      <c r="B2608" s="196">
        <v>0.3423447</v>
      </c>
      <c r="C2608" s="196">
        <v>0.31896350000000001</v>
      </c>
      <c r="D2608" s="196">
        <v>0.365726</v>
      </c>
    </row>
    <row r="2609" spans="1:4">
      <c r="A2609" s="195" t="s">
        <v>3026</v>
      </c>
      <c r="B2609" s="196">
        <v>0.2857596</v>
      </c>
      <c r="C2609" s="196">
        <v>0.25559500000000002</v>
      </c>
      <c r="D2609" s="196">
        <v>0.31592419999999999</v>
      </c>
    </row>
    <row r="2610" spans="1:4">
      <c r="A2610" s="195" t="s">
        <v>3027</v>
      </c>
      <c r="B2610" s="196">
        <v>0.37488939999999998</v>
      </c>
      <c r="C2610" s="196">
        <v>0.35112080000000001</v>
      </c>
      <c r="D2610" s="196">
        <v>0.39865800000000001</v>
      </c>
    </row>
    <row r="2611" spans="1:4">
      <c r="A2611" s="195" t="s">
        <v>3028</v>
      </c>
      <c r="B2611" s="196">
        <v>0.43484479999999998</v>
      </c>
      <c r="C2611" s="196">
        <v>0.40115299999999998</v>
      </c>
      <c r="D2611" s="196">
        <v>0.46853669999999997</v>
      </c>
    </row>
    <row r="2612" spans="1:4">
      <c r="A2612" s="195" t="s">
        <v>3029</v>
      </c>
      <c r="B2612" s="196">
        <v>0.33640500000000001</v>
      </c>
      <c r="C2612" s="196">
        <v>0.31006679999999998</v>
      </c>
      <c r="D2612" s="196">
        <v>0.36274329999999999</v>
      </c>
    </row>
    <row r="2613" spans="1:4">
      <c r="A2613" s="195" t="s">
        <v>3030</v>
      </c>
      <c r="B2613" s="196">
        <v>0.36725570000000002</v>
      </c>
      <c r="C2613" s="196">
        <v>0.34870370000000001</v>
      </c>
      <c r="D2613" s="196">
        <v>0.38580759999999997</v>
      </c>
    </row>
    <row r="2614" spans="1:4">
      <c r="A2614" s="195" t="s">
        <v>3031</v>
      </c>
      <c r="B2614" s="196">
        <v>0.3385977</v>
      </c>
      <c r="C2614" s="196">
        <v>0.33158720000000003</v>
      </c>
      <c r="D2614" s="196">
        <v>0.34560809999999997</v>
      </c>
    </row>
    <row r="2615" spans="1:4">
      <c r="A2615" s="195" t="s">
        <v>3032</v>
      </c>
      <c r="B2615" s="196">
        <v>0.31972980000000001</v>
      </c>
      <c r="C2615" s="196">
        <v>0.31107479999999998</v>
      </c>
      <c r="D2615" s="196">
        <v>0.32838479999999998</v>
      </c>
    </row>
    <row r="2616" spans="1:4">
      <c r="A2616" s="195" t="s">
        <v>3033</v>
      </c>
      <c r="B2616" s="196">
        <v>0.35406870000000001</v>
      </c>
      <c r="C2616" s="196">
        <v>0.34505540000000001</v>
      </c>
      <c r="D2616" s="196">
        <v>0.36308200000000002</v>
      </c>
    </row>
    <row r="2617" spans="1:4">
      <c r="A2617" s="195" t="s">
        <v>3034</v>
      </c>
      <c r="B2617" s="196">
        <v>0.30419220000000002</v>
      </c>
      <c r="C2617" s="196">
        <v>0.27814899999999998</v>
      </c>
      <c r="D2617" s="196">
        <v>0.33023540000000001</v>
      </c>
    </row>
    <row r="2618" spans="1:4">
      <c r="A2618" s="195" t="s">
        <v>3035</v>
      </c>
      <c r="B2618" s="196">
        <v>0.30335329999999999</v>
      </c>
      <c r="C2618" s="196">
        <v>0.27416299999999999</v>
      </c>
      <c r="D2618" s="196">
        <v>0.33254349999999999</v>
      </c>
    </row>
    <row r="2619" spans="1:4">
      <c r="A2619" s="195" t="s">
        <v>3036</v>
      </c>
      <c r="B2619" s="196">
        <v>0.3174882</v>
      </c>
      <c r="C2619" s="196">
        <v>0.28867739999999997</v>
      </c>
      <c r="D2619" s="196">
        <v>0.34629900000000002</v>
      </c>
    </row>
    <row r="2620" spans="1:4">
      <c r="A2620" s="195" t="s">
        <v>3037</v>
      </c>
      <c r="B2620" s="196">
        <v>0.33002619999999999</v>
      </c>
      <c r="C2620" s="196">
        <v>0.29940070000000002</v>
      </c>
      <c r="D2620" s="196">
        <v>0.36065170000000002</v>
      </c>
    </row>
    <row r="2621" spans="1:4">
      <c r="A2621" s="195" t="s">
        <v>3038</v>
      </c>
      <c r="B2621" s="196">
        <v>0.33043230000000001</v>
      </c>
      <c r="C2621" s="196">
        <v>0.30124420000000002</v>
      </c>
      <c r="D2621" s="196">
        <v>0.35962040000000001</v>
      </c>
    </row>
    <row r="2622" spans="1:4">
      <c r="A2622" s="195" t="s">
        <v>3039</v>
      </c>
      <c r="B2622" s="196">
        <v>0.31259589999999998</v>
      </c>
      <c r="C2622" s="196">
        <v>0.28716979999999998</v>
      </c>
      <c r="D2622" s="196">
        <v>0.33802209999999999</v>
      </c>
    </row>
    <row r="2623" spans="1:4">
      <c r="A2623" s="195" t="s">
        <v>3040</v>
      </c>
      <c r="B2623" s="196">
        <v>0.28371649999999998</v>
      </c>
      <c r="C2623" s="196">
        <v>0.2515636</v>
      </c>
      <c r="D2623" s="196">
        <v>0.31586950000000003</v>
      </c>
    </row>
    <row r="2624" spans="1:4">
      <c r="A2624" s="195" t="s">
        <v>3041</v>
      </c>
      <c r="B2624" s="196">
        <v>0.29086420000000002</v>
      </c>
      <c r="C2624" s="196">
        <v>0.26538089999999998</v>
      </c>
      <c r="D2624" s="196">
        <v>0.3163475</v>
      </c>
    </row>
    <row r="2625" spans="1:4">
      <c r="A2625" s="195" t="s">
        <v>3042</v>
      </c>
      <c r="B2625" s="196">
        <v>0.31171120000000002</v>
      </c>
      <c r="C2625" s="196">
        <v>0.28371190000000002</v>
      </c>
      <c r="D2625" s="196">
        <v>0.33971059999999997</v>
      </c>
    </row>
    <row r="2626" spans="1:4">
      <c r="A2626" s="195" t="s">
        <v>3043</v>
      </c>
      <c r="B2626" s="196">
        <v>0.34485670000000002</v>
      </c>
      <c r="C2626" s="196">
        <v>0.31238250000000001</v>
      </c>
      <c r="D2626" s="196">
        <v>0.37733080000000002</v>
      </c>
    </row>
    <row r="2627" spans="1:4">
      <c r="A2627" s="195" t="s">
        <v>3044</v>
      </c>
      <c r="B2627" s="196">
        <v>0.33505620000000003</v>
      </c>
      <c r="C2627" s="196">
        <v>0.31035439999999997</v>
      </c>
      <c r="D2627" s="196">
        <v>0.35975810000000003</v>
      </c>
    </row>
    <row r="2628" spans="1:4">
      <c r="A2628" s="195" t="s">
        <v>3045</v>
      </c>
      <c r="B2628" s="196">
        <v>0.40600259999999999</v>
      </c>
      <c r="C2628" s="196">
        <v>0.37047360000000001</v>
      </c>
      <c r="D2628" s="196">
        <v>0.44153160000000002</v>
      </c>
    </row>
    <row r="2629" spans="1:4">
      <c r="A2629" s="195" t="s">
        <v>3046</v>
      </c>
      <c r="B2629" s="196">
        <v>0.3672183</v>
      </c>
      <c r="C2629" s="196">
        <v>0.33181179999999999</v>
      </c>
      <c r="D2629" s="196">
        <v>0.40262490000000001</v>
      </c>
    </row>
    <row r="2630" spans="1:4">
      <c r="A2630" s="195" t="s">
        <v>3047</v>
      </c>
      <c r="B2630" s="196">
        <v>0.31234430000000002</v>
      </c>
      <c r="C2630" s="196">
        <v>0.28158290000000002</v>
      </c>
      <c r="D2630" s="196">
        <v>0.34310570000000001</v>
      </c>
    </row>
    <row r="2631" spans="1:4">
      <c r="A2631" s="195" t="s">
        <v>3048</v>
      </c>
      <c r="B2631" s="196">
        <v>0.33294550000000001</v>
      </c>
      <c r="C2631" s="196">
        <v>0.30780489999999999</v>
      </c>
      <c r="D2631" s="196">
        <v>0.35808600000000002</v>
      </c>
    </row>
    <row r="2632" spans="1:4">
      <c r="A2632" s="195" t="s">
        <v>3049</v>
      </c>
      <c r="B2632" s="196">
        <v>0.39135809999999999</v>
      </c>
      <c r="C2632" s="196">
        <v>0.36284739999999999</v>
      </c>
      <c r="D2632" s="196">
        <v>0.41986889999999999</v>
      </c>
    </row>
    <row r="2633" spans="1:4">
      <c r="A2633" s="195" t="s">
        <v>3050</v>
      </c>
      <c r="B2633" s="196">
        <v>0.40783770000000003</v>
      </c>
      <c r="C2633" s="196">
        <v>0.38814589999999999</v>
      </c>
      <c r="D2633" s="196">
        <v>0.42752960000000001</v>
      </c>
    </row>
    <row r="2634" spans="1:4">
      <c r="A2634" s="195" t="s">
        <v>3051</v>
      </c>
      <c r="B2634" s="196">
        <v>0.3997656</v>
      </c>
      <c r="C2634" s="196">
        <v>0.37565569999999998</v>
      </c>
      <c r="D2634" s="196">
        <v>0.42387540000000001</v>
      </c>
    </row>
    <row r="2635" spans="1:4">
      <c r="A2635" s="195" t="s">
        <v>3052</v>
      </c>
      <c r="B2635" s="196">
        <v>0.41683029999999999</v>
      </c>
      <c r="C2635" s="196">
        <v>0.38695829999999998</v>
      </c>
      <c r="D2635" s="196">
        <v>0.4467023</v>
      </c>
    </row>
    <row r="2636" spans="1:4">
      <c r="A2636" s="195" t="s">
        <v>3053</v>
      </c>
      <c r="B2636" s="196">
        <v>0.38959359999999998</v>
      </c>
      <c r="C2636" s="196">
        <v>0.35479139999999998</v>
      </c>
      <c r="D2636" s="196">
        <v>0.42439579999999999</v>
      </c>
    </row>
    <row r="2637" spans="1:4">
      <c r="A2637" s="195" t="s">
        <v>3054</v>
      </c>
      <c r="B2637" s="196">
        <v>0.28859190000000001</v>
      </c>
      <c r="C2637" s="196">
        <v>0.2659745</v>
      </c>
      <c r="D2637" s="196">
        <v>0.31120920000000002</v>
      </c>
    </row>
    <row r="2638" spans="1:4">
      <c r="A2638" s="195" t="s">
        <v>3055</v>
      </c>
      <c r="B2638" s="196">
        <v>0.32232769999999999</v>
      </c>
      <c r="C2638" s="196">
        <v>0.29762830000000001</v>
      </c>
      <c r="D2638" s="196">
        <v>0.34702719999999998</v>
      </c>
    </row>
    <row r="2639" spans="1:4">
      <c r="A2639" s="195" t="s">
        <v>3056</v>
      </c>
      <c r="B2639" s="196">
        <v>0.2926783</v>
      </c>
      <c r="C2639" s="196">
        <v>0.25703120000000002</v>
      </c>
      <c r="D2639" s="196">
        <v>0.32832539999999999</v>
      </c>
    </row>
    <row r="2640" spans="1:4">
      <c r="A2640" s="195" t="s">
        <v>3057</v>
      </c>
      <c r="B2640" s="196">
        <v>0.2695573</v>
      </c>
      <c r="C2640" s="196">
        <v>0.22769229999999999</v>
      </c>
      <c r="D2640" s="196">
        <v>0.31142229999999999</v>
      </c>
    </row>
    <row r="2641" spans="1:4">
      <c r="A2641" s="195" t="s">
        <v>3058</v>
      </c>
      <c r="B2641" s="196">
        <v>0.29475610000000002</v>
      </c>
      <c r="C2641" s="196">
        <v>0.25445849999999998</v>
      </c>
      <c r="D2641" s="196">
        <v>0.33505380000000001</v>
      </c>
    </row>
    <row r="2642" spans="1:4">
      <c r="A2642" s="195" t="s">
        <v>3059</v>
      </c>
      <c r="B2642" s="196">
        <v>0.33249909999999999</v>
      </c>
      <c r="C2642" s="196">
        <v>0.29442079999999998</v>
      </c>
      <c r="D2642" s="196">
        <v>0.3705775</v>
      </c>
    </row>
    <row r="2643" spans="1:4">
      <c r="A2643" s="195" t="s">
        <v>3060</v>
      </c>
      <c r="B2643" s="196">
        <v>0.30110389999999998</v>
      </c>
      <c r="C2643" s="196">
        <v>0.26105529999999999</v>
      </c>
      <c r="D2643" s="196">
        <v>0.34115259999999997</v>
      </c>
    </row>
    <row r="2644" spans="1:4">
      <c r="A2644" s="195" t="s">
        <v>3061</v>
      </c>
      <c r="B2644" s="196">
        <v>0.30562980000000001</v>
      </c>
      <c r="C2644" s="196">
        <v>0.26730340000000002</v>
      </c>
      <c r="D2644" s="196">
        <v>0.34395609999999999</v>
      </c>
    </row>
    <row r="2645" spans="1:4">
      <c r="A2645" s="195" t="s">
        <v>3062</v>
      </c>
      <c r="B2645" s="196">
        <v>0.25070680000000001</v>
      </c>
      <c r="C2645" s="196">
        <v>0.21028859999999999</v>
      </c>
      <c r="D2645" s="196">
        <v>0.29112500000000002</v>
      </c>
    </row>
    <row r="2646" spans="1:4">
      <c r="A2646" s="195" t="s">
        <v>3063</v>
      </c>
      <c r="B2646" s="196">
        <v>0.27319070000000001</v>
      </c>
      <c r="C2646" s="196">
        <v>0.24330769999999999</v>
      </c>
      <c r="D2646" s="196">
        <v>0.3030737</v>
      </c>
    </row>
    <row r="2647" spans="1:4">
      <c r="A2647" s="195" t="s">
        <v>3064</v>
      </c>
      <c r="B2647" s="196">
        <v>0.30529230000000002</v>
      </c>
      <c r="C2647" s="196">
        <v>0.26962950000000002</v>
      </c>
      <c r="D2647" s="196">
        <v>0.34095500000000001</v>
      </c>
    </row>
    <row r="2648" spans="1:4">
      <c r="A2648" s="195" t="s">
        <v>3065</v>
      </c>
      <c r="B2648" s="196">
        <v>0.3200287</v>
      </c>
      <c r="C2648" s="196">
        <v>0.27614539999999999</v>
      </c>
      <c r="D2648" s="196">
        <v>0.36391210000000002</v>
      </c>
    </row>
    <row r="2649" spans="1:4">
      <c r="A2649" s="195" t="s">
        <v>3066</v>
      </c>
      <c r="B2649" s="196">
        <v>0.32474979999999998</v>
      </c>
      <c r="C2649" s="196">
        <v>0.29422310000000002</v>
      </c>
      <c r="D2649" s="196">
        <v>0.3552765</v>
      </c>
    </row>
    <row r="2650" spans="1:4">
      <c r="A2650" s="195" t="s">
        <v>3067</v>
      </c>
      <c r="B2650" s="196">
        <v>0.37558409999999998</v>
      </c>
      <c r="C2650" s="196">
        <v>0.32817210000000002</v>
      </c>
      <c r="D2650" s="196">
        <v>0.42299619999999999</v>
      </c>
    </row>
    <row r="2651" spans="1:4">
      <c r="A2651" s="195" t="s">
        <v>3068</v>
      </c>
      <c r="B2651" s="196">
        <v>0.34358860000000002</v>
      </c>
      <c r="C2651" s="196">
        <v>0.30395329999999998</v>
      </c>
      <c r="D2651" s="196">
        <v>0.38322400000000001</v>
      </c>
    </row>
    <row r="2652" spans="1:4">
      <c r="A2652" s="195" t="s">
        <v>3069</v>
      </c>
      <c r="B2652" s="196">
        <v>0.28831079999999998</v>
      </c>
      <c r="C2652" s="196">
        <v>0.2466932</v>
      </c>
      <c r="D2652" s="196">
        <v>0.32992830000000001</v>
      </c>
    </row>
    <row r="2653" spans="1:4">
      <c r="A2653" s="195" t="s">
        <v>3070</v>
      </c>
      <c r="B2653" s="196">
        <v>0.31767230000000002</v>
      </c>
      <c r="C2653" s="196">
        <v>0.28723349999999997</v>
      </c>
      <c r="D2653" s="196">
        <v>0.348111</v>
      </c>
    </row>
    <row r="2654" spans="1:4">
      <c r="A2654" s="195" t="s">
        <v>3071</v>
      </c>
      <c r="B2654" s="196">
        <v>0.36261280000000001</v>
      </c>
      <c r="C2654" s="196">
        <v>0.32879209999999998</v>
      </c>
      <c r="D2654" s="196">
        <v>0.39643349999999999</v>
      </c>
    </row>
    <row r="2655" spans="1:4">
      <c r="A2655" s="195" t="s">
        <v>3072</v>
      </c>
      <c r="B2655" s="196">
        <v>0.39934409999999998</v>
      </c>
      <c r="C2655" s="196">
        <v>0.36543110000000001</v>
      </c>
      <c r="D2655" s="196">
        <v>0.43325710000000001</v>
      </c>
    </row>
    <row r="2656" spans="1:4">
      <c r="A2656" s="195" t="s">
        <v>3073</v>
      </c>
      <c r="B2656" s="196">
        <v>0.37739660000000003</v>
      </c>
      <c r="C2656" s="196">
        <v>0.34047509999999997</v>
      </c>
      <c r="D2656" s="196">
        <v>0.41431810000000002</v>
      </c>
    </row>
    <row r="2657" spans="1:4">
      <c r="A2657" s="195" t="s">
        <v>3074</v>
      </c>
      <c r="B2657" s="196">
        <v>0.41552610000000001</v>
      </c>
      <c r="C2657" s="196">
        <v>0.37794689999999997</v>
      </c>
      <c r="D2657" s="196">
        <v>0.45310529999999999</v>
      </c>
    </row>
    <row r="2658" spans="1:4">
      <c r="A2658" s="195" t="s">
        <v>3075</v>
      </c>
      <c r="B2658" s="196">
        <v>0.37029279999999998</v>
      </c>
      <c r="C2658" s="196">
        <v>0.32669999999999999</v>
      </c>
      <c r="D2658" s="196">
        <v>0.41388560000000002</v>
      </c>
    </row>
    <row r="2659" spans="1:4">
      <c r="A2659" s="195" t="s">
        <v>3076</v>
      </c>
      <c r="B2659" s="196">
        <v>0.25721759999999999</v>
      </c>
      <c r="C2659" s="196">
        <v>0.2243204</v>
      </c>
      <c r="D2659" s="196">
        <v>0.29011480000000001</v>
      </c>
    </row>
    <row r="2660" spans="1:4">
      <c r="A2660" s="195" t="s">
        <v>3077</v>
      </c>
      <c r="B2660" s="196">
        <v>0.30468460000000003</v>
      </c>
      <c r="C2660" s="196">
        <v>0.2715322</v>
      </c>
      <c r="D2660" s="196">
        <v>0.3378371</v>
      </c>
    </row>
    <row r="2661" spans="1:4">
      <c r="A2661" s="195" t="s">
        <v>3078</v>
      </c>
      <c r="B2661" s="196">
        <v>0.31245460000000003</v>
      </c>
      <c r="C2661" s="196">
        <v>0.28098329999999999</v>
      </c>
      <c r="D2661" s="196">
        <v>0.34392600000000001</v>
      </c>
    </row>
    <row r="2662" spans="1:4">
      <c r="A2662" s="195" t="s">
        <v>3079</v>
      </c>
      <c r="B2662" s="196">
        <v>0.33507480000000001</v>
      </c>
      <c r="C2662" s="196">
        <v>0.2958596</v>
      </c>
      <c r="D2662" s="196">
        <v>0.37429000000000001</v>
      </c>
    </row>
    <row r="2663" spans="1:4">
      <c r="A2663" s="195" t="s">
        <v>3080</v>
      </c>
      <c r="B2663" s="196">
        <v>0.34063490000000002</v>
      </c>
      <c r="C2663" s="196">
        <v>0.29647190000000001</v>
      </c>
      <c r="D2663" s="196">
        <v>0.38479790000000003</v>
      </c>
    </row>
    <row r="2664" spans="1:4">
      <c r="A2664" s="195" t="s">
        <v>3081</v>
      </c>
      <c r="B2664" s="196">
        <v>0.32982030000000001</v>
      </c>
      <c r="C2664" s="196">
        <v>0.29369790000000001</v>
      </c>
      <c r="D2664" s="196">
        <v>0.36594280000000001</v>
      </c>
    </row>
    <row r="2665" spans="1:4">
      <c r="A2665" s="195" t="s">
        <v>3082</v>
      </c>
      <c r="B2665" s="196">
        <v>0.36030250000000003</v>
      </c>
      <c r="C2665" s="196">
        <v>0.32783020000000002</v>
      </c>
      <c r="D2665" s="196">
        <v>0.39277469999999998</v>
      </c>
    </row>
    <row r="2666" spans="1:4">
      <c r="A2666" s="195" t="s">
        <v>3083</v>
      </c>
      <c r="B2666" s="196">
        <v>0.31601240000000003</v>
      </c>
      <c r="C2666" s="196">
        <v>0.28315649999999998</v>
      </c>
      <c r="D2666" s="196">
        <v>0.34886830000000002</v>
      </c>
    </row>
    <row r="2667" spans="1:4">
      <c r="A2667" s="195" t="s">
        <v>3084</v>
      </c>
      <c r="B2667" s="196">
        <v>0.31076880000000001</v>
      </c>
      <c r="C2667" s="196">
        <v>0.27030510000000002</v>
      </c>
      <c r="D2667" s="196">
        <v>0.3512325</v>
      </c>
    </row>
    <row r="2668" spans="1:4">
      <c r="A2668" s="195" t="s">
        <v>3085</v>
      </c>
      <c r="B2668" s="196">
        <v>0.30206189999999999</v>
      </c>
      <c r="C2668" s="196">
        <v>0.2624396</v>
      </c>
      <c r="D2668" s="196">
        <v>0.34168419999999999</v>
      </c>
    </row>
    <row r="2669" spans="1:4">
      <c r="A2669" s="195" t="s">
        <v>3086</v>
      </c>
      <c r="B2669" s="196">
        <v>0.31533549999999999</v>
      </c>
      <c r="C2669" s="196">
        <v>0.27666829999999998</v>
      </c>
      <c r="D2669" s="196">
        <v>0.35400280000000001</v>
      </c>
    </row>
    <row r="2670" spans="1:4">
      <c r="A2670" s="195" t="s">
        <v>3087</v>
      </c>
      <c r="B2670" s="196">
        <v>0.36561870000000002</v>
      </c>
      <c r="C2670" s="196">
        <v>0.32697989999999999</v>
      </c>
      <c r="D2670" s="196">
        <v>0.40425739999999999</v>
      </c>
    </row>
    <row r="2671" spans="1:4">
      <c r="A2671" s="195" t="s">
        <v>3088</v>
      </c>
      <c r="B2671" s="196">
        <v>0.3385764</v>
      </c>
      <c r="C2671" s="196">
        <v>0.30439620000000001</v>
      </c>
      <c r="D2671" s="196">
        <v>0.37275649999999999</v>
      </c>
    </row>
    <row r="2672" spans="1:4">
      <c r="A2672" s="195" t="s">
        <v>3089</v>
      </c>
      <c r="B2672" s="196">
        <v>0.43510470000000001</v>
      </c>
      <c r="C2672" s="196">
        <v>0.39262130000000001</v>
      </c>
      <c r="D2672" s="196">
        <v>0.47758800000000001</v>
      </c>
    </row>
    <row r="2673" spans="1:4">
      <c r="A2673" s="195" t="s">
        <v>3090</v>
      </c>
      <c r="B2673" s="196">
        <v>0.38792670000000001</v>
      </c>
      <c r="C2673" s="196">
        <v>0.3418408</v>
      </c>
      <c r="D2673" s="196">
        <v>0.43401269999999997</v>
      </c>
    </row>
    <row r="2674" spans="1:4">
      <c r="A2674" s="195" t="s">
        <v>3091</v>
      </c>
      <c r="B2674" s="196">
        <v>0.32835160000000002</v>
      </c>
      <c r="C2674" s="196">
        <v>0.28504499999999999</v>
      </c>
      <c r="D2674" s="196">
        <v>0.3716583</v>
      </c>
    </row>
    <row r="2675" spans="1:4">
      <c r="A2675" s="195" t="s">
        <v>3092</v>
      </c>
      <c r="B2675" s="196">
        <v>0.34692669999999998</v>
      </c>
      <c r="C2675" s="196">
        <v>0.31478089999999997</v>
      </c>
      <c r="D2675" s="196">
        <v>0.37907239999999998</v>
      </c>
    </row>
    <row r="2676" spans="1:4">
      <c r="A2676" s="195" t="s">
        <v>3093</v>
      </c>
      <c r="B2676" s="196">
        <v>0.41509649999999998</v>
      </c>
      <c r="C2676" s="196">
        <v>0.37478669999999997</v>
      </c>
      <c r="D2676" s="196">
        <v>0.45540629999999999</v>
      </c>
    </row>
    <row r="2677" spans="1:4">
      <c r="A2677" s="195" t="s">
        <v>3094</v>
      </c>
      <c r="B2677" s="196">
        <v>0.41705819999999999</v>
      </c>
      <c r="C2677" s="196">
        <v>0.39646189999999998</v>
      </c>
      <c r="D2677" s="196">
        <v>0.4376546</v>
      </c>
    </row>
    <row r="2678" spans="1:4">
      <c r="A2678" s="195" t="s">
        <v>3095</v>
      </c>
      <c r="B2678" s="196">
        <v>0.41667799999999999</v>
      </c>
      <c r="C2678" s="196">
        <v>0.37621789999999999</v>
      </c>
      <c r="D2678" s="196">
        <v>0.45713819999999999</v>
      </c>
    </row>
    <row r="2679" spans="1:4">
      <c r="A2679" s="195" t="s">
        <v>3096</v>
      </c>
      <c r="B2679" s="196">
        <v>0.4161765</v>
      </c>
      <c r="C2679" s="196">
        <v>0.37568240000000003</v>
      </c>
      <c r="D2679" s="196">
        <v>0.45667059999999998</v>
      </c>
    </row>
    <row r="2680" spans="1:4">
      <c r="A2680" s="195" t="s">
        <v>3097</v>
      </c>
      <c r="B2680" s="196">
        <v>0.40311839999999999</v>
      </c>
      <c r="C2680" s="196">
        <v>0.36069299999999999</v>
      </c>
      <c r="D2680" s="196">
        <v>0.44554369999999999</v>
      </c>
    </row>
    <row r="2681" spans="1:4">
      <c r="A2681" s="195" t="s">
        <v>3098</v>
      </c>
      <c r="B2681" s="196">
        <v>0.31400169999999999</v>
      </c>
      <c r="C2681" s="196">
        <v>0.26662079999999999</v>
      </c>
      <c r="D2681" s="196">
        <v>0.3613826</v>
      </c>
    </row>
    <row r="2682" spans="1:4">
      <c r="A2682" s="195" t="s">
        <v>3099</v>
      </c>
      <c r="B2682" s="196">
        <v>0.3333526</v>
      </c>
      <c r="C2682" s="196">
        <v>0.29330899999999999</v>
      </c>
      <c r="D2682" s="196">
        <v>0.37339620000000001</v>
      </c>
    </row>
    <row r="2683" spans="1:4">
      <c r="A2683" s="195" t="s">
        <v>3100</v>
      </c>
      <c r="B2683" s="196">
        <v>0.31705919999999999</v>
      </c>
      <c r="C2683" s="196">
        <v>0.30512329999999999</v>
      </c>
      <c r="D2683" s="196">
        <v>0.32899509999999998</v>
      </c>
    </row>
    <row r="2684" spans="1:4">
      <c r="A2684" s="195" t="s">
        <v>3101</v>
      </c>
      <c r="B2684" s="196">
        <v>0.32220900000000002</v>
      </c>
      <c r="C2684" s="196">
        <v>0.30342950000000002</v>
      </c>
      <c r="D2684" s="196">
        <v>0.34098840000000002</v>
      </c>
    </row>
    <row r="2685" spans="1:4">
      <c r="A2685" s="195" t="s">
        <v>3102</v>
      </c>
      <c r="B2685" s="196">
        <v>0.28371649999999998</v>
      </c>
      <c r="C2685" s="196">
        <v>0.2515636</v>
      </c>
      <c r="D2685" s="196">
        <v>0.31586950000000003</v>
      </c>
    </row>
    <row r="2686" spans="1:4">
      <c r="A2686" s="195" t="s">
        <v>3103</v>
      </c>
      <c r="B2686" s="196">
        <v>0.36124499999999998</v>
      </c>
      <c r="C2686" s="196">
        <v>0.3429236</v>
      </c>
      <c r="D2686" s="196">
        <v>0.37956649999999997</v>
      </c>
    </row>
    <row r="2687" spans="1:4">
      <c r="A2687" s="195" t="s">
        <v>3104</v>
      </c>
      <c r="B2687" s="196">
        <v>0.3938835</v>
      </c>
      <c r="C2687" s="196">
        <v>0.37068040000000002</v>
      </c>
      <c r="D2687" s="196">
        <v>0.41708650000000003</v>
      </c>
    </row>
    <row r="2688" spans="1:4">
      <c r="A2688" s="195" t="s">
        <v>3105</v>
      </c>
      <c r="B2688" s="196">
        <v>0.32657730000000001</v>
      </c>
      <c r="C2688" s="196">
        <v>0.30653819999999998</v>
      </c>
      <c r="D2688" s="196">
        <v>0.34661639999999999</v>
      </c>
    </row>
    <row r="2689" spans="1:4">
      <c r="A2689" s="195" t="s">
        <v>3106</v>
      </c>
      <c r="B2689" s="196">
        <v>0.36244680000000001</v>
      </c>
      <c r="C2689" s="196">
        <v>0.34839530000000002</v>
      </c>
      <c r="D2689" s="196">
        <v>0.37649820000000001</v>
      </c>
    </row>
    <row r="2690" spans="1:4">
      <c r="A2690" s="195" t="s">
        <v>3107</v>
      </c>
      <c r="B2690" s="196">
        <v>0.29826970000000003</v>
      </c>
      <c r="C2690" s="196">
        <v>0.28194000000000002</v>
      </c>
      <c r="D2690" s="196">
        <v>0.31459939999999997</v>
      </c>
    </row>
    <row r="2691" spans="1:4">
      <c r="A2691" s="195" t="s">
        <v>3108</v>
      </c>
      <c r="B2691" s="196">
        <v>0.30525400000000003</v>
      </c>
      <c r="C2691" s="196">
        <v>0.2802557</v>
      </c>
      <c r="D2691" s="196">
        <v>0.3302523</v>
      </c>
    </row>
    <row r="2692" spans="1:4">
      <c r="A2692" s="195" t="s">
        <v>3109</v>
      </c>
      <c r="B2692" s="196">
        <v>0.25070680000000001</v>
      </c>
      <c r="C2692" s="196">
        <v>0.21028859999999999</v>
      </c>
      <c r="D2692" s="196">
        <v>0.29112500000000002</v>
      </c>
    </row>
    <row r="2693" spans="1:4">
      <c r="A2693" s="195" t="s">
        <v>3110</v>
      </c>
      <c r="B2693" s="196">
        <v>0.34155819999999998</v>
      </c>
      <c r="C2693" s="196">
        <v>0.31953769999999998</v>
      </c>
      <c r="D2693" s="196">
        <v>0.36357869999999998</v>
      </c>
    </row>
    <row r="2694" spans="1:4">
      <c r="A2694" s="195" t="s">
        <v>3111</v>
      </c>
      <c r="B2694" s="196">
        <v>0.36830790000000002</v>
      </c>
      <c r="C2694" s="196">
        <v>0.34010180000000001</v>
      </c>
      <c r="D2694" s="196">
        <v>0.39651399999999998</v>
      </c>
    </row>
    <row r="2695" spans="1:4">
      <c r="A2695" s="195" t="s">
        <v>3112</v>
      </c>
      <c r="B2695" s="196">
        <v>0.30896249999999997</v>
      </c>
      <c r="C2695" s="196">
        <v>0.28423920000000003</v>
      </c>
      <c r="D2695" s="196">
        <v>0.33368579999999998</v>
      </c>
    </row>
    <row r="2696" spans="1:4">
      <c r="A2696" s="195" t="s">
        <v>3113</v>
      </c>
      <c r="B2696" s="196">
        <v>0.34468019999999999</v>
      </c>
      <c r="C2696" s="196">
        <v>0.32622390000000001</v>
      </c>
      <c r="D2696" s="196">
        <v>0.36313640000000003</v>
      </c>
    </row>
    <row r="2697" spans="1:4">
      <c r="A2697" s="195" t="s">
        <v>3114</v>
      </c>
      <c r="B2697" s="196">
        <v>0.3337078</v>
      </c>
      <c r="C2697" s="196">
        <v>0.31812970000000002</v>
      </c>
      <c r="D2697" s="196">
        <v>0.34928579999999998</v>
      </c>
    </row>
    <row r="2698" spans="1:4">
      <c r="A2698" s="195" t="s">
        <v>3115</v>
      </c>
      <c r="B2698" s="196">
        <v>0.33574310000000002</v>
      </c>
      <c r="C2698" s="196">
        <v>0.31198589999999998</v>
      </c>
      <c r="D2698" s="196">
        <v>0.35950029999999999</v>
      </c>
    </row>
    <row r="2699" spans="1:4">
      <c r="A2699" s="195" t="s">
        <v>3116</v>
      </c>
      <c r="B2699" s="196">
        <v>0.31076880000000001</v>
      </c>
      <c r="C2699" s="196">
        <v>0.27030510000000002</v>
      </c>
      <c r="D2699" s="196">
        <v>0.3512325</v>
      </c>
    </row>
    <row r="2700" spans="1:4">
      <c r="A2700" s="195" t="s">
        <v>3117</v>
      </c>
      <c r="B2700" s="196">
        <v>0.37772539999999999</v>
      </c>
      <c r="C2700" s="196">
        <v>0.35371859999999999</v>
      </c>
      <c r="D2700" s="196">
        <v>0.40173209999999998</v>
      </c>
    </row>
    <row r="2701" spans="1:4">
      <c r="A2701" s="195" t="s">
        <v>3118</v>
      </c>
      <c r="B2701" s="196">
        <v>0.41503679999999998</v>
      </c>
      <c r="C2701" s="196">
        <v>0.38270310000000002</v>
      </c>
      <c r="D2701" s="196">
        <v>0.4473705</v>
      </c>
    </row>
    <row r="2702" spans="1:4">
      <c r="A2702" s="195" t="s">
        <v>3119</v>
      </c>
      <c r="B2702" s="196">
        <v>0.34131709999999998</v>
      </c>
      <c r="C2702" s="196">
        <v>0.31482060000000001</v>
      </c>
      <c r="D2702" s="196">
        <v>0.36781350000000002</v>
      </c>
    </row>
    <row r="2703" spans="1:4">
      <c r="A2703" s="195" t="s">
        <v>3120</v>
      </c>
      <c r="B2703" s="196">
        <v>0.37528109999999998</v>
      </c>
      <c r="C2703" s="196">
        <v>0.35451529999999998</v>
      </c>
      <c r="D2703" s="196">
        <v>0.39604679999999998</v>
      </c>
    </row>
    <row r="2704" spans="1:4">
      <c r="A2704" s="195" t="s">
        <v>3121</v>
      </c>
      <c r="B2704" s="196">
        <v>0.34020020000000001</v>
      </c>
      <c r="C2704" s="196">
        <v>0.33318989999999998</v>
      </c>
      <c r="D2704" s="196">
        <v>0.34721059999999998</v>
      </c>
    </row>
    <row r="2705" spans="1:4">
      <c r="A2705" s="195" t="s">
        <v>3122</v>
      </c>
      <c r="B2705" s="196">
        <v>0.32082509999999997</v>
      </c>
      <c r="C2705" s="196">
        <v>0.31204219999999999</v>
      </c>
      <c r="D2705" s="196">
        <v>0.32960790000000001</v>
      </c>
    </row>
    <row r="2706" spans="1:4">
      <c r="A2706" s="195" t="s">
        <v>3123</v>
      </c>
      <c r="B2706" s="196">
        <v>0.35619210000000001</v>
      </c>
      <c r="C2706" s="196">
        <v>0.34694740000000002</v>
      </c>
      <c r="D2706" s="196">
        <v>0.36543690000000001</v>
      </c>
    </row>
    <row r="2707" spans="1:4">
      <c r="A2707" s="195" t="s">
        <v>3124</v>
      </c>
      <c r="B2707" s="196">
        <v>0.31647199999999998</v>
      </c>
      <c r="C2707" s="196">
        <v>0.28849079999999999</v>
      </c>
      <c r="D2707" s="196">
        <v>0.34445320000000001</v>
      </c>
    </row>
    <row r="2708" spans="1:4">
      <c r="A2708" s="195" t="s">
        <v>3125</v>
      </c>
      <c r="B2708" s="196">
        <v>0.31275229999999998</v>
      </c>
      <c r="C2708" s="196">
        <v>0.28712369999999998</v>
      </c>
      <c r="D2708" s="196">
        <v>0.33838079999999998</v>
      </c>
    </row>
    <row r="2709" spans="1:4">
      <c r="A2709" s="195" t="s">
        <v>3126</v>
      </c>
      <c r="B2709" s="196">
        <v>0.30721589999999999</v>
      </c>
      <c r="C2709" s="196">
        <v>0.27639979999999997</v>
      </c>
      <c r="D2709" s="196">
        <v>0.3380319</v>
      </c>
    </row>
    <row r="2710" spans="1:4">
      <c r="A2710" s="195" t="s">
        <v>3127</v>
      </c>
      <c r="B2710" s="196">
        <v>0.31693650000000001</v>
      </c>
      <c r="C2710" s="196">
        <v>0.28832140000000001</v>
      </c>
      <c r="D2710" s="196">
        <v>0.34555160000000001</v>
      </c>
    </row>
    <row r="2711" spans="1:4">
      <c r="A2711" s="195" t="s">
        <v>3128</v>
      </c>
      <c r="B2711" s="196">
        <v>0.33093250000000002</v>
      </c>
      <c r="C2711" s="196">
        <v>0.3003345</v>
      </c>
      <c r="D2711" s="196">
        <v>0.36153059999999998</v>
      </c>
    </row>
    <row r="2712" spans="1:4">
      <c r="A2712" s="195" t="s">
        <v>3129</v>
      </c>
      <c r="B2712" s="196">
        <v>0.35380919999999999</v>
      </c>
      <c r="C2712" s="196">
        <v>0.32136569999999998</v>
      </c>
      <c r="D2712" s="196">
        <v>0.3862527</v>
      </c>
    </row>
    <row r="2713" spans="1:4">
      <c r="A2713" s="195" t="s">
        <v>3130</v>
      </c>
      <c r="B2713" s="196">
        <v>0.27054509999999998</v>
      </c>
      <c r="C2713" s="196">
        <v>0.23958199999999999</v>
      </c>
      <c r="D2713" s="196">
        <v>0.3015082</v>
      </c>
    </row>
    <row r="2714" spans="1:4">
      <c r="A2714" s="195" t="s">
        <v>3131</v>
      </c>
      <c r="B2714" s="196">
        <v>0.29512169999999999</v>
      </c>
      <c r="C2714" s="196">
        <v>0.2666096</v>
      </c>
      <c r="D2714" s="196">
        <v>0.32363380000000003</v>
      </c>
    </row>
    <row r="2715" spans="1:4">
      <c r="A2715" s="195" t="s">
        <v>3132</v>
      </c>
      <c r="B2715" s="196">
        <v>0.28843010000000002</v>
      </c>
      <c r="C2715" s="196">
        <v>0.2649183</v>
      </c>
      <c r="D2715" s="196">
        <v>0.31194189999999999</v>
      </c>
    </row>
    <row r="2716" spans="1:4">
      <c r="A2716" s="195" t="s">
        <v>3133</v>
      </c>
      <c r="B2716" s="196">
        <v>0.35221829999999998</v>
      </c>
      <c r="C2716" s="196">
        <v>0.32156780000000001</v>
      </c>
      <c r="D2716" s="196">
        <v>0.38286880000000001</v>
      </c>
    </row>
    <row r="2717" spans="1:4">
      <c r="A2717" s="195" t="s">
        <v>3134</v>
      </c>
      <c r="B2717" s="196">
        <v>0.34888750000000002</v>
      </c>
      <c r="C2717" s="196">
        <v>0.32427</v>
      </c>
      <c r="D2717" s="196">
        <v>0.37350499999999998</v>
      </c>
    </row>
    <row r="2718" spans="1:4">
      <c r="A2718" s="195" t="s">
        <v>3135</v>
      </c>
      <c r="B2718" s="196">
        <v>0.40210119999999999</v>
      </c>
      <c r="C2718" s="196">
        <v>0.36626039999999999</v>
      </c>
      <c r="D2718" s="196">
        <v>0.4379421</v>
      </c>
    </row>
    <row r="2719" spans="1:4">
      <c r="A2719" s="195" t="s">
        <v>3136</v>
      </c>
      <c r="B2719" s="196">
        <v>0.37226930000000003</v>
      </c>
      <c r="C2719" s="196">
        <v>0.34087329999999999</v>
      </c>
      <c r="D2719" s="196">
        <v>0.4036653</v>
      </c>
    </row>
    <row r="2720" spans="1:4">
      <c r="A2720" s="195" t="s">
        <v>3137</v>
      </c>
      <c r="B2720" s="196">
        <v>0.33618110000000001</v>
      </c>
      <c r="C2720" s="196">
        <v>0.30378329999999998</v>
      </c>
      <c r="D2720" s="196">
        <v>0.36857889999999999</v>
      </c>
    </row>
    <row r="2721" spans="1:4">
      <c r="A2721" s="195" t="s">
        <v>3138</v>
      </c>
      <c r="B2721" s="196">
        <v>0.34682499999999999</v>
      </c>
      <c r="C2721" s="196">
        <v>0.32225949999999998</v>
      </c>
      <c r="D2721" s="196">
        <v>0.37139050000000001</v>
      </c>
    </row>
    <row r="2722" spans="1:4">
      <c r="A2722" s="195" t="s">
        <v>3139</v>
      </c>
      <c r="B2722" s="196">
        <v>0.38658389999999998</v>
      </c>
      <c r="C2722" s="196">
        <v>0.35955300000000001</v>
      </c>
      <c r="D2722" s="196">
        <v>0.4136148</v>
      </c>
    </row>
    <row r="2723" spans="1:4">
      <c r="A2723" s="195" t="s">
        <v>3140</v>
      </c>
      <c r="B2723" s="196">
        <v>0.41392269999999998</v>
      </c>
      <c r="C2723" s="196">
        <v>0.38846950000000002</v>
      </c>
      <c r="D2723" s="196">
        <v>0.43937589999999999</v>
      </c>
    </row>
    <row r="2724" spans="1:4">
      <c r="A2724" s="195" t="s">
        <v>3141</v>
      </c>
      <c r="B2724" s="196">
        <v>0.38538270000000002</v>
      </c>
      <c r="C2724" s="196">
        <v>0.35732710000000001</v>
      </c>
      <c r="D2724" s="196">
        <v>0.41343819999999998</v>
      </c>
    </row>
    <row r="2725" spans="1:4">
      <c r="A2725" s="195" t="s">
        <v>3142</v>
      </c>
      <c r="B2725" s="196">
        <v>0.43402259999999998</v>
      </c>
      <c r="C2725" s="196">
        <v>0.40483770000000002</v>
      </c>
      <c r="D2725" s="196">
        <v>0.46320749999999999</v>
      </c>
    </row>
    <row r="2726" spans="1:4">
      <c r="A2726" s="195" t="s">
        <v>3143</v>
      </c>
      <c r="B2726" s="196">
        <v>0.39100109999999999</v>
      </c>
      <c r="C2726" s="196">
        <v>0.35725600000000002</v>
      </c>
      <c r="D2726" s="196">
        <v>0.42474620000000002</v>
      </c>
    </row>
    <row r="2727" spans="1:4">
      <c r="A2727" s="195" t="s">
        <v>3144</v>
      </c>
      <c r="B2727" s="196">
        <v>0.2827462</v>
      </c>
      <c r="C2727" s="196">
        <v>0.25488050000000001</v>
      </c>
      <c r="D2727" s="196">
        <v>0.3106119</v>
      </c>
    </row>
    <row r="2728" spans="1:4">
      <c r="A2728" s="195" t="s">
        <v>3145</v>
      </c>
      <c r="B2728" s="196">
        <v>0.3353912</v>
      </c>
      <c r="C2728" s="196">
        <v>0.30913030000000002</v>
      </c>
      <c r="D2728" s="196">
        <v>0.36165209999999998</v>
      </c>
    </row>
    <row r="2729" spans="1:4">
      <c r="A2729" s="195" t="s">
        <v>3146</v>
      </c>
      <c r="B2729" s="196">
        <v>0.2954831</v>
      </c>
      <c r="C2729" s="196">
        <v>0.25421260000000001</v>
      </c>
      <c r="D2729" s="196">
        <v>0.33675359999999999</v>
      </c>
    </row>
    <row r="2730" spans="1:4">
      <c r="A2730" s="195" t="s">
        <v>3147</v>
      </c>
      <c r="B2730" s="196">
        <v>0.29019139999999999</v>
      </c>
      <c r="C2730" s="196">
        <v>0.25735340000000001</v>
      </c>
      <c r="D2730" s="196">
        <v>0.32302950000000002</v>
      </c>
    </row>
    <row r="2731" spans="1:4">
      <c r="A2731" s="195" t="s">
        <v>3148</v>
      </c>
      <c r="B2731" s="196">
        <v>0.28841739999999999</v>
      </c>
      <c r="C2731" s="196">
        <v>0.2442764</v>
      </c>
      <c r="D2731" s="196">
        <v>0.33255849999999998</v>
      </c>
    </row>
    <row r="2732" spans="1:4">
      <c r="A2732" s="195" t="s">
        <v>3149</v>
      </c>
      <c r="B2732" s="196">
        <v>0.30858970000000002</v>
      </c>
      <c r="C2732" s="196">
        <v>0.27209129999999998</v>
      </c>
      <c r="D2732" s="196">
        <v>0.34508800000000001</v>
      </c>
    </row>
    <row r="2733" spans="1:4">
      <c r="A2733" s="195" t="s">
        <v>3150</v>
      </c>
      <c r="B2733" s="196">
        <v>0.30965300000000001</v>
      </c>
      <c r="C2733" s="196">
        <v>0.2740842</v>
      </c>
      <c r="D2733" s="196">
        <v>0.34522170000000002</v>
      </c>
    </row>
    <row r="2734" spans="1:4">
      <c r="A2734" s="195" t="s">
        <v>3151</v>
      </c>
      <c r="B2734" s="196">
        <v>0.35333150000000002</v>
      </c>
      <c r="C2734" s="196">
        <v>0.31027300000000002</v>
      </c>
      <c r="D2734" s="196">
        <v>0.39639000000000002</v>
      </c>
    </row>
    <row r="2735" spans="1:4">
      <c r="A2735" s="195" t="s">
        <v>3152</v>
      </c>
      <c r="B2735" s="196">
        <v>0.21991330000000001</v>
      </c>
      <c r="C2735" s="196">
        <v>0.1872895</v>
      </c>
      <c r="D2735" s="196">
        <v>0.25253710000000001</v>
      </c>
    </row>
    <row r="2736" spans="1:4">
      <c r="A2736" s="195" t="s">
        <v>3153</v>
      </c>
      <c r="B2736" s="196">
        <v>0.2675207</v>
      </c>
      <c r="C2736" s="196">
        <v>0.23155339999999999</v>
      </c>
      <c r="D2736" s="196">
        <v>0.30348799999999998</v>
      </c>
    </row>
    <row r="2737" spans="1:4">
      <c r="A2737" s="195" t="s">
        <v>3154</v>
      </c>
      <c r="B2737" s="196">
        <v>0.27655760000000001</v>
      </c>
      <c r="C2737" s="196">
        <v>0.24299589999999999</v>
      </c>
      <c r="D2737" s="196">
        <v>0.31011929999999999</v>
      </c>
    </row>
    <row r="2738" spans="1:4">
      <c r="A2738" s="195" t="s">
        <v>3155</v>
      </c>
      <c r="B2738" s="196">
        <v>0.31482660000000001</v>
      </c>
      <c r="C2738" s="196">
        <v>0.2739065</v>
      </c>
      <c r="D2738" s="196">
        <v>0.35574679999999997</v>
      </c>
    </row>
    <row r="2739" spans="1:4">
      <c r="A2739" s="195" t="s">
        <v>3156</v>
      </c>
      <c r="B2739" s="196">
        <v>0.32861360000000001</v>
      </c>
      <c r="C2739" s="196">
        <v>0.29669689999999999</v>
      </c>
      <c r="D2739" s="196">
        <v>0.36053030000000003</v>
      </c>
    </row>
    <row r="2740" spans="1:4">
      <c r="A2740" s="195" t="s">
        <v>3157</v>
      </c>
      <c r="B2740" s="196">
        <v>0.37792340000000002</v>
      </c>
      <c r="C2740" s="196">
        <v>0.32938139999999999</v>
      </c>
      <c r="D2740" s="196">
        <v>0.4264655</v>
      </c>
    </row>
    <row r="2741" spans="1:4">
      <c r="A2741" s="195" t="s">
        <v>3158</v>
      </c>
      <c r="B2741" s="196">
        <v>0.353213</v>
      </c>
      <c r="C2741" s="196">
        <v>0.31701360000000001</v>
      </c>
      <c r="D2741" s="196">
        <v>0.38941239999999999</v>
      </c>
    </row>
    <row r="2742" spans="1:4">
      <c r="A2742" s="195" t="s">
        <v>3159</v>
      </c>
      <c r="B2742" s="196">
        <v>0.32847090000000001</v>
      </c>
      <c r="C2742" s="196">
        <v>0.28501720000000003</v>
      </c>
      <c r="D2742" s="196">
        <v>0.37192459999999999</v>
      </c>
    </row>
    <row r="2743" spans="1:4">
      <c r="A2743" s="195" t="s">
        <v>3160</v>
      </c>
      <c r="B2743" s="196">
        <v>0.34914240000000002</v>
      </c>
      <c r="C2743" s="196">
        <v>0.31699919999999998</v>
      </c>
      <c r="D2743" s="196">
        <v>0.3812855</v>
      </c>
    </row>
    <row r="2744" spans="1:4">
      <c r="A2744" s="195" t="s">
        <v>3161</v>
      </c>
      <c r="B2744" s="196">
        <v>0.37972230000000001</v>
      </c>
      <c r="C2744" s="196">
        <v>0.34260550000000001</v>
      </c>
      <c r="D2744" s="196">
        <v>0.41683920000000002</v>
      </c>
    </row>
    <row r="2745" spans="1:4">
      <c r="A2745" s="195" t="s">
        <v>3162</v>
      </c>
      <c r="B2745" s="196">
        <v>0.39859549999999999</v>
      </c>
      <c r="C2745" s="196">
        <v>0.35857410000000001</v>
      </c>
      <c r="D2745" s="196">
        <v>0.43861689999999998</v>
      </c>
    </row>
    <row r="2746" spans="1:4">
      <c r="A2746" s="195" t="s">
        <v>3163</v>
      </c>
      <c r="B2746" s="196">
        <v>0.3579716</v>
      </c>
      <c r="C2746" s="196">
        <v>0.316583</v>
      </c>
      <c r="D2746" s="196">
        <v>0.3993603</v>
      </c>
    </row>
    <row r="2747" spans="1:4">
      <c r="A2747" s="195" t="s">
        <v>3164</v>
      </c>
      <c r="B2747" s="196">
        <v>0.42572510000000002</v>
      </c>
      <c r="C2747" s="196">
        <v>0.38517390000000001</v>
      </c>
      <c r="D2747" s="196">
        <v>0.46627629999999998</v>
      </c>
    </row>
    <row r="2748" spans="1:4">
      <c r="A2748" s="195" t="s">
        <v>3165</v>
      </c>
      <c r="B2748" s="196">
        <v>0.37661850000000002</v>
      </c>
      <c r="C2748" s="196">
        <v>0.3307465</v>
      </c>
      <c r="D2748" s="196">
        <v>0.42249039999999999</v>
      </c>
    </row>
    <row r="2749" spans="1:4">
      <c r="A2749" s="195" t="s">
        <v>3166</v>
      </c>
      <c r="B2749" s="196">
        <v>0.24282989999999999</v>
      </c>
      <c r="C2749" s="196">
        <v>0.20603150000000001</v>
      </c>
      <c r="D2749" s="196">
        <v>0.2796283</v>
      </c>
    </row>
    <row r="2750" spans="1:4">
      <c r="A2750" s="195" t="s">
        <v>3167</v>
      </c>
      <c r="B2750" s="196">
        <v>0.3087435</v>
      </c>
      <c r="C2750" s="196">
        <v>0.27240059999999999</v>
      </c>
      <c r="D2750" s="196">
        <v>0.34508650000000002</v>
      </c>
    </row>
    <row r="2751" spans="1:4">
      <c r="A2751" s="195" t="s">
        <v>3168</v>
      </c>
      <c r="B2751" s="196">
        <v>0.33141870000000001</v>
      </c>
      <c r="C2751" s="196">
        <v>0.29950529999999997</v>
      </c>
      <c r="D2751" s="196">
        <v>0.36333209999999999</v>
      </c>
    </row>
    <row r="2752" spans="1:4">
      <c r="A2752" s="195" t="s">
        <v>3169</v>
      </c>
      <c r="B2752" s="196">
        <v>0.33460630000000002</v>
      </c>
      <c r="C2752" s="196">
        <v>0.2976316</v>
      </c>
      <c r="D2752" s="196">
        <v>0.3715811</v>
      </c>
    </row>
    <row r="2753" spans="1:4">
      <c r="A2753" s="195" t="s">
        <v>3170</v>
      </c>
      <c r="B2753" s="196">
        <v>0.32383800000000001</v>
      </c>
      <c r="C2753" s="196">
        <v>0.28349439999999998</v>
      </c>
      <c r="D2753" s="196">
        <v>0.36418159999999999</v>
      </c>
    </row>
    <row r="2754" spans="1:4">
      <c r="A2754" s="195" t="s">
        <v>3171</v>
      </c>
      <c r="B2754" s="196">
        <v>0.32221909999999998</v>
      </c>
      <c r="C2754" s="196">
        <v>0.28602949999999999</v>
      </c>
      <c r="D2754" s="196">
        <v>0.35840870000000002</v>
      </c>
    </row>
    <row r="2755" spans="1:4">
      <c r="A2755" s="195" t="s">
        <v>3172</v>
      </c>
      <c r="B2755" s="196">
        <v>0.35121659999999999</v>
      </c>
      <c r="C2755" s="196">
        <v>0.31317020000000001</v>
      </c>
      <c r="D2755" s="196">
        <v>0.38926309999999997</v>
      </c>
    </row>
    <row r="2756" spans="1:4">
      <c r="A2756" s="195" t="s">
        <v>3173</v>
      </c>
      <c r="B2756" s="196">
        <v>0.35293989999999997</v>
      </c>
      <c r="C2756" s="196">
        <v>0.31218410000000002</v>
      </c>
      <c r="D2756" s="196">
        <v>0.39369569999999998</v>
      </c>
    </row>
    <row r="2757" spans="1:4">
      <c r="A2757" s="195" t="s">
        <v>3174</v>
      </c>
      <c r="B2757" s="196">
        <v>0.31475629999999999</v>
      </c>
      <c r="C2757" s="196">
        <v>0.2746828</v>
      </c>
      <c r="D2757" s="196">
        <v>0.35482989999999998</v>
      </c>
    </row>
    <row r="2758" spans="1:4">
      <c r="A2758" s="195" t="s">
        <v>3175</v>
      </c>
      <c r="B2758" s="196">
        <v>0.31926650000000001</v>
      </c>
      <c r="C2758" s="196">
        <v>0.27552409999999999</v>
      </c>
      <c r="D2758" s="196">
        <v>0.36300900000000003</v>
      </c>
    </row>
    <row r="2759" spans="1:4">
      <c r="A2759" s="195" t="s">
        <v>3176</v>
      </c>
      <c r="B2759" s="196">
        <v>0.29477389999999998</v>
      </c>
      <c r="C2759" s="196">
        <v>0.26000030000000002</v>
      </c>
      <c r="D2759" s="196">
        <v>0.3295476</v>
      </c>
    </row>
    <row r="2760" spans="1:4">
      <c r="A2760" s="195" t="s">
        <v>3177</v>
      </c>
      <c r="B2760" s="196">
        <v>0.38252599999999998</v>
      </c>
      <c r="C2760" s="196">
        <v>0.34641850000000002</v>
      </c>
      <c r="D2760" s="196">
        <v>0.41863359999999999</v>
      </c>
    </row>
    <row r="2761" spans="1:4">
      <c r="A2761" s="195" t="s">
        <v>3178</v>
      </c>
      <c r="B2761" s="196">
        <v>0.36734939999999999</v>
      </c>
      <c r="C2761" s="196">
        <v>0.33418870000000001</v>
      </c>
      <c r="D2761" s="196">
        <v>0.40051009999999998</v>
      </c>
    </row>
    <row r="2762" spans="1:4">
      <c r="A2762" s="195" t="s">
        <v>3179</v>
      </c>
      <c r="B2762" s="196">
        <v>0.42584660000000002</v>
      </c>
      <c r="C2762" s="196">
        <v>0.38770569999999999</v>
      </c>
      <c r="D2762" s="196">
        <v>0.4639875</v>
      </c>
    </row>
    <row r="2763" spans="1:4">
      <c r="A2763" s="195" t="s">
        <v>3180</v>
      </c>
      <c r="B2763" s="196">
        <v>0.39121909999999999</v>
      </c>
      <c r="C2763" s="196">
        <v>0.34834130000000002</v>
      </c>
      <c r="D2763" s="196">
        <v>0.43409690000000001</v>
      </c>
    </row>
    <row r="2764" spans="1:4">
      <c r="A2764" s="195" t="s">
        <v>3181</v>
      </c>
      <c r="B2764" s="196">
        <v>0.33942440000000001</v>
      </c>
      <c r="C2764" s="196">
        <v>0.29683880000000001</v>
      </c>
      <c r="D2764" s="196">
        <v>0.38200990000000001</v>
      </c>
    </row>
    <row r="2765" spans="1:4">
      <c r="A2765" s="195" t="s">
        <v>3182</v>
      </c>
      <c r="B2765" s="196">
        <v>0.34113510000000002</v>
      </c>
      <c r="C2765" s="196">
        <v>0.31230330000000001</v>
      </c>
      <c r="D2765" s="196">
        <v>0.36996679999999998</v>
      </c>
    </row>
    <row r="2766" spans="1:4">
      <c r="A2766" s="195" t="s">
        <v>3183</v>
      </c>
      <c r="B2766" s="196">
        <v>0.39157180000000003</v>
      </c>
      <c r="C2766" s="196">
        <v>0.35824509999999998</v>
      </c>
      <c r="D2766" s="196">
        <v>0.42489840000000001</v>
      </c>
    </row>
    <row r="2767" spans="1:4">
      <c r="A2767" s="195" t="s">
        <v>3184</v>
      </c>
      <c r="B2767" s="196">
        <v>0.427595</v>
      </c>
      <c r="C2767" s="196">
        <v>0.399559</v>
      </c>
      <c r="D2767" s="196">
        <v>0.45563110000000001</v>
      </c>
    </row>
    <row r="2768" spans="1:4">
      <c r="A2768" s="195" t="s">
        <v>3185</v>
      </c>
      <c r="B2768" s="196">
        <v>0.40555010000000002</v>
      </c>
      <c r="C2768" s="196">
        <v>0.3628477</v>
      </c>
      <c r="D2768" s="196">
        <v>0.4482525</v>
      </c>
    </row>
    <row r="2769" spans="1:4">
      <c r="A2769" s="195" t="s">
        <v>3186</v>
      </c>
      <c r="B2769" s="196">
        <v>0.43911719999999999</v>
      </c>
      <c r="C2769" s="196">
        <v>0.39953100000000003</v>
      </c>
      <c r="D2769" s="196">
        <v>0.4787034</v>
      </c>
    </row>
    <row r="2770" spans="1:4">
      <c r="A2770" s="195" t="s">
        <v>3187</v>
      </c>
      <c r="B2770" s="196">
        <v>0.40137669999999998</v>
      </c>
      <c r="C2770" s="196">
        <v>0.36106159999999998</v>
      </c>
      <c r="D2770" s="196">
        <v>0.44169180000000002</v>
      </c>
    </row>
    <row r="2771" spans="1:4">
      <c r="A2771" s="195" t="s">
        <v>3188</v>
      </c>
      <c r="B2771" s="196">
        <v>0.31600250000000002</v>
      </c>
      <c r="C2771" s="196">
        <v>0.27019310000000002</v>
      </c>
      <c r="D2771" s="196">
        <v>0.36181190000000002</v>
      </c>
    </row>
    <row r="2772" spans="1:4">
      <c r="A2772" s="195" t="s">
        <v>3189</v>
      </c>
      <c r="B2772" s="196">
        <v>0.35388629999999999</v>
      </c>
      <c r="C2772" s="196">
        <v>0.31247180000000002</v>
      </c>
      <c r="D2772" s="196">
        <v>0.39530080000000001</v>
      </c>
    </row>
    <row r="2773" spans="1:4">
      <c r="A2773" s="195" t="s">
        <v>3190</v>
      </c>
      <c r="B2773" s="196">
        <v>0.32539630000000003</v>
      </c>
      <c r="C2773" s="196">
        <v>0.31308429999999998</v>
      </c>
      <c r="D2773" s="196">
        <v>0.33770830000000002</v>
      </c>
    </row>
    <row r="2774" spans="1:4">
      <c r="A2774" s="195" t="s">
        <v>3191</v>
      </c>
      <c r="B2774" s="196">
        <v>0.32085910000000001</v>
      </c>
      <c r="C2774" s="196">
        <v>0.30313230000000002</v>
      </c>
      <c r="D2774" s="196">
        <v>0.33858579999999999</v>
      </c>
    </row>
    <row r="2775" spans="1:4">
      <c r="A2775" s="195" t="s">
        <v>3192</v>
      </c>
      <c r="B2775" s="196">
        <v>0.27054509999999998</v>
      </c>
      <c r="C2775" s="196">
        <v>0.23958199999999999</v>
      </c>
      <c r="D2775" s="196">
        <v>0.3015082</v>
      </c>
    </row>
    <row r="2776" spans="1:4">
      <c r="A2776" s="195" t="s">
        <v>3193</v>
      </c>
      <c r="B2776" s="196">
        <v>0.36935679999999999</v>
      </c>
      <c r="C2776" s="196">
        <v>0.35154849999999999</v>
      </c>
      <c r="D2776" s="196">
        <v>0.38716519999999999</v>
      </c>
    </row>
    <row r="2777" spans="1:4">
      <c r="A2777" s="195" t="s">
        <v>3194</v>
      </c>
      <c r="B2777" s="196">
        <v>0.39127780000000001</v>
      </c>
      <c r="C2777" s="196">
        <v>0.36885829999999997</v>
      </c>
      <c r="D2777" s="196">
        <v>0.41369729999999999</v>
      </c>
    </row>
    <row r="2778" spans="1:4">
      <c r="A2778" s="195" t="s">
        <v>3195</v>
      </c>
      <c r="B2778" s="196">
        <v>0.34216400000000002</v>
      </c>
      <c r="C2778" s="196">
        <v>0.3223413</v>
      </c>
      <c r="D2778" s="196">
        <v>0.3619868</v>
      </c>
    </row>
    <row r="2779" spans="1:4">
      <c r="A2779" s="195" t="s">
        <v>3196</v>
      </c>
      <c r="B2779" s="196">
        <v>0.36237970000000003</v>
      </c>
      <c r="C2779" s="196">
        <v>0.34794960000000003</v>
      </c>
      <c r="D2779" s="196">
        <v>0.37680989999999998</v>
      </c>
    </row>
    <row r="2780" spans="1:4">
      <c r="A2780" s="195" t="s">
        <v>3197</v>
      </c>
      <c r="B2780" s="196">
        <v>0.30872810000000001</v>
      </c>
      <c r="C2780" s="196">
        <v>0.292709</v>
      </c>
      <c r="D2780" s="196">
        <v>0.32474710000000001</v>
      </c>
    </row>
    <row r="2781" spans="1:4">
      <c r="A2781" s="195" t="s">
        <v>3198</v>
      </c>
      <c r="B2781" s="196">
        <v>0.29482370000000002</v>
      </c>
      <c r="C2781" s="196">
        <v>0.271061</v>
      </c>
      <c r="D2781" s="196">
        <v>0.31858649999999999</v>
      </c>
    </row>
    <row r="2782" spans="1:4">
      <c r="A2782" s="195" t="s">
        <v>3199</v>
      </c>
      <c r="B2782" s="196">
        <v>0.21991330000000001</v>
      </c>
      <c r="C2782" s="196">
        <v>0.1872895</v>
      </c>
      <c r="D2782" s="196">
        <v>0.25253710000000001</v>
      </c>
    </row>
    <row r="2783" spans="1:4">
      <c r="A2783" s="195" t="s">
        <v>3200</v>
      </c>
      <c r="B2783" s="196">
        <v>0.34868759999999999</v>
      </c>
      <c r="C2783" s="196">
        <v>0.32617429999999997</v>
      </c>
      <c r="D2783" s="196">
        <v>0.3712009</v>
      </c>
    </row>
    <row r="2784" spans="1:4">
      <c r="A2784" s="195" t="s">
        <v>3201</v>
      </c>
      <c r="B2784" s="196">
        <v>0.38229170000000001</v>
      </c>
      <c r="C2784" s="196">
        <v>0.3512633</v>
      </c>
      <c r="D2784" s="196">
        <v>0.41332010000000002</v>
      </c>
    </row>
    <row r="2785" spans="1:4">
      <c r="A2785" s="195" t="s">
        <v>3202</v>
      </c>
      <c r="B2785" s="196">
        <v>0.34192899999999998</v>
      </c>
      <c r="C2785" s="196">
        <v>0.31583559999999999</v>
      </c>
      <c r="D2785" s="196">
        <v>0.36802230000000002</v>
      </c>
    </row>
    <row r="2786" spans="1:4">
      <c r="A2786" s="195" t="s">
        <v>3203</v>
      </c>
      <c r="B2786" s="196">
        <v>0.33739720000000001</v>
      </c>
      <c r="C2786" s="196">
        <v>0.31765690000000002</v>
      </c>
      <c r="D2786" s="196">
        <v>0.35713739999999999</v>
      </c>
    </row>
    <row r="2787" spans="1:4">
      <c r="A2787" s="195" t="s">
        <v>3204</v>
      </c>
      <c r="B2787" s="196">
        <v>0.33978530000000001</v>
      </c>
      <c r="C2787" s="196">
        <v>0.32398890000000002</v>
      </c>
      <c r="D2787" s="196">
        <v>0.3555817</v>
      </c>
    </row>
    <row r="2788" spans="1:4">
      <c r="A2788" s="195" t="s">
        <v>3205</v>
      </c>
      <c r="B2788" s="196">
        <v>0.34222029999999998</v>
      </c>
      <c r="C2788" s="196">
        <v>0.31991589999999998</v>
      </c>
      <c r="D2788" s="196">
        <v>0.36452469999999998</v>
      </c>
    </row>
    <row r="2789" spans="1:4">
      <c r="A2789" s="195" t="s">
        <v>3206</v>
      </c>
      <c r="B2789" s="196">
        <v>0.31475629999999999</v>
      </c>
      <c r="C2789" s="196">
        <v>0.2746828</v>
      </c>
      <c r="D2789" s="196">
        <v>0.35482989999999998</v>
      </c>
    </row>
    <row r="2790" spans="1:4">
      <c r="A2790" s="195" t="s">
        <v>3207</v>
      </c>
      <c r="B2790" s="196">
        <v>0.38896389999999997</v>
      </c>
      <c r="C2790" s="196">
        <v>0.36653039999999998</v>
      </c>
      <c r="D2790" s="196">
        <v>0.41139750000000003</v>
      </c>
    </row>
    <row r="2791" spans="1:4">
      <c r="A2791" s="195" t="s">
        <v>3208</v>
      </c>
      <c r="B2791" s="196">
        <v>0.3980071</v>
      </c>
      <c r="C2791" s="196">
        <v>0.37039270000000002</v>
      </c>
      <c r="D2791" s="196">
        <v>0.42562139999999998</v>
      </c>
    </row>
    <row r="2792" spans="1:4">
      <c r="A2792" s="195" t="s">
        <v>3209</v>
      </c>
      <c r="B2792" s="196">
        <v>0.33921000000000001</v>
      </c>
      <c r="C2792" s="196">
        <v>0.31517810000000002</v>
      </c>
      <c r="D2792" s="196">
        <v>0.36324190000000001</v>
      </c>
    </row>
    <row r="2793" spans="1:4">
      <c r="A2793" s="195" t="s">
        <v>3210</v>
      </c>
      <c r="B2793" s="196">
        <v>0.38052330000000001</v>
      </c>
      <c r="C2793" s="196">
        <v>0.35988599999999998</v>
      </c>
      <c r="D2793" s="196">
        <v>0.40116059999999998</v>
      </c>
    </row>
    <row r="2794" spans="1:4">
      <c r="A2794" s="195" t="s">
        <v>3211</v>
      </c>
      <c r="B2794" s="196">
        <v>0.34522849999999999</v>
      </c>
      <c r="C2794" s="196">
        <v>0.33845900000000001</v>
      </c>
      <c r="D2794" s="196">
        <v>0.35199789999999997</v>
      </c>
    </row>
    <row r="2795" spans="1:4">
      <c r="A2795" s="195" t="s">
        <v>3212</v>
      </c>
      <c r="B2795" s="196">
        <v>0.32678750000000001</v>
      </c>
      <c r="C2795" s="196">
        <v>0.31786300000000001</v>
      </c>
      <c r="D2795" s="196">
        <v>0.33571200000000001</v>
      </c>
    </row>
    <row r="2796" spans="1:4">
      <c r="A2796" s="195" t="s">
        <v>3213</v>
      </c>
      <c r="B2796" s="196">
        <v>0.3603557</v>
      </c>
      <c r="C2796" s="196">
        <v>0.35172029999999999</v>
      </c>
      <c r="D2796" s="196">
        <v>0.36899120000000002</v>
      </c>
    </row>
    <row r="2797" spans="1:4">
      <c r="A2797" s="195" t="s">
        <v>3214</v>
      </c>
      <c r="B2797" s="196">
        <v>0.31960110000000003</v>
      </c>
      <c r="C2797" s="196">
        <v>0.2917148</v>
      </c>
      <c r="D2797" s="196">
        <v>0.3474874</v>
      </c>
    </row>
    <row r="2798" spans="1:4">
      <c r="A2798" s="195" t="s">
        <v>3215</v>
      </c>
      <c r="B2798" s="196">
        <v>0.30647740000000001</v>
      </c>
      <c r="C2798" s="196">
        <v>0.27870509999999998</v>
      </c>
      <c r="D2798" s="196">
        <v>0.33424959999999998</v>
      </c>
    </row>
    <row r="2799" spans="1:4">
      <c r="A2799" s="195" t="s">
        <v>3216</v>
      </c>
      <c r="B2799" s="196">
        <v>0.29401329999999998</v>
      </c>
      <c r="C2799" s="196">
        <v>0.26667970000000002</v>
      </c>
      <c r="D2799" s="196">
        <v>0.32134689999999999</v>
      </c>
    </row>
    <row r="2800" spans="1:4">
      <c r="A2800" s="195" t="s">
        <v>3217</v>
      </c>
      <c r="B2800" s="196">
        <v>0.31250549999999999</v>
      </c>
      <c r="C2800" s="196">
        <v>0.28702080000000002</v>
      </c>
      <c r="D2800" s="196">
        <v>0.33799020000000002</v>
      </c>
    </row>
    <row r="2801" spans="1:4">
      <c r="A2801" s="195" t="s">
        <v>3218</v>
      </c>
      <c r="B2801" s="196">
        <v>0.31481799999999999</v>
      </c>
      <c r="C2801" s="196">
        <v>0.28777320000000001</v>
      </c>
      <c r="D2801" s="196">
        <v>0.34186270000000002</v>
      </c>
    </row>
    <row r="2802" spans="1:4">
      <c r="A2802" s="195" t="s">
        <v>3219</v>
      </c>
      <c r="B2802" s="196">
        <v>0.34977849999999999</v>
      </c>
      <c r="C2802" s="196">
        <v>0.32344260000000002</v>
      </c>
      <c r="D2802" s="196">
        <v>0.37611440000000002</v>
      </c>
    </row>
    <row r="2803" spans="1:4">
      <c r="A2803" s="195" t="s">
        <v>3220</v>
      </c>
      <c r="B2803" s="196">
        <v>0.26117430000000003</v>
      </c>
      <c r="C2803" s="196">
        <v>0.23497779999999999</v>
      </c>
      <c r="D2803" s="196">
        <v>0.28737089999999998</v>
      </c>
    </row>
    <row r="2804" spans="1:4">
      <c r="A2804" s="195" t="s">
        <v>3221</v>
      </c>
      <c r="B2804" s="196">
        <v>0.2996202</v>
      </c>
      <c r="C2804" s="196">
        <v>0.27223579999999997</v>
      </c>
      <c r="D2804" s="196">
        <v>0.32700459999999998</v>
      </c>
    </row>
    <row r="2805" spans="1:4">
      <c r="A2805" s="195" t="s">
        <v>3222</v>
      </c>
      <c r="B2805" s="196">
        <v>0.27238129999999999</v>
      </c>
      <c r="C2805" s="196">
        <v>0.2473031</v>
      </c>
      <c r="D2805" s="196">
        <v>0.29745949999999999</v>
      </c>
    </row>
    <row r="2806" spans="1:4">
      <c r="A2806" s="195" t="s">
        <v>3223</v>
      </c>
      <c r="B2806" s="196">
        <v>0.36961569999999999</v>
      </c>
      <c r="C2806" s="196">
        <v>0.34294289999999999</v>
      </c>
      <c r="D2806" s="196">
        <v>0.39628859999999999</v>
      </c>
    </row>
    <row r="2807" spans="1:4">
      <c r="A2807" s="195" t="s">
        <v>3224</v>
      </c>
      <c r="B2807" s="196">
        <v>0.33939979999999997</v>
      </c>
      <c r="C2807" s="196">
        <v>0.31475069999999999</v>
      </c>
      <c r="D2807" s="196">
        <v>0.36404880000000001</v>
      </c>
    </row>
    <row r="2808" spans="1:4">
      <c r="A2808" s="195" t="s">
        <v>3225</v>
      </c>
      <c r="B2808" s="196">
        <v>0.37425380000000003</v>
      </c>
      <c r="C2808" s="196">
        <v>0.34718539999999998</v>
      </c>
      <c r="D2808" s="196">
        <v>0.40132230000000002</v>
      </c>
    </row>
    <row r="2809" spans="1:4">
      <c r="A2809" s="195" t="s">
        <v>3226</v>
      </c>
      <c r="B2809" s="196">
        <v>0.3917156</v>
      </c>
      <c r="C2809" s="196">
        <v>0.36295889999999997</v>
      </c>
      <c r="D2809" s="196">
        <v>0.42047230000000002</v>
      </c>
    </row>
    <row r="2810" spans="1:4">
      <c r="A2810" s="195" t="s">
        <v>3227</v>
      </c>
      <c r="B2810" s="196">
        <v>0.34299790000000002</v>
      </c>
      <c r="C2810" s="196">
        <v>0.31368259999999998</v>
      </c>
      <c r="D2810" s="196">
        <v>0.37231310000000001</v>
      </c>
    </row>
    <row r="2811" spans="1:4">
      <c r="A2811" s="195" t="s">
        <v>3228</v>
      </c>
      <c r="B2811" s="196">
        <v>0.36423169999999999</v>
      </c>
      <c r="C2811" s="196">
        <v>0.34164080000000002</v>
      </c>
      <c r="D2811" s="196">
        <v>0.38682260000000002</v>
      </c>
    </row>
    <row r="2812" spans="1:4">
      <c r="A2812" s="195" t="s">
        <v>3229</v>
      </c>
      <c r="B2812" s="196">
        <v>0.38907730000000001</v>
      </c>
      <c r="C2812" s="196">
        <v>0.36412909999999998</v>
      </c>
      <c r="D2812" s="196">
        <v>0.41402549999999999</v>
      </c>
    </row>
    <row r="2813" spans="1:4">
      <c r="A2813" s="195" t="s">
        <v>3230</v>
      </c>
      <c r="B2813" s="196">
        <v>0.41021829999999998</v>
      </c>
      <c r="C2813" s="196">
        <v>0.38078420000000002</v>
      </c>
      <c r="D2813" s="196">
        <v>0.4396525</v>
      </c>
    </row>
    <row r="2814" spans="1:4">
      <c r="A2814" s="195" t="s">
        <v>3231</v>
      </c>
      <c r="B2814" s="196">
        <v>0.37871379999999999</v>
      </c>
      <c r="C2814" s="196">
        <v>0.35126079999999998</v>
      </c>
      <c r="D2814" s="196">
        <v>0.4061669</v>
      </c>
    </row>
    <row r="2815" spans="1:4">
      <c r="A2815" s="195" t="s">
        <v>3232</v>
      </c>
      <c r="B2815" s="196">
        <v>0.40150239999999998</v>
      </c>
      <c r="C2815" s="196">
        <v>0.37200569999999999</v>
      </c>
      <c r="D2815" s="196">
        <v>0.43099920000000003</v>
      </c>
    </row>
    <row r="2816" spans="1:4">
      <c r="A2816" s="195" t="s">
        <v>3233</v>
      </c>
      <c r="B2816" s="196">
        <v>0.37922699999999998</v>
      </c>
      <c r="C2816" s="196">
        <v>0.34835349999999998</v>
      </c>
      <c r="D2816" s="196">
        <v>0.41010059999999998</v>
      </c>
    </row>
    <row r="2817" spans="1:4">
      <c r="A2817" s="195" t="s">
        <v>3234</v>
      </c>
      <c r="B2817" s="196">
        <v>0.26488159999999999</v>
      </c>
      <c r="C2817" s="196">
        <v>0.23581730000000001</v>
      </c>
      <c r="D2817" s="196">
        <v>0.29394599999999999</v>
      </c>
    </row>
    <row r="2818" spans="1:4">
      <c r="A2818" s="195" t="s">
        <v>3235</v>
      </c>
      <c r="B2818" s="196">
        <v>0.35712549999999998</v>
      </c>
      <c r="C2818" s="196">
        <v>0.32943339999999999</v>
      </c>
      <c r="D2818" s="196">
        <v>0.38481749999999998</v>
      </c>
    </row>
    <row r="2819" spans="1:4">
      <c r="A2819" s="195" t="s">
        <v>3236</v>
      </c>
      <c r="B2819" s="196">
        <v>0.29299389999999997</v>
      </c>
      <c r="C2819" s="196">
        <v>0.25412950000000001</v>
      </c>
      <c r="D2819" s="196">
        <v>0.33185819999999999</v>
      </c>
    </row>
    <row r="2820" spans="1:4">
      <c r="A2820" s="195" t="s">
        <v>3237</v>
      </c>
      <c r="B2820" s="196">
        <v>0.28657919999999998</v>
      </c>
      <c r="C2820" s="196">
        <v>0.24914059999999999</v>
      </c>
      <c r="D2820" s="196">
        <v>0.32401780000000002</v>
      </c>
    </row>
    <row r="2821" spans="1:4">
      <c r="A2821" s="195" t="s">
        <v>3238</v>
      </c>
      <c r="B2821" s="196">
        <v>0.29511219999999999</v>
      </c>
      <c r="C2821" s="196">
        <v>0.25432329999999997</v>
      </c>
      <c r="D2821" s="196">
        <v>0.33590110000000001</v>
      </c>
    </row>
    <row r="2822" spans="1:4">
      <c r="A2822" s="195" t="s">
        <v>3239</v>
      </c>
      <c r="B2822" s="196">
        <v>0.2862035</v>
      </c>
      <c r="C2822" s="196">
        <v>0.2494596</v>
      </c>
      <c r="D2822" s="196">
        <v>0.3229474</v>
      </c>
    </row>
    <row r="2823" spans="1:4">
      <c r="A2823" s="195" t="s">
        <v>3240</v>
      </c>
      <c r="B2823" s="196">
        <v>0.28201910000000002</v>
      </c>
      <c r="C2823" s="196">
        <v>0.24750920000000001</v>
      </c>
      <c r="D2823" s="196">
        <v>0.31652910000000001</v>
      </c>
    </row>
    <row r="2824" spans="1:4">
      <c r="A2824" s="195" t="s">
        <v>3241</v>
      </c>
      <c r="B2824" s="196">
        <v>0.33766590000000002</v>
      </c>
      <c r="C2824" s="196">
        <v>0.30119220000000002</v>
      </c>
      <c r="D2824" s="196">
        <v>0.37413970000000002</v>
      </c>
    </row>
    <row r="2825" spans="1:4">
      <c r="A2825" s="195" t="s">
        <v>3242</v>
      </c>
      <c r="B2825" s="196">
        <v>0.22816239999999999</v>
      </c>
      <c r="C2825" s="196">
        <v>0.194051</v>
      </c>
      <c r="D2825" s="196">
        <v>0.2622739</v>
      </c>
    </row>
    <row r="2826" spans="1:4">
      <c r="A2826" s="195" t="s">
        <v>3243</v>
      </c>
      <c r="B2826" s="196">
        <v>0.26589849999999998</v>
      </c>
      <c r="C2826" s="196">
        <v>0.22937379999999999</v>
      </c>
      <c r="D2826" s="196">
        <v>0.3024231</v>
      </c>
    </row>
    <row r="2827" spans="1:4">
      <c r="A2827" s="195" t="s">
        <v>3244</v>
      </c>
      <c r="B2827" s="196">
        <v>0.24906149999999999</v>
      </c>
      <c r="C2827" s="196">
        <v>0.214034</v>
      </c>
      <c r="D2827" s="196">
        <v>0.28408909999999998</v>
      </c>
    </row>
    <row r="2828" spans="1:4">
      <c r="A2828" s="195" t="s">
        <v>3245</v>
      </c>
      <c r="B2828" s="196">
        <v>0.33519739999999998</v>
      </c>
      <c r="C2828" s="196">
        <v>0.29908190000000001</v>
      </c>
      <c r="D2828" s="196">
        <v>0.3713128</v>
      </c>
    </row>
    <row r="2829" spans="1:4">
      <c r="A2829" s="195" t="s">
        <v>3246</v>
      </c>
      <c r="B2829" s="196">
        <v>0.31577699999999997</v>
      </c>
      <c r="C2829" s="196">
        <v>0.28312759999999998</v>
      </c>
      <c r="D2829" s="196">
        <v>0.34842640000000002</v>
      </c>
    </row>
    <row r="2830" spans="1:4">
      <c r="A2830" s="195" t="s">
        <v>3247</v>
      </c>
      <c r="B2830" s="196">
        <v>0.34846300000000002</v>
      </c>
      <c r="C2830" s="196">
        <v>0.3106855</v>
      </c>
      <c r="D2830" s="196">
        <v>0.38624039999999998</v>
      </c>
    </row>
    <row r="2831" spans="1:4">
      <c r="A2831" s="195" t="s">
        <v>3248</v>
      </c>
      <c r="B2831" s="196">
        <v>0.35843540000000002</v>
      </c>
      <c r="C2831" s="196">
        <v>0.31967810000000002</v>
      </c>
      <c r="D2831" s="196">
        <v>0.39719280000000001</v>
      </c>
    </row>
    <row r="2832" spans="1:4">
      <c r="A2832" s="195" t="s">
        <v>3249</v>
      </c>
      <c r="B2832" s="196">
        <v>0.32820559999999999</v>
      </c>
      <c r="C2832" s="196">
        <v>0.28627710000000001</v>
      </c>
      <c r="D2832" s="196">
        <v>0.37013410000000002</v>
      </c>
    </row>
    <row r="2833" spans="1:4">
      <c r="A2833" s="195" t="s">
        <v>3250</v>
      </c>
      <c r="B2833" s="196">
        <v>0.37243880000000001</v>
      </c>
      <c r="C2833" s="196">
        <v>0.34057480000000001</v>
      </c>
      <c r="D2833" s="196">
        <v>0.40430290000000002</v>
      </c>
    </row>
    <row r="2834" spans="1:4">
      <c r="A2834" s="195" t="s">
        <v>3251</v>
      </c>
      <c r="B2834" s="196">
        <v>0.39090550000000002</v>
      </c>
      <c r="C2834" s="196">
        <v>0.35709370000000001</v>
      </c>
      <c r="D2834" s="196">
        <v>0.42471730000000002</v>
      </c>
    </row>
    <row r="2835" spans="1:4">
      <c r="A2835" s="195" t="s">
        <v>3252</v>
      </c>
      <c r="B2835" s="196">
        <v>0.4121475</v>
      </c>
      <c r="C2835" s="196">
        <v>0.36987589999999998</v>
      </c>
      <c r="D2835" s="196">
        <v>0.45441910000000002</v>
      </c>
    </row>
    <row r="2836" spans="1:4">
      <c r="A2836" s="195" t="s">
        <v>3253</v>
      </c>
      <c r="B2836" s="196">
        <v>0.3582263</v>
      </c>
      <c r="C2836" s="196">
        <v>0.31994919999999999</v>
      </c>
      <c r="D2836" s="196">
        <v>0.39650340000000001</v>
      </c>
    </row>
    <row r="2837" spans="1:4">
      <c r="A2837" s="195" t="s">
        <v>3254</v>
      </c>
      <c r="B2837" s="196">
        <v>0.39944679999999999</v>
      </c>
      <c r="C2837" s="196">
        <v>0.35701820000000001</v>
      </c>
      <c r="D2837" s="196">
        <v>0.44187539999999997</v>
      </c>
    </row>
    <row r="2838" spans="1:4">
      <c r="A2838" s="195" t="s">
        <v>3255</v>
      </c>
      <c r="B2838" s="196">
        <v>0.3521764</v>
      </c>
      <c r="C2838" s="196">
        <v>0.30916850000000001</v>
      </c>
      <c r="D2838" s="196">
        <v>0.39518419999999999</v>
      </c>
    </row>
    <row r="2839" spans="1:4">
      <c r="A2839" s="195" t="s">
        <v>3256</v>
      </c>
      <c r="B2839" s="196">
        <v>0.2259166</v>
      </c>
      <c r="C2839" s="196">
        <v>0.1906891</v>
      </c>
      <c r="D2839" s="196">
        <v>0.26114419999999999</v>
      </c>
    </row>
    <row r="2840" spans="1:4">
      <c r="A2840" s="195" t="s">
        <v>3257</v>
      </c>
      <c r="B2840" s="196">
        <v>0.33361000000000002</v>
      </c>
      <c r="C2840" s="196">
        <v>0.295375</v>
      </c>
      <c r="D2840" s="196">
        <v>0.37184499999999998</v>
      </c>
    </row>
    <row r="2841" spans="1:4">
      <c r="A2841" s="195" t="s">
        <v>3258</v>
      </c>
      <c r="B2841" s="196">
        <v>0.33868789999999999</v>
      </c>
      <c r="C2841" s="196">
        <v>0.30291590000000002</v>
      </c>
      <c r="D2841" s="196">
        <v>0.37445990000000001</v>
      </c>
    </row>
    <row r="2842" spans="1:4">
      <c r="A2842" s="195" t="s">
        <v>3259</v>
      </c>
      <c r="B2842" s="196">
        <v>0.32350050000000002</v>
      </c>
      <c r="C2842" s="196">
        <v>0.28818349999999998</v>
      </c>
      <c r="D2842" s="196">
        <v>0.35881750000000001</v>
      </c>
    </row>
    <row r="2843" spans="1:4">
      <c r="A2843" s="195" t="s">
        <v>3260</v>
      </c>
      <c r="B2843" s="196">
        <v>0.29425600000000002</v>
      </c>
      <c r="C2843" s="196">
        <v>0.26192490000000002</v>
      </c>
      <c r="D2843" s="196">
        <v>0.32658710000000002</v>
      </c>
    </row>
    <row r="2844" spans="1:4">
      <c r="A2844" s="195" t="s">
        <v>3261</v>
      </c>
      <c r="B2844" s="196">
        <v>0.3384798</v>
      </c>
      <c r="C2844" s="196">
        <v>0.30502780000000002</v>
      </c>
      <c r="D2844" s="196">
        <v>0.37193179999999998</v>
      </c>
    </row>
    <row r="2845" spans="1:4">
      <c r="A2845" s="195" t="s">
        <v>3262</v>
      </c>
      <c r="B2845" s="196">
        <v>0.34507120000000002</v>
      </c>
      <c r="C2845" s="196">
        <v>0.31102479999999999</v>
      </c>
      <c r="D2845" s="196">
        <v>0.3791176</v>
      </c>
    </row>
    <row r="2846" spans="1:4">
      <c r="A2846" s="195" t="s">
        <v>3263</v>
      </c>
      <c r="B2846" s="196">
        <v>0.35988900000000001</v>
      </c>
      <c r="C2846" s="196">
        <v>0.32709870000000002</v>
      </c>
      <c r="D2846" s="196">
        <v>0.39267920000000001</v>
      </c>
    </row>
    <row r="2847" spans="1:4">
      <c r="A2847" s="195" t="s">
        <v>3264</v>
      </c>
      <c r="B2847" s="196">
        <v>0.29182710000000001</v>
      </c>
      <c r="C2847" s="196">
        <v>0.25636049999999999</v>
      </c>
      <c r="D2847" s="196">
        <v>0.32729380000000002</v>
      </c>
    </row>
    <row r="2848" spans="1:4">
      <c r="A2848" s="195" t="s">
        <v>3265</v>
      </c>
      <c r="B2848" s="196">
        <v>0.32868029999999998</v>
      </c>
      <c r="C2848" s="196">
        <v>0.29314489999999999</v>
      </c>
      <c r="D2848" s="196">
        <v>0.36421579999999998</v>
      </c>
    </row>
    <row r="2849" spans="1:4">
      <c r="A2849" s="195" t="s">
        <v>3266</v>
      </c>
      <c r="B2849" s="196">
        <v>0.28969909999999999</v>
      </c>
      <c r="C2849" s="196">
        <v>0.25655060000000002</v>
      </c>
      <c r="D2849" s="196">
        <v>0.32284750000000001</v>
      </c>
    </row>
    <row r="2850" spans="1:4">
      <c r="A2850" s="195" t="s">
        <v>3267</v>
      </c>
      <c r="B2850" s="196">
        <v>0.40182010000000001</v>
      </c>
      <c r="C2850" s="196">
        <v>0.36779269999999997</v>
      </c>
      <c r="D2850" s="196">
        <v>0.4358476</v>
      </c>
    </row>
    <row r="2851" spans="1:4">
      <c r="A2851" s="195" t="s">
        <v>3268</v>
      </c>
      <c r="B2851" s="196">
        <v>0.36219669999999998</v>
      </c>
      <c r="C2851" s="196">
        <v>0.33076450000000002</v>
      </c>
      <c r="D2851" s="196">
        <v>0.3936289</v>
      </c>
    </row>
    <row r="2852" spans="1:4">
      <c r="A2852" s="195" t="s">
        <v>3269</v>
      </c>
      <c r="B2852" s="196">
        <v>0.3966074</v>
      </c>
      <c r="C2852" s="196">
        <v>0.36246460000000003</v>
      </c>
      <c r="D2852" s="196">
        <v>0.43075010000000002</v>
      </c>
    </row>
    <row r="2853" spans="1:4">
      <c r="A2853" s="195" t="s">
        <v>3270</v>
      </c>
      <c r="B2853" s="196">
        <v>0.424703</v>
      </c>
      <c r="C2853" s="196">
        <v>0.38798379999999999</v>
      </c>
      <c r="D2853" s="196">
        <v>0.4614222</v>
      </c>
    </row>
    <row r="2854" spans="1:4">
      <c r="A2854" s="195" t="s">
        <v>3271</v>
      </c>
      <c r="B2854" s="196">
        <v>0.35188580000000003</v>
      </c>
      <c r="C2854" s="196">
        <v>0.31728279999999998</v>
      </c>
      <c r="D2854" s="196">
        <v>0.38648880000000002</v>
      </c>
    </row>
    <row r="2855" spans="1:4">
      <c r="A2855" s="195" t="s">
        <v>3272</v>
      </c>
      <c r="B2855" s="196">
        <v>0.35378169999999998</v>
      </c>
      <c r="C2855" s="196">
        <v>0.32549600000000001</v>
      </c>
      <c r="D2855" s="196">
        <v>0.3820674</v>
      </c>
    </row>
    <row r="2856" spans="1:4">
      <c r="A2856" s="195" t="s">
        <v>3273</v>
      </c>
      <c r="B2856" s="196">
        <v>0.38736920000000002</v>
      </c>
      <c r="C2856" s="196">
        <v>0.35659370000000001</v>
      </c>
      <c r="D2856" s="196">
        <v>0.41814469999999998</v>
      </c>
    </row>
    <row r="2857" spans="1:4">
      <c r="A2857" s="195" t="s">
        <v>3274</v>
      </c>
      <c r="B2857" s="196">
        <v>0.4034546</v>
      </c>
      <c r="C2857" s="196">
        <v>0.36787730000000002</v>
      </c>
      <c r="D2857" s="196">
        <v>0.43903189999999997</v>
      </c>
    </row>
    <row r="2858" spans="1:4">
      <c r="A2858" s="195" t="s">
        <v>3275</v>
      </c>
      <c r="B2858" s="196">
        <v>0.39257239999999999</v>
      </c>
      <c r="C2858" s="196">
        <v>0.35818610000000001</v>
      </c>
      <c r="D2858" s="196">
        <v>0.42695860000000002</v>
      </c>
    </row>
    <row r="2859" spans="1:4">
      <c r="A2859" s="195" t="s">
        <v>3276</v>
      </c>
      <c r="B2859" s="196">
        <v>0.39685809999999999</v>
      </c>
      <c r="C2859" s="196">
        <v>0.35935309999999998</v>
      </c>
      <c r="D2859" s="196">
        <v>0.434363</v>
      </c>
    </row>
    <row r="2860" spans="1:4">
      <c r="A2860" s="195" t="s">
        <v>3277</v>
      </c>
      <c r="B2860" s="196">
        <v>0.40241060000000001</v>
      </c>
      <c r="C2860" s="196">
        <v>0.36533690000000002</v>
      </c>
      <c r="D2860" s="196">
        <v>0.43948429999999999</v>
      </c>
    </row>
    <row r="2861" spans="1:4">
      <c r="A2861" s="195" t="s">
        <v>3278</v>
      </c>
      <c r="B2861" s="196">
        <v>0.30210799999999999</v>
      </c>
      <c r="C2861" s="196">
        <v>0.262853</v>
      </c>
      <c r="D2861" s="196">
        <v>0.34136300000000003</v>
      </c>
    </row>
    <row r="2862" spans="1:4">
      <c r="A2862" s="195" t="s">
        <v>3279</v>
      </c>
      <c r="B2862" s="196">
        <v>0.37398680000000001</v>
      </c>
      <c r="C2862" s="196">
        <v>0.33730149999999998</v>
      </c>
      <c r="D2862" s="196">
        <v>0.41067219999999999</v>
      </c>
    </row>
    <row r="2863" spans="1:4">
      <c r="A2863" s="195" t="s">
        <v>3280</v>
      </c>
      <c r="B2863" s="196">
        <v>0.3165097</v>
      </c>
      <c r="C2863" s="196">
        <v>0.30525150000000001</v>
      </c>
      <c r="D2863" s="196">
        <v>0.3277678</v>
      </c>
    </row>
    <row r="2864" spans="1:4">
      <c r="A2864" s="195" t="s">
        <v>3281</v>
      </c>
      <c r="B2864" s="196">
        <v>0.3243008</v>
      </c>
      <c r="C2864" s="196">
        <v>0.30815199999999998</v>
      </c>
      <c r="D2864" s="196">
        <v>0.34044960000000002</v>
      </c>
    </row>
    <row r="2865" spans="1:4">
      <c r="A2865" s="195" t="s">
        <v>3282</v>
      </c>
      <c r="B2865" s="196">
        <v>0.26117430000000003</v>
      </c>
      <c r="C2865" s="196">
        <v>0.23497779999999999</v>
      </c>
      <c r="D2865" s="196">
        <v>0.28737089999999998</v>
      </c>
    </row>
    <row r="2866" spans="1:4">
      <c r="A2866" s="195" t="s">
        <v>3283</v>
      </c>
      <c r="B2866" s="196">
        <v>0.36330099999999999</v>
      </c>
      <c r="C2866" s="196">
        <v>0.34767239999999999</v>
      </c>
      <c r="D2866" s="196">
        <v>0.37892969999999998</v>
      </c>
    </row>
    <row r="2867" spans="1:4">
      <c r="A2867" s="195" t="s">
        <v>3284</v>
      </c>
      <c r="B2867" s="196">
        <v>0.39287420000000001</v>
      </c>
      <c r="C2867" s="196">
        <v>0.37188919999999998</v>
      </c>
      <c r="D2867" s="196">
        <v>0.41385919999999998</v>
      </c>
    </row>
    <row r="2868" spans="1:4">
      <c r="A2868" s="195" t="s">
        <v>3285</v>
      </c>
      <c r="B2868" s="196">
        <v>0.35448869999999999</v>
      </c>
      <c r="C2868" s="196">
        <v>0.33647549999999998</v>
      </c>
      <c r="D2868" s="196">
        <v>0.3725019</v>
      </c>
    </row>
    <row r="2869" spans="1:4">
      <c r="A2869" s="195" t="s">
        <v>3286</v>
      </c>
      <c r="B2869" s="196">
        <v>0.35668329999999998</v>
      </c>
      <c r="C2869" s="196">
        <v>0.34332760000000001</v>
      </c>
      <c r="D2869" s="196">
        <v>0.37003900000000001</v>
      </c>
    </row>
    <row r="2870" spans="1:4">
      <c r="A2870" s="195" t="s">
        <v>3287</v>
      </c>
      <c r="B2870" s="196">
        <v>0.29760789999999998</v>
      </c>
      <c r="C2870" s="196">
        <v>0.2821533</v>
      </c>
      <c r="D2870" s="196">
        <v>0.31306240000000002</v>
      </c>
    </row>
    <row r="2871" spans="1:4">
      <c r="A2871" s="195" t="s">
        <v>3288</v>
      </c>
      <c r="B2871" s="196">
        <v>0.29479460000000002</v>
      </c>
      <c r="C2871" s="196">
        <v>0.27263320000000002</v>
      </c>
      <c r="D2871" s="196">
        <v>0.31695600000000002</v>
      </c>
    </row>
    <row r="2872" spans="1:4">
      <c r="A2872" s="195" t="s">
        <v>3289</v>
      </c>
      <c r="B2872" s="196">
        <v>0.22816239999999999</v>
      </c>
      <c r="C2872" s="196">
        <v>0.194051</v>
      </c>
      <c r="D2872" s="196">
        <v>0.2622739</v>
      </c>
    </row>
    <row r="2873" spans="1:4">
      <c r="A2873" s="195" t="s">
        <v>3290</v>
      </c>
      <c r="B2873" s="196">
        <v>0.33668439999999999</v>
      </c>
      <c r="C2873" s="196">
        <v>0.31568180000000001</v>
      </c>
      <c r="D2873" s="196">
        <v>0.35768709999999998</v>
      </c>
    </row>
    <row r="2874" spans="1:4">
      <c r="A2874" s="195" t="s">
        <v>3291</v>
      </c>
      <c r="B2874" s="196">
        <v>0.39493909999999999</v>
      </c>
      <c r="C2874" s="196">
        <v>0.36649510000000002</v>
      </c>
      <c r="D2874" s="196">
        <v>0.42338310000000001</v>
      </c>
    </row>
    <row r="2875" spans="1:4">
      <c r="A2875" s="195" t="s">
        <v>3292</v>
      </c>
      <c r="B2875" s="196">
        <v>0.35509390000000002</v>
      </c>
      <c r="C2875" s="196">
        <v>0.32952029999999999</v>
      </c>
      <c r="D2875" s="196">
        <v>0.38066739999999999</v>
      </c>
    </row>
    <row r="2876" spans="1:4">
      <c r="A2876" s="195" t="s">
        <v>3293</v>
      </c>
      <c r="B2876" s="196">
        <v>0.33401540000000002</v>
      </c>
      <c r="C2876" s="196">
        <v>0.3157005</v>
      </c>
      <c r="D2876" s="196">
        <v>0.35233039999999999</v>
      </c>
    </row>
    <row r="2877" spans="1:4">
      <c r="A2877" s="195" t="s">
        <v>3294</v>
      </c>
      <c r="B2877" s="196">
        <v>0.33321600000000001</v>
      </c>
      <c r="C2877" s="196">
        <v>0.31904949999999999</v>
      </c>
      <c r="D2877" s="196">
        <v>0.34738249999999998</v>
      </c>
    </row>
    <row r="2878" spans="1:4">
      <c r="A2878" s="195" t="s">
        <v>3295</v>
      </c>
      <c r="B2878" s="196">
        <v>0.35047879999999998</v>
      </c>
      <c r="C2878" s="196">
        <v>0.32974320000000001</v>
      </c>
      <c r="D2878" s="196">
        <v>0.3712143</v>
      </c>
    </row>
    <row r="2879" spans="1:4">
      <c r="A2879" s="195" t="s">
        <v>3296</v>
      </c>
      <c r="B2879" s="196">
        <v>0.29182710000000001</v>
      </c>
      <c r="C2879" s="196">
        <v>0.25636049999999999</v>
      </c>
      <c r="D2879" s="196">
        <v>0.32729380000000002</v>
      </c>
    </row>
    <row r="2880" spans="1:4">
      <c r="A2880" s="195" t="s">
        <v>3297</v>
      </c>
      <c r="B2880" s="196">
        <v>0.3874203</v>
      </c>
      <c r="C2880" s="196">
        <v>0.36753950000000002</v>
      </c>
      <c r="D2880" s="196">
        <v>0.40730110000000003</v>
      </c>
    </row>
    <row r="2881" spans="1:4">
      <c r="A2881" s="195" t="s">
        <v>3298</v>
      </c>
      <c r="B2881" s="196">
        <v>0.39043600000000001</v>
      </c>
      <c r="C2881" s="196">
        <v>0.3644695</v>
      </c>
      <c r="D2881" s="196">
        <v>0.41640260000000001</v>
      </c>
    </row>
    <row r="2882" spans="1:4">
      <c r="A2882" s="195" t="s">
        <v>3299</v>
      </c>
      <c r="B2882" s="196">
        <v>0.35050720000000002</v>
      </c>
      <c r="C2882" s="196">
        <v>0.32833499999999999</v>
      </c>
      <c r="D2882" s="196">
        <v>0.37267929999999999</v>
      </c>
    </row>
    <row r="2883" spans="1:4">
      <c r="A2883" s="195" t="s">
        <v>3300</v>
      </c>
      <c r="B2883" s="196">
        <v>0.37504209999999999</v>
      </c>
      <c r="C2883" s="196">
        <v>0.35796689999999998</v>
      </c>
      <c r="D2883" s="196">
        <v>0.3921174</v>
      </c>
    </row>
    <row r="2884" spans="1:4">
      <c r="A2884" s="195" t="s">
        <v>3301</v>
      </c>
      <c r="B2884" s="196">
        <v>0.34254590000000001</v>
      </c>
      <c r="C2884" s="196">
        <v>0.33647890000000003</v>
      </c>
      <c r="D2884" s="196">
        <v>0.34861300000000001</v>
      </c>
    </row>
    <row r="2885" spans="1:4">
      <c r="A2885" s="195" t="s">
        <v>3302</v>
      </c>
      <c r="B2885" s="196">
        <v>0.32422309999999999</v>
      </c>
      <c r="C2885" s="196">
        <v>0.31588919999999998</v>
      </c>
      <c r="D2885" s="196">
        <v>0.33255709999999999</v>
      </c>
    </row>
    <row r="2886" spans="1:4">
      <c r="A2886" s="195" t="s">
        <v>3303</v>
      </c>
      <c r="B2886" s="196">
        <v>0.35803000000000001</v>
      </c>
      <c r="C2886" s="196">
        <v>0.35039389999999998</v>
      </c>
      <c r="D2886" s="196">
        <v>0.36566599999999999</v>
      </c>
    </row>
    <row r="2887" spans="1:4">
      <c r="A2887" s="195" t="s">
        <v>3304</v>
      </c>
      <c r="B2887" s="196">
        <v>0.3214381</v>
      </c>
      <c r="C2887" s="196">
        <v>0.29353190000000001</v>
      </c>
      <c r="D2887" s="196">
        <v>0.3493443</v>
      </c>
    </row>
    <row r="2888" spans="1:4">
      <c r="A2888" s="195" t="s">
        <v>3305</v>
      </c>
      <c r="B2888" s="196">
        <v>0.29903780000000002</v>
      </c>
      <c r="C2888" s="196">
        <v>0.27284770000000003</v>
      </c>
      <c r="D2888" s="196">
        <v>0.32522800000000002</v>
      </c>
    </row>
    <row r="2889" spans="1:4">
      <c r="A2889" s="195" t="s">
        <v>3306</v>
      </c>
      <c r="B2889" s="196">
        <v>0.29090169999999999</v>
      </c>
      <c r="C2889" s="196">
        <v>0.26427489999999998</v>
      </c>
      <c r="D2889" s="196">
        <v>0.31752859999999999</v>
      </c>
    </row>
    <row r="2890" spans="1:4">
      <c r="A2890" s="195" t="s">
        <v>3307</v>
      </c>
      <c r="B2890" s="196">
        <v>0.31984849999999998</v>
      </c>
      <c r="C2890" s="196">
        <v>0.2948634</v>
      </c>
      <c r="D2890" s="196">
        <v>0.34483370000000002</v>
      </c>
    </row>
    <row r="2891" spans="1:4">
      <c r="A2891" s="195" t="s">
        <v>3308</v>
      </c>
      <c r="B2891" s="196">
        <v>0.31255500000000003</v>
      </c>
      <c r="C2891" s="196">
        <v>0.28810019999999997</v>
      </c>
      <c r="D2891" s="196">
        <v>0.33700989999999997</v>
      </c>
    </row>
    <row r="2892" spans="1:4">
      <c r="A2892" s="195" t="s">
        <v>3309</v>
      </c>
      <c r="B2892" s="196">
        <v>0.34158500000000003</v>
      </c>
      <c r="C2892" s="196">
        <v>0.3130212</v>
      </c>
      <c r="D2892" s="196">
        <v>0.3701488</v>
      </c>
    </row>
    <row r="2893" spans="1:4">
      <c r="A2893" s="195" t="s">
        <v>3310</v>
      </c>
      <c r="B2893" s="196">
        <v>0.2657079</v>
      </c>
      <c r="C2893" s="196">
        <v>0.24017450000000001</v>
      </c>
      <c r="D2893" s="196">
        <v>0.29124139999999998</v>
      </c>
    </row>
    <row r="2894" spans="1:4">
      <c r="A2894" s="195" t="s">
        <v>3311</v>
      </c>
      <c r="B2894" s="196">
        <v>0.29830299999999998</v>
      </c>
      <c r="C2894" s="196">
        <v>0.27190720000000002</v>
      </c>
      <c r="D2894" s="196">
        <v>0.32469870000000001</v>
      </c>
    </row>
    <row r="2895" spans="1:4">
      <c r="A2895" s="195" t="s">
        <v>3312</v>
      </c>
      <c r="B2895" s="196">
        <v>0.28884700000000002</v>
      </c>
      <c r="C2895" s="196">
        <v>0.2626771</v>
      </c>
      <c r="D2895" s="196">
        <v>0.31501689999999999</v>
      </c>
    </row>
    <row r="2896" spans="1:4">
      <c r="A2896" s="195" t="s">
        <v>3313</v>
      </c>
      <c r="B2896" s="196">
        <v>0.35889500000000002</v>
      </c>
      <c r="C2896" s="196">
        <v>0.33349770000000001</v>
      </c>
      <c r="D2896" s="196">
        <v>0.38429229999999998</v>
      </c>
    </row>
    <row r="2897" spans="1:4">
      <c r="A2897" s="195" t="s">
        <v>3314</v>
      </c>
      <c r="B2897" s="196">
        <v>0.33045020000000003</v>
      </c>
      <c r="C2897" s="196">
        <v>0.30795440000000002</v>
      </c>
      <c r="D2897" s="196">
        <v>0.35294599999999998</v>
      </c>
    </row>
    <row r="2898" spans="1:4">
      <c r="A2898" s="195" t="s">
        <v>3315</v>
      </c>
      <c r="B2898" s="196">
        <v>0.40929450000000001</v>
      </c>
      <c r="C2898" s="196">
        <v>0.38267400000000001</v>
      </c>
      <c r="D2898" s="196">
        <v>0.435915</v>
      </c>
    </row>
    <row r="2899" spans="1:4">
      <c r="A2899" s="195" t="s">
        <v>3316</v>
      </c>
      <c r="B2899" s="196">
        <v>0.37337720000000002</v>
      </c>
      <c r="C2899" s="196">
        <v>0.34549560000000001</v>
      </c>
      <c r="D2899" s="196">
        <v>0.40125880000000003</v>
      </c>
    </row>
    <row r="2900" spans="1:4">
      <c r="A2900" s="195" t="s">
        <v>3317</v>
      </c>
      <c r="B2900" s="196">
        <v>0.33158270000000001</v>
      </c>
      <c r="C2900" s="196">
        <v>0.3045253</v>
      </c>
      <c r="D2900" s="196">
        <v>0.35864020000000002</v>
      </c>
    </row>
    <row r="2901" spans="1:4">
      <c r="A2901" s="195" t="s">
        <v>3318</v>
      </c>
      <c r="B2901" s="196">
        <v>0.35824260000000002</v>
      </c>
      <c r="C2901" s="196">
        <v>0.3370862</v>
      </c>
      <c r="D2901" s="196">
        <v>0.37939899999999999</v>
      </c>
    </row>
    <row r="2902" spans="1:4">
      <c r="A2902" s="195" t="s">
        <v>3319</v>
      </c>
      <c r="B2902" s="196">
        <v>0.37818049999999998</v>
      </c>
      <c r="C2902" s="196">
        <v>0.35489209999999999</v>
      </c>
      <c r="D2902" s="196">
        <v>0.40146890000000002</v>
      </c>
    </row>
    <row r="2903" spans="1:4">
      <c r="A2903" s="195" t="s">
        <v>3320</v>
      </c>
      <c r="B2903" s="196">
        <v>0.38947609999999999</v>
      </c>
      <c r="C2903" s="196">
        <v>0.36174210000000001</v>
      </c>
      <c r="D2903" s="196">
        <v>0.41721000000000003</v>
      </c>
    </row>
    <row r="2904" spans="1:4">
      <c r="A2904" s="195" t="s">
        <v>3321</v>
      </c>
      <c r="B2904" s="196">
        <v>0.39513749999999997</v>
      </c>
      <c r="C2904" s="196">
        <v>0.36901430000000002</v>
      </c>
      <c r="D2904" s="196">
        <v>0.42126059999999999</v>
      </c>
    </row>
    <row r="2905" spans="1:4">
      <c r="A2905" s="195" t="s">
        <v>3322</v>
      </c>
      <c r="B2905" s="196">
        <v>0.39879510000000001</v>
      </c>
      <c r="C2905" s="196">
        <v>0.37034879999999998</v>
      </c>
      <c r="D2905" s="196">
        <v>0.42724139999999999</v>
      </c>
    </row>
    <row r="2906" spans="1:4">
      <c r="A2906" s="195" t="s">
        <v>3323</v>
      </c>
      <c r="B2906" s="196">
        <v>0.37338060000000001</v>
      </c>
      <c r="C2906" s="196">
        <v>0.34609839999999997</v>
      </c>
      <c r="D2906" s="196">
        <v>0.40066289999999999</v>
      </c>
    </row>
    <row r="2907" spans="1:4">
      <c r="A2907" s="195" t="s">
        <v>3324</v>
      </c>
      <c r="B2907" s="196">
        <v>0.26533050000000002</v>
      </c>
      <c r="C2907" s="196">
        <v>0.23909639999999999</v>
      </c>
      <c r="D2907" s="196">
        <v>0.29156460000000001</v>
      </c>
    </row>
    <row r="2908" spans="1:4">
      <c r="A2908" s="195" t="s">
        <v>3325</v>
      </c>
      <c r="B2908" s="196">
        <v>0.35829</v>
      </c>
      <c r="C2908" s="196">
        <v>0.33149669999999998</v>
      </c>
      <c r="D2908" s="196">
        <v>0.38508330000000002</v>
      </c>
    </row>
    <row r="2909" spans="1:4">
      <c r="A2909" s="195" t="s">
        <v>3326</v>
      </c>
      <c r="B2909" s="196">
        <v>0.29870550000000001</v>
      </c>
      <c r="C2909" s="196">
        <v>0.26133610000000002</v>
      </c>
      <c r="D2909" s="196">
        <v>0.33607480000000001</v>
      </c>
    </row>
    <row r="2910" spans="1:4">
      <c r="A2910" s="195" t="s">
        <v>3327</v>
      </c>
      <c r="B2910" s="196">
        <v>0.26699060000000002</v>
      </c>
      <c r="C2910" s="196">
        <v>0.2323201</v>
      </c>
      <c r="D2910" s="196">
        <v>0.30166110000000002</v>
      </c>
    </row>
    <row r="2911" spans="1:4">
      <c r="A2911" s="195" t="s">
        <v>3328</v>
      </c>
      <c r="B2911" s="196">
        <v>0.2754665</v>
      </c>
      <c r="C2911" s="196">
        <v>0.2370265</v>
      </c>
      <c r="D2911" s="196">
        <v>0.31390649999999998</v>
      </c>
    </row>
    <row r="2912" spans="1:4">
      <c r="A2912" s="195" t="s">
        <v>3329</v>
      </c>
      <c r="B2912" s="196">
        <v>0.29110350000000002</v>
      </c>
      <c r="C2912" s="196">
        <v>0.25540289999999999</v>
      </c>
      <c r="D2912" s="196">
        <v>0.32680409999999999</v>
      </c>
    </row>
    <row r="2913" spans="1:4">
      <c r="A2913" s="195" t="s">
        <v>3330</v>
      </c>
      <c r="B2913" s="196">
        <v>0.28286699999999998</v>
      </c>
      <c r="C2913" s="196">
        <v>0.2509014</v>
      </c>
      <c r="D2913" s="196">
        <v>0.31483270000000002</v>
      </c>
    </row>
    <row r="2914" spans="1:4">
      <c r="A2914" s="195" t="s">
        <v>3331</v>
      </c>
      <c r="B2914" s="196">
        <v>0.33063019999999999</v>
      </c>
      <c r="C2914" s="196">
        <v>0.2897439</v>
      </c>
      <c r="D2914" s="196">
        <v>0.37151650000000003</v>
      </c>
    </row>
    <row r="2915" spans="1:4">
      <c r="A2915" s="195" t="s">
        <v>3332</v>
      </c>
      <c r="B2915" s="196">
        <v>0.25937250000000001</v>
      </c>
      <c r="C2915" s="196">
        <v>0.2254101</v>
      </c>
      <c r="D2915" s="196">
        <v>0.29333480000000001</v>
      </c>
    </row>
    <row r="2916" spans="1:4">
      <c r="A2916" s="195" t="s">
        <v>3333</v>
      </c>
      <c r="B2916" s="196">
        <v>0.26876159999999999</v>
      </c>
      <c r="C2916" s="196">
        <v>0.23352600000000001</v>
      </c>
      <c r="D2916" s="196">
        <v>0.30399710000000002</v>
      </c>
    </row>
    <row r="2917" spans="1:4">
      <c r="A2917" s="195" t="s">
        <v>3334</v>
      </c>
      <c r="B2917" s="196">
        <v>0.26902599999999999</v>
      </c>
      <c r="C2917" s="196">
        <v>0.23318549999999999</v>
      </c>
      <c r="D2917" s="196">
        <v>0.30486659999999999</v>
      </c>
    </row>
    <row r="2918" spans="1:4">
      <c r="A2918" s="195" t="s">
        <v>3335</v>
      </c>
      <c r="B2918" s="196">
        <v>0.35361540000000002</v>
      </c>
      <c r="C2918" s="196">
        <v>0.31856859999999998</v>
      </c>
      <c r="D2918" s="196">
        <v>0.38866220000000001</v>
      </c>
    </row>
    <row r="2919" spans="1:4">
      <c r="A2919" s="195" t="s">
        <v>3336</v>
      </c>
      <c r="B2919" s="196">
        <v>0.32624710000000001</v>
      </c>
      <c r="C2919" s="196">
        <v>0.29491509999999999</v>
      </c>
      <c r="D2919" s="196">
        <v>0.35757909999999998</v>
      </c>
    </row>
    <row r="2920" spans="1:4">
      <c r="A2920" s="195" t="s">
        <v>3337</v>
      </c>
      <c r="B2920" s="196">
        <v>0.37499159999999998</v>
      </c>
      <c r="C2920" s="196">
        <v>0.33889409999999998</v>
      </c>
      <c r="D2920" s="196">
        <v>0.41108919999999999</v>
      </c>
    </row>
    <row r="2921" spans="1:4">
      <c r="A2921" s="195" t="s">
        <v>3338</v>
      </c>
      <c r="B2921" s="196">
        <v>0.34714440000000002</v>
      </c>
      <c r="C2921" s="196">
        <v>0.31114069999999999</v>
      </c>
      <c r="D2921" s="196">
        <v>0.38314819999999999</v>
      </c>
    </row>
    <row r="2922" spans="1:4">
      <c r="A2922" s="195" t="s">
        <v>3339</v>
      </c>
      <c r="B2922" s="196">
        <v>0.3123592</v>
      </c>
      <c r="C2922" s="196">
        <v>0.27426139999999999</v>
      </c>
      <c r="D2922" s="196">
        <v>0.35045690000000002</v>
      </c>
    </row>
    <row r="2923" spans="1:4">
      <c r="A2923" s="195" t="s">
        <v>3340</v>
      </c>
      <c r="B2923" s="196">
        <v>0.34698820000000002</v>
      </c>
      <c r="C2923" s="196">
        <v>0.3175424</v>
      </c>
      <c r="D2923" s="196">
        <v>0.37643389999999999</v>
      </c>
    </row>
    <row r="2924" spans="1:4">
      <c r="A2924" s="195" t="s">
        <v>3341</v>
      </c>
      <c r="B2924" s="196">
        <v>0.3684134</v>
      </c>
      <c r="C2924" s="196">
        <v>0.33707720000000002</v>
      </c>
      <c r="D2924" s="196">
        <v>0.39974969999999999</v>
      </c>
    </row>
    <row r="2925" spans="1:4">
      <c r="A2925" s="195" t="s">
        <v>3342</v>
      </c>
      <c r="B2925" s="196">
        <v>0.37822919999999999</v>
      </c>
      <c r="C2925" s="196">
        <v>0.33984130000000001</v>
      </c>
      <c r="D2925" s="196">
        <v>0.41661710000000002</v>
      </c>
    </row>
    <row r="2926" spans="1:4">
      <c r="A2926" s="195" t="s">
        <v>3343</v>
      </c>
      <c r="B2926" s="196">
        <v>0.37614730000000002</v>
      </c>
      <c r="C2926" s="196">
        <v>0.33820850000000002</v>
      </c>
      <c r="D2926" s="196">
        <v>0.41408620000000002</v>
      </c>
    </row>
    <row r="2927" spans="1:4">
      <c r="A2927" s="195" t="s">
        <v>3344</v>
      </c>
      <c r="B2927" s="196">
        <v>0.396978</v>
      </c>
      <c r="C2927" s="196">
        <v>0.35604720000000001</v>
      </c>
      <c r="D2927" s="196">
        <v>0.43790869999999998</v>
      </c>
    </row>
    <row r="2928" spans="1:4">
      <c r="A2928" s="195" t="s">
        <v>3345</v>
      </c>
      <c r="B2928" s="196">
        <v>0.33356350000000001</v>
      </c>
      <c r="C2928" s="196">
        <v>0.29757080000000002</v>
      </c>
      <c r="D2928" s="196">
        <v>0.3695562</v>
      </c>
    </row>
    <row r="2929" spans="1:4">
      <c r="A2929" s="195" t="s">
        <v>3346</v>
      </c>
      <c r="B2929" s="196">
        <v>0.2401904</v>
      </c>
      <c r="C2929" s="196">
        <v>0.20368620000000001</v>
      </c>
      <c r="D2929" s="196">
        <v>0.27669460000000001</v>
      </c>
    </row>
    <row r="2930" spans="1:4">
      <c r="A2930" s="195" t="s">
        <v>3347</v>
      </c>
      <c r="B2930" s="196">
        <v>0.3419661</v>
      </c>
      <c r="C2930" s="196">
        <v>0.30485089999999998</v>
      </c>
      <c r="D2930" s="196">
        <v>0.37908120000000001</v>
      </c>
    </row>
    <row r="2931" spans="1:4">
      <c r="A2931" s="195" t="s">
        <v>3348</v>
      </c>
      <c r="B2931" s="196">
        <v>0.34518720000000003</v>
      </c>
      <c r="C2931" s="196">
        <v>0.30788339999999997</v>
      </c>
      <c r="D2931" s="196">
        <v>0.38249090000000002</v>
      </c>
    </row>
    <row r="2932" spans="1:4">
      <c r="A2932" s="195" t="s">
        <v>3349</v>
      </c>
      <c r="B2932" s="196">
        <v>0.32864280000000001</v>
      </c>
      <c r="C2932" s="196">
        <v>0.29469400000000001</v>
      </c>
      <c r="D2932" s="196">
        <v>0.36259160000000001</v>
      </c>
    </row>
    <row r="2933" spans="1:4">
      <c r="A2933" s="195" t="s">
        <v>3350</v>
      </c>
      <c r="B2933" s="196">
        <v>0.30696859999999998</v>
      </c>
      <c r="C2933" s="196">
        <v>0.2741807</v>
      </c>
      <c r="D2933" s="196">
        <v>0.33975640000000001</v>
      </c>
    </row>
    <row r="2934" spans="1:4">
      <c r="A2934" s="195" t="s">
        <v>3351</v>
      </c>
      <c r="B2934" s="196">
        <v>0.34682849999999998</v>
      </c>
      <c r="C2934" s="196">
        <v>0.31362089999999998</v>
      </c>
      <c r="D2934" s="196">
        <v>0.38003609999999999</v>
      </c>
    </row>
    <row r="2935" spans="1:4">
      <c r="A2935" s="195" t="s">
        <v>3352</v>
      </c>
      <c r="B2935" s="196">
        <v>0.34185349999999998</v>
      </c>
      <c r="C2935" s="196">
        <v>0.30945869999999998</v>
      </c>
      <c r="D2935" s="196">
        <v>0.37424829999999998</v>
      </c>
    </row>
    <row r="2936" spans="1:4">
      <c r="A2936" s="195" t="s">
        <v>3353</v>
      </c>
      <c r="B2936" s="196">
        <v>0.34734019999999999</v>
      </c>
      <c r="C2936" s="196">
        <v>0.31482969999999999</v>
      </c>
      <c r="D2936" s="196">
        <v>0.37985079999999999</v>
      </c>
    </row>
    <row r="2937" spans="1:4">
      <c r="A2937" s="195" t="s">
        <v>3354</v>
      </c>
      <c r="B2937" s="196">
        <v>0.27057340000000002</v>
      </c>
      <c r="C2937" s="196">
        <v>0.237734</v>
      </c>
      <c r="D2937" s="196">
        <v>0.30341279999999998</v>
      </c>
    </row>
    <row r="2938" spans="1:4">
      <c r="A2938" s="195" t="s">
        <v>3355</v>
      </c>
      <c r="B2938" s="196">
        <v>0.32379449999999999</v>
      </c>
      <c r="C2938" s="196">
        <v>0.28977550000000002</v>
      </c>
      <c r="D2938" s="196">
        <v>0.3578134</v>
      </c>
    </row>
    <row r="2939" spans="1:4">
      <c r="A2939" s="195" t="s">
        <v>3356</v>
      </c>
      <c r="B2939" s="196">
        <v>0.30128369999999999</v>
      </c>
      <c r="C2939" s="196">
        <v>0.268509</v>
      </c>
      <c r="D2939" s="196">
        <v>0.33405839999999998</v>
      </c>
    </row>
    <row r="2940" spans="1:4">
      <c r="A2940" s="195" t="s">
        <v>3357</v>
      </c>
      <c r="B2940" s="196">
        <v>0.36476039999999998</v>
      </c>
      <c r="C2940" s="196">
        <v>0.33205800000000002</v>
      </c>
      <c r="D2940" s="196">
        <v>0.3974628</v>
      </c>
    </row>
    <row r="2941" spans="1:4">
      <c r="A2941" s="195" t="s">
        <v>3358</v>
      </c>
      <c r="B2941" s="196">
        <v>0.33545320000000001</v>
      </c>
      <c r="C2941" s="196">
        <v>0.30732609999999999</v>
      </c>
      <c r="D2941" s="196">
        <v>0.36358040000000003</v>
      </c>
    </row>
    <row r="2942" spans="1:4">
      <c r="A2942" s="195" t="s">
        <v>3359</v>
      </c>
      <c r="B2942" s="196">
        <v>0.43941059999999998</v>
      </c>
      <c r="C2942" s="196">
        <v>0.40576020000000002</v>
      </c>
      <c r="D2942" s="196">
        <v>0.47306090000000001</v>
      </c>
    </row>
    <row r="2943" spans="1:4">
      <c r="A2943" s="195" t="s">
        <v>3360</v>
      </c>
      <c r="B2943" s="196">
        <v>0.39870679999999997</v>
      </c>
      <c r="C2943" s="196">
        <v>0.36404419999999998</v>
      </c>
      <c r="D2943" s="196">
        <v>0.43336950000000002</v>
      </c>
    </row>
    <row r="2944" spans="1:4">
      <c r="A2944" s="195" t="s">
        <v>3361</v>
      </c>
      <c r="B2944" s="196">
        <v>0.34607389999999999</v>
      </c>
      <c r="C2944" s="196">
        <v>0.31202279999999999</v>
      </c>
      <c r="D2944" s="196">
        <v>0.38012499999999999</v>
      </c>
    </row>
    <row r="2945" spans="1:4">
      <c r="A2945" s="195" t="s">
        <v>3362</v>
      </c>
      <c r="B2945" s="196">
        <v>0.36687419999999998</v>
      </c>
      <c r="C2945" s="196">
        <v>0.34047640000000001</v>
      </c>
      <c r="D2945" s="196">
        <v>0.39327210000000001</v>
      </c>
    </row>
    <row r="2946" spans="1:4">
      <c r="A2946" s="195" t="s">
        <v>3363</v>
      </c>
      <c r="B2946" s="196">
        <v>0.3861541</v>
      </c>
      <c r="C2946" s="196">
        <v>0.35634559999999998</v>
      </c>
      <c r="D2946" s="196">
        <v>0.41596250000000001</v>
      </c>
    </row>
    <row r="2947" spans="1:4">
      <c r="A2947" s="195" t="s">
        <v>3364</v>
      </c>
      <c r="B2947" s="196">
        <v>0.3969876</v>
      </c>
      <c r="C2947" s="196">
        <v>0.36299510000000001</v>
      </c>
      <c r="D2947" s="196">
        <v>0.43097999999999997</v>
      </c>
    </row>
    <row r="2948" spans="1:4">
      <c r="A2948" s="195" t="s">
        <v>3365</v>
      </c>
      <c r="B2948" s="196">
        <v>0.41110190000000002</v>
      </c>
      <c r="C2948" s="196">
        <v>0.3783839</v>
      </c>
      <c r="D2948" s="196">
        <v>0.44381989999999999</v>
      </c>
    </row>
    <row r="2949" spans="1:4">
      <c r="A2949" s="195" t="s">
        <v>3366</v>
      </c>
      <c r="B2949" s="196">
        <v>0.39905190000000001</v>
      </c>
      <c r="C2949" s="196">
        <v>0.36333769999999999</v>
      </c>
      <c r="D2949" s="196">
        <v>0.43476609999999999</v>
      </c>
    </row>
    <row r="2950" spans="1:4">
      <c r="A2950" s="195" t="s">
        <v>3367</v>
      </c>
      <c r="B2950" s="196">
        <v>0.41017619999999999</v>
      </c>
      <c r="C2950" s="196">
        <v>0.37475330000000001</v>
      </c>
      <c r="D2950" s="196">
        <v>0.44559910000000003</v>
      </c>
    </row>
    <row r="2951" spans="1:4">
      <c r="A2951" s="195" t="s">
        <v>3368</v>
      </c>
      <c r="B2951" s="196">
        <v>0.28927750000000002</v>
      </c>
      <c r="C2951" s="196">
        <v>0.25589220000000001</v>
      </c>
      <c r="D2951" s="196">
        <v>0.32266270000000002</v>
      </c>
    </row>
    <row r="2952" spans="1:4">
      <c r="A2952" s="195" t="s">
        <v>3369</v>
      </c>
      <c r="B2952" s="196">
        <v>0.3705735</v>
      </c>
      <c r="C2952" s="196">
        <v>0.33700400000000003</v>
      </c>
      <c r="D2952" s="196">
        <v>0.40414299999999997</v>
      </c>
    </row>
    <row r="2953" spans="1:4">
      <c r="A2953" s="195" t="s">
        <v>3370</v>
      </c>
      <c r="B2953" s="196">
        <v>0.31425890000000001</v>
      </c>
      <c r="C2953" s="196">
        <v>0.30308590000000002</v>
      </c>
      <c r="D2953" s="196">
        <v>0.3254319</v>
      </c>
    </row>
    <row r="2954" spans="1:4">
      <c r="A2954" s="195" t="s">
        <v>3371</v>
      </c>
      <c r="B2954" s="196">
        <v>0.32434829999999998</v>
      </c>
      <c r="C2954" s="196">
        <v>0.3086525</v>
      </c>
      <c r="D2954" s="196">
        <v>0.34004410000000002</v>
      </c>
    </row>
    <row r="2955" spans="1:4">
      <c r="A2955" s="195" t="s">
        <v>3372</v>
      </c>
      <c r="B2955" s="196">
        <v>0.2657079</v>
      </c>
      <c r="C2955" s="196">
        <v>0.24017450000000001</v>
      </c>
      <c r="D2955" s="196">
        <v>0.29124139999999998</v>
      </c>
    </row>
    <row r="2956" spans="1:4">
      <c r="A2956" s="195" t="s">
        <v>3373</v>
      </c>
      <c r="B2956" s="196">
        <v>0.36380849999999998</v>
      </c>
      <c r="C2956" s="196">
        <v>0.34909000000000001</v>
      </c>
      <c r="D2956" s="196">
        <v>0.3785269</v>
      </c>
    </row>
    <row r="2957" spans="1:4">
      <c r="A2957" s="195" t="s">
        <v>3374</v>
      </c>
      <c r="B2957" s="196">
        <v>0.38060820000000001</v>
      </c>
      <c r="C2957" s="196">
        <v>0.36104229999999998</v>
      </c>
      <c r="D2957" s="196">
        <v>0.40017399999999997</v>
      </c>
    </row>
    <row r="2958" spans="1:4">
      <c r="A2958" s="195" t="s">
        <v>3375</v>
      </c>
      <c r="B2958" s="196">
        <v>0.3478155</v>
      </c>
      <c r="C2958" s="196">
        <v>0.33091969999999998</v>
      </c>
      <c r="D2958" s="196">
        <v>0.36471130000000002</v>
      </c>
    </row>
    <row r="2959" spans="1:4">
      <c r="A2959" s="195" t="s">
        <v>3376</v>
      </c>
      <c r="B2959" s="196">
        <v>0.36145719999999998</v>
      </c>
      <c r="C2959" s="196">
        <v>0.34882639999999998</v>
      </c>
      <c r="D2959" s="196">
        <v>0.37408799999999998</v>
      </c>
    </row>
    <row r="2960" spans="1:4">
      <c r="A2960" s="195" t="s">
        <v>3377</v>
      </c>
      <c r="B2960" s="196">
        <v>0.29202349999999999</v>
      </c>
      <c r="C2960" s="196">
        <v>0.27663739999999998</v>
      </c>
      <c r="D2960" s="196">
        <v>0.30740960000000001</v>
      </c>
    </row>
    <row r="2961" spans="1:4">
      <c r="A2961" s="195" t="s">
        <v>3378</v>
      </c>
      <c r="B2961" s="196">
        <v>0.31178430000000001</v>
      </c>
      <c r="C2961" s="196">
        <v>0.2899542</v>
      </c>
      <c r="D2961" s="196">
        <v>0.33361439999999998</v>
      </c>
    </row>
    <row r="2962" spans="1:4">
      <c r="A2962" s="195" t="s">
        <v>3379</v>
      </c>
      <c r="B2962" s="196">
        <v>0.25937250000000001</v>
      </c>
      <c r="C2962" s="196">
        <v>0.2254101</v>
      </c>
      <c r="D2962" s="196">
        <v>0.29333480000000001</v>
      </c>
    </row>
    <row r="2963" spans="1:4">
      <c r="A2963" s="195" t="s">
        <v>3380</v>
      </c>
      <c r="B2963" s="196">
        <v>0.34536470000000002</v>
      </c>
      <c r="C2963" s="196">
        <v>0.32546940000000002</v>
      </c>
      <c r="D2963" s="196">
        <v>0.36526009999999998</v>
      </c>
    </row>
    <row r="2964" spans="1:4">
      <c r="A2964" s="195" t="s">
        <v>3381</v>
      </c>
      <c r="B2964" s="196">
        <v>0.37197570000000002</v>
      </c>
      <c r="C2964" s="196">
        <v>0.3454779</v>
      </c>
      <c r="D2964" s="196">
        <v>0.39847349999999998</v>
      </c>
    </row>
    <row r="2965" spans="1:4">
      <c r="A2965" s="195" t="s">
        <v>3382</v>
      </c>
      <c r="B2965" s="196">
        <v>0.33325900000000003</v>
      </c>
      <c r="C2965" s="196">
        <v>0.30976510000000002</v>
      </c>
      <c r="D2965" s="196">
        <v>0.35675289999999998</v>
      </c>
    </row>
    <row r="2966" spans="1:4">
      <c r="A2966" s="195" t="s">
        <v>3383</v>
      </c>
      <c r="B2966" s="196">
        <v>0.34037790000000001</v>
      </c>
      <c r="C2966" s="196">
        <v>0.32271870000000002</v>
      </c>
      <c r="D2966" s="196">
        <v>0.3580372</v>
      </c>
    </row>
    <row r="2967" spans="1:4">
      <c r="A2967" s="195" t="s">
        <v>3384</v>
      </c>
      <c r="B2967" s="196">
        <v>0.33482899999999999</v>
      </c>
      <c r="C2967" s="196">
        <v>0.32088060000000002</v>
      </c>
      <c r="D2967" s="196">
        <v>0.34877740000000002</v>
      </c>
    </row>
    <row r="2968" spans="1:4">
      <c r="A2968" s="195" t="s">
        <v>3385</v>
      </c>
      <c r="B2968" s="196">
        <v>0.33461410000000003</v>
      </c>
      <c r="C2968" s="196">
        <v>0.31467430000000002</v>
      </c>
      <c r="D2968" s="196">
        <v>0.35455389999999998</v>
      </c>
    </row>
    <row r="2969" spans="1:4">
      <c r="A2969" s="195" t="s">
        <v>3386</v>
      </c>
      <c r="B2969" s="196">
        <v>0.27057340000000002</v>
      </c>
      <c r="C2969" s="196">
        <v>0.237734</v>
      </c>
      <c r="D2969" s="196">
        <v>0.30341279999999998</v>
      </c>
    </row>
    <row r="2970" spans="1:4">
      <c r="A2970" s="195" t="s">
        <v>3387</v>
      </c>
      <c r="B2970" s="196">
        <v>0.38054860000000001</v>
      </c>
      <c r="C2970" s="196">
        <v>0.36205219999999999</v>
      </c>
      <c r="D2970" s="196">
        <v>0.39904499999999998</v>
      </c>
    </row>
    <row r="2971" spans="1:4">
      <c r="A2971" s="195" t="s">
        <v>3388</v>
      </c>
      <c r="B2971" s="196">
        <v>0.38799860000000003</v>
      </c>
      <c r="C2971" s="196">
        <v>0.362987</v>
      </c>
      <c r="D2971" s="196">
        <v>0.41301009999999999</v>
      </c>
    </row>
    <row r="2972" spans="1:4">
      <c r="A2972" s="195" t="s">
        <v>3389</v>
      </c>
      <c r="B2972" s="196">
        <v>0.3579135</v>
      </c>
      <c r="C2972" s="196">
        <v>0.33691280000000001</v>
      </c>
      <c r="D2972" s="196">
        <v>0.37891429999999998</v>
      </c>
    </row>
    <row r="2973" spans="1:4">
      <c r="A2973" s="195" t="s">
        <v>3390</v>
      </c>
      <c r="B2973" s="196">
        <v>0.38004650000000001</v>
      </c>
      <c r="C2973" s="196">
        <v>0.36406889999999997</v>
      </c>
      <c r="D2973" s="196">
        <v>0.39602419999999999</v>
      </c>
    </row>
    <row r="2974" spans="1:4">
      <c r="A2974" s="195" t="s">
        <v>3391</v>
      </c>
      <c r="B2974" s="196">
        <v>0.34093390000000001</v>
      </c>
      <c r="C2974" s="196">
        <v>0.33514719999999998</v>
      </c>
      <c r="D2974" s="196">
        <v>0.34672049999999999</v>
      </c>
    </row>
    <row r="2975" spans="1:4">
      <c r="A2975" s="195" t="s">
        <v>3392</v>
      </c>
      <c r="B2975" s="196">
        <v>0.32386520000000002</v>
      </c>
      <c r="C2975" s="196">
        <v>0.31590810000000002</v>
      </c>
      <c r="D2975" s="196">
        <v>0.33182240000000002</v>
      </c>
    </row>
    <row r="2976" spans="1:4">
      <c r="A2976" s="195" t="s">
        <v>3393</v>
      </c>
      <c r="B2976" s="196">
        <v>0.3557053</v>
      </c>
      <c r="C2976" s="196">
        <v>0.3484313</v>
      </c>
      <c r="D2976" s="196">
        <v>0.36297940000000001</v>
      </c>
    </row>
    <row r="2977" spans="1:4">
      <c r="A2977" s="195" t="s">
        <v>3394</v>
      </c>
      <c r="B2977" s="196">
        <v>0.3047784</v>
      </c>
      <c r="C2977" s="196">
        <v>0.27794819999999998</v>
      </c>
      <c r="D2977" s="196">
        <v>0.33160849999999997</v>
      </c>
    </row>
    <row r="2978" spans="1:4">
      <c r="A2978" s="195" t="s">
        <v>3395</v>
      </c>
      <c r="B2978" s="196">
        <v>0.29758309999999999</v>
      </c>
      <c r="C2978" s="196">
        <v>0.27274929999999997</v>
      </c>
      <c r="D2978" s="196">
        <v>0.32241690000000001</v>
      </c>
    </row>
    <row r="2979" spans="1:4">
      <c r="A2979" s="195" t="s">
        <v>3396</v>
      </c>
      <c r="B2979" s="196">
        <v>0.28025650000000002</v>
      </c>
      <c r="C2979" s="196">
        <v>0.25595089999999998</v>
      </c>
      <c r="D2979" s="196">
        <v>0.3045621</v>
      </c>
    </row>
    <row r="2980" spans="1:4">
      <c r="A2980" s="195" t="s">
        <v>3397</v>
      </c>
      <c r="B2980" s="196">
        <v>0.30961080000000002</v>
      </c>
      <c r="C2980" s="196">
        <v>0.28403420000000001</v>
      </c>
      <c r="D2980" s="196">
        <v>0.33518740000000002</v>
      </c>
    </row>
    <row r="2981" spans="1:4">
      <c r="A2981" s="195" t="s">
        <v>3398</v>
      </c>
      <c r="B2981" s="196">
        <v>0.32723089999999999</v>
      </c>
      <c r="C2981" s="196">
        <v>0.30196990000000001</v>
      </c>
      <c r="D2981" s="196">
        <v>0.35249200000000003</v>
      </c>
    </row>
    <row r="2982" spans="1:4">
      <c r="A2982" s="195" t="s">
        <v>3399</v>
      </c>
      <c r="B2982" s="196">
        <v>0.33297700000000002</v>
      </c>
      <c r="C2982" s="196">
        <v>0.3043864</v>
      </c>
      <c r="D2982" s="196">
        <v>0.36156749999999999</v>
      </c>
    </row>
    <row r="2983" spans="1:4">
      <c r="A2983" s="195" t="s">
        <v>3400</v>
      </c>
      <c r="B2983" s="196">
        <v>0.26459919999999998</v>
      </c>
      <c r="C2983" s="196">
        <v>0.23902899999999999</v>
      </c>
      <c r="D2983" s="196">
        <v>0.29016930000000002</v>
      </c>
    </row>
    <row r="2984" spans="1:4">
      <c r="A2984" s="195" t="s">
        <v>3401</v>
      </c>
      <c r="B2984" s="196">
        <v>0.27758749999999999</v>
      </c>
      <c r="C2984" s="196">
        <v>0.25126959999999998</v>
      </c>
      <c r="D2984" s="196">
        <v>0.3039055</v>
      </c>
    </row>
    <row r="2985" spans="1:4">
      <c r="A2985" s="195" t="s">
        <v>3402</v>
      </c>
      <c r="B2985" s="196">
        <v>0.28778100000000001</v>
      </c>
      <c r="C2985" s="196">
        <v>0.2626579</v>
      </c>
      <c r="D2985" s="196">
        <v>0.31290400000000002</v>
      </c>
    </row>
    <row r="2986" spans="1:4">
      <c r="A2986" s="195" t="s">
        <v>3403</v>
      </c>
      <c r="B2986" s="196">
        <v>0.3499989</v>
      </c>
      <c r="C2986" s="196">
        <v>0.32519300000000001</v>
      </c>
      <c r="D2986" s="196">
        <v>0.37480479999999999</v>
      </c>
    </row>
    <row r="2987" spans="1:4">
      <c r="A2987" s="195" t="s">
        <v>3404</v>
      </c>
      <c r="B2987" s="196">
        <v>0.34749659999999999</v>
      </c>
      <c r="C2987" s="196">
        <v>0.3246578</v>
      </c>
      <c r="D2987" s="196">
        <v>0.37033529999999998</v>
      </c>
    </row>
    <row r="2988" spans="1:4">
      <c r="A2988" s="195" t="s">
        <v>3405</v>
      </c>
      <c r="B2988" s="196">
        <v>0.42244989999999999</v>
      </c>
      <c r="C2988" s="196">
        <v>0.39546789999999998</v>
      </c>
      <c r="D2988" s="196">
        <v>0.44943179999999999</v>
      </c>
    </row>
    <row r="2989" spans="1:4">
      <c r="A2989" s="195" t="s">
        <v>3406</v>
      </c>
      <c r="B2989" s="196">
        <v>0.3693091</v>
      </c>
      <c r="C2989" s="196">
        <v>0.341723</v>
      </c>
      <c r="D2989" s="196">
        <v>0.39689530000000001</v>
      </c>
    </row>
    <row r="2990" spans="1:4">
      <c r="A2990" s="195" t="s">
        <v>3407</v>
      </c>
      <c r="B2990" s="196">
        <v>0.34129189999999998</v>
      </c>
      <c r="C2990" s="196">
        <v>0.31526510000000002</v>
      </c>
      <c r="D2990" s="196">
        <v>0.3673187</v>
      </c>
    </row>
    <row r="2991" spans="1:4">
      <c r="A2991" s="195" t="s">
        <v>3408</v>
      </c>
      <c r="B2991" s="196">
        <v>0.36281600000000003</v>
      </c>
      <c r="C2991" s="196">
        <v>0.34174330000000003</v>
      </c>
      <c r="D2991" s="196">
        <v>0.38388870000000003</v>
      </c>
    </row>
    <row r="2992" spans="1:4">
      <c r="A2992" s="195" t="s">
        <v>3409</v>
      </c>
      <c r="B2992" s="196">
        <v>0.38936409999999999</v>
      </c>
      <c r="C2992" s="196">
        <v>0.36518929999999999</v>
      </c>
      <c r="D2992" s="196">
        <v>0.41353879999999998</v>
      </c>
    </row>
    <row r="2993" spans="1:4">
      <c r="A2993" s="195" t="s">
        <v>3410</v>
      </c>
      <c r="B2993" s="196">
        <v>0.38987549999999999</v>
      </c>
      <c r="C2993" s="196">
        <v>0.36095709999999998</v>
      </c>
      <c r="D2993" s="196">
        <v>0.418794</v>
      </c>
    </row>
    <row r="2994" spans="1:4">
      <c r="A2994" s="195" t="s">
        <v>3411</v>
      </c>
      <c r="B2994" s="196">
        <v>0.3771159</v>
      </c>
      <c r="C2994" s="196">
        <v>0.35189870000000001</v>
      </c>
      <c r="D2994" s="196">
        <v>0.402333</v>
      </c>
    </row>
    <row r="2995" spans="1:4">
      <c r="A2995" s="195" t="s">
        <v>3412</v>
      </c>
      <c r="B2995" s="196">
        <v>0.40569149999999998</v>
      </c>
      <c r="C2995" s="196">
        <v>0.37882769999999999</v>
      </c>
      <c r="D2995" s="196">
        <v>0.43255519999999997</v>
      </c>
    </row>
    <row r="2996" spans="1:4">
      <c r="A2996" s="195" t="s">
        <v>3413</v>
      </c>
      <c r="B2996" s="196">
        <v>0.38095639999999997</v>
      </c>
      <c r="C2996" s="196">
        <v>0.35332819999999998</v>
      </c>
      <c r="D2996" s="196">
        <v>0.40858460000000002</v>
      </c>
    </row>
    <row r="2997" spans="1:4">
      <c r="A2997" s="195" t="s">
        <v>3414</v>
      </c>
      <c r="B2997" s="196">
        <v>0.2808483</v>
      </c>
      <c r="C2997" s="196">
        <v>0.25565159999999998</v>
      </c>
      <c r="D2997" s="196">
        <v>0.30604490000000001</v>
      </c>
    </row>
    <row r="2998" spans="1:4">
      <c r="A2998" s="195" t="s">
        <v>3415</v>
      </c>
      <c r="B2998" s="196">
        <v>0.36634480000000003</v>
      </c>
      <c r="C2998" s="196">
        <v>0.33946969999999999</v>
      </c>
      <c r="D2998" s="196">
        <v>0.39321990000000001</v>
      </c>
    </row>
    <row r="2999" spans="1:4">
      <c r="A2999" s="195" t="s">
        <v>3416</v>
      </c>
      <c r="B2999" s="196">
        <v>0.28892200000000001</v>
      </c>
      <c r="C2999" s="196">
        <v>0.25270169999999997</v>
      </c>
      <c r="D2999" s="196">
        <v>0.3251424</v>
      </c>
    </row>
    <row r="3000" spans="1:4">
      <c r="A3000" s="195" t="s">
        <v>3417</v>
      </c>
      <c r="B3000" s="196">
        <v>0.27227370000000001</v>
      </c>
      <c r="C3000" s="196">
        <v>0.23830599999999999</v>
      </c>
      <c r="D3000" s="196">
        <v>0.3062414</v>
      </c>
    </row>
    <row r="3001" spans="1:4">
      <c r="A3001" s="195" t="s">
        <v>3418</v>
      </c>
      <c r="B3001" s="196">
        <v>0.2495494</v>
      </c>
      <c r="C3001" s="196">
        <v>0.21606890000000001</v>
      </c>
      <c r="D3001" s="196">
        <v>0.2830299</v>
      </c>
    </row>
    <row r="3002" spans="1:4">
      <c r="A3002" s="195" t="s">
        <v>3419</v>
      </c>
      <c r="B3002" s="196">
        <v>0.26556079999999999</v>
      </c>
      <c r="C3002" s="196">
        <v>0.2324079</v>
      </c>
      <c r="D3002" s="196">
        <v>0.29871360000000002</v>
      </c>
    </row>
    <row r="3003" spans="1:4">
      <c r="A3003" s="195" t="s">
        <v>3420</v>
      </c>
      <c r="B3003" s="196">
        <v>0.27911940000000002</v>
      </c>
      <c r="C3003" s="196">
        <v>0.2456545</v>
      </c>
      <c r="D3003" s="196">
        <v>0.31258429999999998</v>
      </c>
    </row>
    <row r="3004" spans="1:4">
      <c r="A3004" s="195" t="s">
        <v>3421</v>
      </c>
      <c r="B3004" s="196">
        <v>0.31988509999999998</v>
      </c>
      <c r="C3004" s="196">
        <v>0.28060040000000003</v>
      </c>
      <c r="D3004" s="196">
        <v>0.35916979999999998</v>
      </c>
    </row>
    <row r="3005" spans="1:4">
      <c r="A3005" s="195" t="s">
        <v>3422</v>
      </c>
      <c r="B3005" s="196">
        <v>0.26429069999999999</v>
      </c>
      <c r="C3005" s="196">
        <v>0.22953950000000001</v>
      </c>
      <c r="D3005" s="196">
        <v>0.29904180000000002</v>
      </c>
    </row>
    <row r="3006" spans="1:4">
      <c r="A3006" s="195" t="s">
        <v>3423</v>
      </c>
      <c r="B3006" s="196">
        <v>0.25112180000000001</v>
      </c>
      <c r="C3006" s="196">
        <v>0.21658230000000001</v>
      </c>
      <c r="D3006" s="196">
        <v>0.28566130000000001</v>
      </c>
    </row>
    <row r="3007" spans="1:4">
      <c r="A3007" s="195" t="s">
        <v>3424</v>
      </c>
      <c r="B3007" s="196">
        <v>0.26316600000000001</v>
      </c>
      <c r="C3007" s="196">
        <v>0.2286251</v>
      </c>
      <c r="D3007" s="196">
        <v>0.2977069</v>
      </c>
    </row>
    <row r="3008" spans="1:4">
      <c r="A3008" s="195" t="s">
        <v>3425</v>
      </c>
      <c r="B3008" s="196">
        <v>0.3431806</v>
      </c>
      <c r="C3008" s="196">
        <v>0.30979420000000002</v>
      </c>
      <c r="D3008" s="196">
        <v>0.37656689999999998</v>
      </c>
    </row>
    <row r="3009" spans="1:4">
      <c r="A3009" s="195" t="s">
        <v>3426</v>
      </c>
      <c r="B3009" s="196">
        <v>0.33619710000000003</v>
      </c>
      <c r="C3009" s="196">
        <v>0.303676</v>
      </c>
      <c r="D3009" s="196">
        <v>0.3687183</v>
      </c>
    </row>
    <row r="3010" spans="1:4">
      <c r="A3010" s="195" t="s">
        <v>3427</v>
      </c>
      <c r="B3010" s="196">
        <v>0.38781359999999998</v>
      </c>
      <c r="C3010" s="196">
        <v>0.35146359999999999</v>
      </c>
      <c r="D3010" s="196">
        <v>0.42416359999999997</v>
      </c>
    </row>
    <row r="3011" spans="1:4">
      <c r="A3011" s="195" t="s">
        <v>3428</v>
      </c>
      <c r="B3011" s="196">
        <v>0.32583050000000002</v>
      </c>
      <c r="C3011" s="196">
        <v>0.29081240000000003</v>
      </c>
      <c r="D3011" s="196">
        <v>0.36084860000000002</v>
      </c>
    </row>
    <row r="3012" spans="1:4">
      <c r="A3012" s="195" t="s">
        <v>3429</v>
      </c>
      <c r="B3012" s="196">
        <v>0.31276619999999999</v>
      </c>
      <c r="C3012" s="196">
        <v>0.2767269</v>
      </c>
      <c r="D3012" s="196">
        <v>0.34880549999999999</v>
      </c>
    </row>
    <row r="3013" spans="1:4">
      <c r="A3013" s="195" t="s">
        <v>3430</v>
      </c>
      <c r="B3013" s="196">
        <v>0.33863100000000002</v>
      </c>
      <c r="C3013" s="196">
        <v>0.30906929999999999</v>
      </c>
      <c r="D3013" s="196">
        <v>0.36819269999999998</v>
      </c>
    </row>
    <row r="3014" spans="1:4">
      <c r="A3014" s="195" t="s">
        <v>3431</v>
      </c>
      <c r="B3014" s="196">
        <v>0.3725503</v>
      </c>
      <c r="C3014" s="196">
        <v>0.34051629999999999</v>
      </c>
      <c r="D3014" s="196">
        <v>0.40458440000000001</v>
      </c>
    </row>
    <row r="3015" spans="1:4">
      <c r="A3015" s="195" t="s">
        <v>3432</v>
      </c>
      <c r="B3015" s="196">
        <v>0.36147590000000002</v>
      </c>
      <c r="C3015" s="196">
        <v>0.3238569</v>
      </c>
      <c r="D3015" s="196">
        <v>0.39909499999999998</v>
      </c>
    </row>
    <row r="3016" spans="1:4">
      <c r="A3016" s="195" t="s">
        <v>3433</v>
      </c>
      <c r="B3016" s="196">
        <v>0.34540900000000002</v>
      </c>
      <c r="C3016" s="196">
        <v>0.30946709999999999</v>
      </c>
      <c r="D3016" s="196">
        <v>0.38135079999999999</v>
      </c>
    </row>
    <row r="3017" spans="1:4">
      <c r="A3017" s="195" t="s">
        <v>3434</v>
      </c>
      <c r="B3017" s="196">
        <v>0.37555490000000002</v>
      </c>
      <c r="C3017" s="196">
        <v>0.33808050000000001</v>
      </c>
      <c r="D3017" s="196">
        <v>0.41302919999999999</v>
      </c>
    </row>
    <row r="3018" spans="1:4">
      <c r="A3018" s="195" t="s">
        <v>3435</v>
      </c>
      <c r="B3018" s="196">
        <v>0.3618439</v>
      </c>
      <c r="C3018" s="196">
        <v>0.32355830000000002</v>
      </c>
      <c r="D3018" s="196">
        <v>0.40012950000000003</v>
      </c>
    </row>
    <row r="3019" spans="1:4">
      <c r="A3019" s="195" t="s">
        <v>3436</v>
      </c>
      <c r="B3019" s="196">
        <v>0.2700381</v>
      </c>
      <c r="C3019" s="196">
        <v>0.2338007</v>
      </c>
      <c r="D3019" s="196">
        <v>0.30627549999999998</v>
      </c>
    </row>
    <row r="3020" spans="1:4">
      <c r="A3020" s="195" t="s">
        <v>3437</v>
      </c>
      <c r="B3020" s="196">
        <v>0.3420474</v>
      </c>
      <c r="C3020" s="196">
        <v>0.30562250000000002</v>
      </c>
      <c r="D3020" s="196">
        <v>0.37847229999999998</v>
      </c>
    </row>
    <row r="3021" spans="1:4">
      <c r="A3021" s="195" t="s">
        <v>3438</v>
      </c>
      <c r="B3021" s="196">
        <v>0.3217932</v>
      </c>
      <c r="C3021" s="196">
        <v>0.28654289999999999</v>
      </c>
      <c r="D3021" s="196">
        <v>0.35704340000000001</v>
      </c>
    </row>
    <row r="3022" spans="1:4">
      <c r="A3022" s="195" t="s">
        <v>3439</v>
      </c>
      <c r="B3022" s="196">
        <v>0.32099879999999997</v>
      </c>
      <c r="C3022" s="196">
        <v>0.2883211</v>
      </c>
      <c r="D3022" s="196">
        <v>0.35367660000000001</v>
      </c>
    </row>
    <row r="3023" spans="1:4">
      <c r="A3023" s="195" t="s">
        <v>3440</v>
      </c>
      <c r="B3023" s="196">
        <v>0.30773499999999998</v>
      </c>
      <c r="C3023" s="196">
        <v>0.27612759999999997</v>
      </c>
      <c r="D3023" s="196">
        <v>0.33934239999999999</v>
      </c>
    </row>
    <row r="3024" spans="1:4">
      <c r="A3024" s="195" t="s">
        <v>3441</v>
      </c>
      <c r="B3024" s="196">
        <v>0.34996060000000001</v>
      </c>
      <c r="C3024" s="196">
        <v>0.3160366</v>
      </c>
      <c r="D3024" s="196">
        <v>0.38388450000000002</v>
      </c>
    </row>
    <row r="3025" spans="1:4">
      <c r="A3025" s="195" t="s">
        <v>3442</v>
      </c>
      <c r="B3025" s="196">
        <v>0.37507699999999999</v>
      </c>
      <c r="C3025" s="196">
        <v>0.34114640000000002</v>
      </c>
      <c r="D3025" s="196">
        <v>0.40900760000000003</v>
      </c>
    </row>
    <row r="3026" spans="1:4">
      <c r="A3026" s="195" t="s">
        <v>3443</v>
      </c>
      <c r="B3026" s="196">
        <v>0.34124640000000001</v>
      </c>
      <c r="C3026" s="196">
        <v>0.30831459999999999</v>
      </c>
      <c r="D3026" s="196">
        <v>0.37417820000000002</v>
      </c>
    </row>
    <row r="3027" spans="1:4">
      <c r="A3027" s="195" t="s">
        <v>3444</v>
      </c>
      <c r="B3027" s="196">
        <v>0.26388240000000002</v>
      </c>
      <c r="C3027" s="196">
        <v>0.2315931</v>
      </c>
      <c r="D3027" s="196">
        <v>0.29617169999999998</v>
      </c>
    </row>
    <row r="3028" spans="1:4">
      <c r="A3028" s="195" t="s">
        <v>3445</v>
      </c>
      <c r="B3028" s="196">
        <v>0.30103390000000002</v>
      </c>
      <c r="C3028" s="196">
        <v>0.26870739999999999</v>
      </c>
      <c r="D3028" s="196">
        <v>0.3333605</v>
      </c>
    </row>
    <row r="3029" spans="1:4">
      <c r="A3029" s="195" t="s">
        <v>3446</v>
      </c>
      <c r="B3029" s="196">
        <v>0.30354300000000001</v>
      </c>
      <c r="C3029" s="196">
        <v>0.27240950000000003</v>
      </c>
      <c r="D3029" s="196">
        <v>0.33467649999999999</v>
      </c>
    </row>
    <row r="3030" spans="1:4">
      <c r="A3030" s="195" t="s">
        <v>3447</v>
      </c>
      <c r="B3030" s="196">
        <v>0.35848570000000002</v>
      </c>
      <c r="C3030" s="196">
        <v>0.32528279999999998</v>
      </c>
      <c r="D3030" s="196">
        <v>0.3916886</v>
      </c>
    </row>
    <row r="3031" spans="1:4">
      <c r="A3031" s="195" t="s">
        <v>3448</v>
      </c>
      <c r="B3031" s="196">
        <v>0.35590250000000001</v>
      </c>
      <c r="C3031" s="196">
        <v>0.3269223</v>
      </c>
      <c r="D3031" s="196">
        <v>0.38488270000000002</v>
      </c>
    </row>
    <row r="3032" spans="1:4">
      <c r="A3032" s="195" t="s">
        <v>3449</v>
      </c>
      <c r="B3032" s="196">
        <v>0.45568429999999999</v>
      </c>
      <c r="C3032" s="196">
        <v>0.42103800000000002</v>
      </c>
      <c r="D3032" s="196">
        <v>0.49033060000000001</v>
      </c>
    </row>
    <row r="3033" spans="1:4">
      <c r="A3033" s="195" t="s">
        <v>3450</v>
      </c>
      <c r="B3033" s="196">
        <v>0.40953980000000001</v>
      </c>
      <c r="C3033" s="196">
        <v>0.37367549999999999</v>
      </c>
      <c r="D3033" s="196">
        <v>0.44540400000000002</v>
      </c>
    </row>
    <row r="3034" spans="1:4">
      <c r="A3034" s="195" t="s">
        <v>3451</v>
      </c>
      <c r="B3034" s="196">
        <v>0.36547740000000001</v>
      </c>
      <c r="C3034" s="196">
        <v>0.32968350000000002</v>
      </c>
      <c r="D3034" s="196">
        <v>0.4012713</v>
      </c>
    </row>
    <row r="3035" spans="1:4">
      <c r="A3035" s="195" t="s">
        <v>3452</v>
      </c>
      <c r="B3035" s="196">
        <v>0.38431559999999998</v>
      </c>
      <c r="C3035" s="196">
        <v>0.35741319999999999</v>
      </c>
      <c r="D3035" s="196">
        <v>0.41121799999999997</v>
      </c>
    </row>
    <row r="3036" spans="1:4">
      <c r="A3036" s="195" t="s">
        <v>3453</v>
      </c>
      <c r="B3036" s="196">
        <v>0.4048563</v>
      </c>
      <c r="C3036" s="196">
        <v>0.37384650000000003</v>
      </c>
      <c r="D3036" s="196">
        <v>0.43586619999999998</v>
      </c>
    </row>
    <row r="3037" spans="1:4">
      <c r="A3037" s="195" t="s">
        <v>3454</v>
      </c>
      <c r="B3037" s="196">
        <v>0.41362070000000001</v>
      </c>
      <c r="C3037" s="196">
        <v>0.37834580000000001</v>
      </c>
      <c r="D3037" s="196">
        <v>0.44889570000000001</v>
      </c>
    </row>
    <row r="3038" spans="1:4">
      <c r="A3038" s="195" t="s">
        <v>3455</v>
      </c>
      <c r="B3038" s="196">
        <v>0.40371669999999998</v>
      </c>
      <c r="C3038" s="196">
        <v>0.37125520000000001</v>
      </c>
      <c r="D3038" s="196">
        <v>0.43617820000000002</v>
      </c>
    </row>
    <row r="3039" spans="1:4">
      <c r="A3039" s="195" t="s">
        <v>3456</v>
      </c>
      <c r="B3039" s="196">
        <v>0.43435459999999998</v>
      </c>
      <c r="C3039" s="196">
        <v>0.3995476</v>
      </c>
      <c r="D3039" s="196">
        <v>0.46916160000000001</v>
      </c>
    </row>
    <row r="3040" spans="1:4">
      <c r="A3040" s="195" t="s">
        <v>3457</v>
      </c>
      <c r="B3040" s="196">
        <v>0.39587800000000001</v>
      </c>
      <c r="C3040" s="196">
        <v>0.36041139999999999</v>
      </c>
      <c r="D3040" s="196">
        <v>0.43134460000000002</v>
      </c>
    </row>
    <row r="3041" spans="1:4">
      <c r="A3041" s="195" t="s">
        <v>3458</v>
      </c>
      <c r="B3041" s="196">
        <v>0.29213040000000001</v>
      </c>
      <c r="C3041" s="196">
        <v>0.2600095</v>
      </c>
      <c r="D3041" s="196">
        <v>0.32425130000000002</v>
      </c>
    </row>
    <row r="3042" spans="1:4">
      <c r="A3042" s="195" t="s">
        <v>3459</v>
      </c>
      <c r="B3042" s="196">
        <v>0.3874494</v>
      </c>
      <c r="C3042" s="196">
        <v>0.3541127</v>
      </c>
      <c r="D3042" s="196">
        <v>0.4207861</v>
      </c>
    </row>
    <row r="3043" spans="1:4">
      <c r="A3043" s="195" t="s">
        <v>3460</v>
      </c>
      <c r="B3043" s="196">
        <v>0.3110483</v>
      </c>
      <c r="C3043" s="196">
        <v>0.30000110000000002</v>
      </c>
      <c r="D3043" s="196">
        <v>0.32209549999999998</v>
      </c>
    </row>
    <row r="3044" spans="1:4">
      <c r="A3044" s="195" t="s">
        <v>3461</v>
      </c>
      <c r="B3044" s="196">
        <v>0.31481340000000002</v>
      </c>
      <c r="C3044" s="196">
        <v>0.29948629999999998</v>
      </c>
      <c r="D3044" s="196">
        <v>0.3301404</v>
      </c>
    </row>
    <row r="3045" spans="1:4">
      <c r="A3045" s="195" t="s">
        <v>3462</v>
      </c>
      <c r="B3045" s="196">
        <v>0.26459919999999998</v>
      </c>
      <c r="C3045" s="196">
        <v>0.23902899999999999</v>
      </c>
      <c r="D3045" s="196">
        <v>0.29016930000000002</v>
      </c>
    </row>
    <row r="3046" spans="1:4">
      <c r="A3046" s="195" t="s">
        <v>3463</v>
      </c>
      <c r="B3046" s="196">
        <v>0.3748223</v>
      </c>
      <c r="C3046" s="196">
        <v>0.3599871</v>
      </c>
      <c r="D3046" s="196">
        <v>0.38965759999999999</v>
      </c>
    </row>
    <row r="3047" spans="1:4">
      <c r="A3047" s="195" t="s">
        <v>3464</v>
      </c>
      <c r="B3047" s="196">
        <v>0.38985249999999999</v>
      </c>
      <c r="C3047" s="196">
        <v>0.36950759999999999</v>
      </c>
      <c r="D3047" s="196">
        <v>0.41019749999999999</v>
      </c>
    </row>
    <row r="3048" spans="1:4">
      <c r="A3048" s="195" t="s">
        <v>3465</v>
      </c>
      <c r="B3048" s="196">
        <v>0.35415489999999999</v>
      </c>
      <c r="C3048" s="196">
        <v>0.3374123</v>
      </c>
      <c r="D3048" s="196">
        <v>0.37089749999999999</v>
      </c>
    </row>
    <row r="3049" spans="1:4">
      <c r="A3049" s="195" t="s">
        <v>3466</v>
      </c>
      <c r="B3049" s="196">
        <v>0.3627763</v>
      </c>
      <c r="C3049" s="196">
        <v>0.35042020000000002</v>
      </c>
      <c r="D3049" s="196">
        <v>0.37513249999999998</v>
      </c>
    </row>
    <row r="3050" spans="1:4">
      <c r="A3050" s="195" t="s">
        <v>3467</v>
      </c>
      <c r="B3050" s="196">
        <v>0.28008169999999999</v>
      </c>
      <c r="C3050" s="196">
        <v>0.26513300000000001</v>
      </c>
      <c r="D3050" s="196">
        <v>0.29503040000000003</v>
      </c>
    </row>
    <row r="3051" spans="1:4">
      <c r="A3051" s="195" t="s">
        <v>3468</v>
      </c>
      <c r="B3051" s="196">
        <v>0.29887409999999998</v>
      </c>
      <c r="C3051" s="196">
        <v>0.27802959999999999</v>
      </c>
      <c r="D3051" s="196">
        <v>0.31971870000000002</v>
      </c>
    </row>
    <row r="3052" spans="1:4">
      <c r="A3052" s="195" t="s">
        <v>3469</v>
      </c>
      <c r="B3052" s="196">
        <v>0.26429069999999999</v>
      </c>
      <c r="C3052" s="196">
        <v>0.22953950000000001</v>
      </c>
      <c r="D3052" s="196">
        <v>0.29904180000000002</v>
      </c>
    </row>
    <row r="3053" spans="1:4">
      <c r="A3053" s="195" t="s">
        <v>3470</v>
      </c>
      <c r="B3053" s="196">
        <v>0.34808020000000001</v>
      </c>
      <c r="C3053" s="196">
        <v>0.3278314</v>
      </c>
      <c r="D3053" s="196">
        <v>0.36832900000000002</v>
      </c>
    </row>
    <row r="3054" spans="1:4">
      <c r="A3054" s="195" t="s">
        <v>3471</v>
      </c>
      <c r="B3054" s="196">
        <v>0.37166660000000001</v>
      </c>
      <c r="C3054" s="196">
        <v>0.34459390000000001</v>
      </c>
      <c r="D3054" s="196">
        <v>0.39873930000000002</v>
      </c>
    </row>
    <row r="3055" spans="1:4">
      <c r="A3055" s="195" t="s">
        <v>3472</v>
      </c>
      <c r="B3055" s="196">
        <v>0.32885249999999999</v>
      </c>
      <c r="C3055" s="196">
        <v>0.3053382</v>
      </c>
      <c r="D3055" s="196">
        <v>0.35236669999999998</v>
      </c>
    </row>
    <row r="3056" spans="1:4">
      <c r="A3056" s="195" t="s">
        <v>3473</v>
      </c>
      <c r="B3056" s="196">
        <v>0.33939720000000001</v>
      </c>
      <c r="C3056" s="196">
        <v>0.32226250000000001</v>
      </c>
      <c r="D3056" s="196">
        <v>0.35653180000000001</v>
      </c>
    </row>
    <row r="3057" spans="1:4">
      <c r="A3057" s="195" t="s">
        <v>3474</v>
      </c>
      <c r="B3057" s="196">
        <v>0.33904669999999998</v>
      </c>
      <c r="C3057" s="196">
        <v>0.3250615</v>
      </c>
      <c r="D3057" s="196">
        <v>0.35303200000000001</v>
      </c>
    </row>
    <row r="3058" spans="1:4">
      <c r="A3058" s="195" t="s">
        <v>3475</v>
      </c>
      <c r="B3058" s="196">
        <v>0.32946989999999998</v>
      </c>
      <c r="C3058" s="196">
        <v>0.3096179</v>
      </c>
      <c r="D3058" s="196">
        <v>0.34932180000000002</v>
      </c>
    </row>
    <row r="3059" spans="1:4">
      <c r="A3059" s="195" t="s">
        <v>3476</v>
      </c>
      <c r="B3059" s="196">
        <v>0.26388240000000002</v>
      </c>
      <c r="C3059" s="196">
        <v>0.2315931</v>
      </c>
      <c r="D3059" s="196">
        <v>0.29617169999999998</v>
      </c>
    </row>
    <row r="3060" spans="1:4">
      <c r="A3060" s="195" t="s">
        <v>3477</v>
      </c>
      <c r="B3060" s="196">
        <v>0.39895659999999999</v>
      </c>
      <c r="C3060" s="196">
        <v>0.37995200000000001</v>
      </c>
      <c r="D3060" s="196">
        <v>0.41796119999999998</v>
      </c>
    </row>
    <row r="3061" spans="1:4">
      <c r="A3061" s="195" t="s">
        <v>3478</v>
      </c>
      <c r="B3061" s="196">
        <v>0.4068696</v>
      </c>
      <c r="C3061" s="196">
        <v>0.38089410000000001</v>
      </c>
      <c r="D3061" s="196">
        <v>0.43284519999999999</v>
      </c>
    </row>
    <row r="3062" spans="1:4">
      <c r="A3062" s="195" t="s">
        <v>3479</v>
      </c>
      <c r="B3062" s="196">
        <v>0.37545719999999999</v>
      </c>
      <c r="C3062" s="196">
        <v>0.35388069999999999</v>
      </c>
      <c r="D3062" s="196">
        <v>0.39703359999999999</v>
      </c>
    </row>
    <row r="3063" spans="1:4">
      <c r="A3063" s="195" t="s">
        <v>3480</v>
      </c>
      <c r="B3063" s="196">
        <v>0.3830228</v>
      </c>
      <c r="C3063" s="196">
        <v>0.36735020000000002</v>
      </c>
      <c r="D3063" s="196">
        <v>0.39869529999999997</v>
      </c>
    </row>
    <row r="3064" spans="1:4">
      <c r="A3064" s="195" t="s">
        <v>3481</v>
      </c>
      <c r="B3064" s="196">
        <v>0.34370250000000002</v>
      </c>
      <c r="C3064" s="196">
        <v>0.3379315</v>
      </c>
      <c r="D3064" s="196">
        <v>0.3494736</v>
      </c>
    </row>
    <row r="3065" spans="1:4">
      <c r="A3065" s="195" t="s">
        <v>3482</v>
      </c>
      <c r="B3065" s="196">
        <v>0.32027220000000001</v>
      </c>
      <c r="C3065" s="196">
        <v>0.31235619999999997</v>
      </c>
      <c r="D3065" s="196">
        <v>0.32818829999999999</v>
      </c>
    </row>
    <row r="3066" spans="1:4">
      <c r="A3066" s="195" t="s">
        <v>3483</v>
      </c>
      <c r="B3066" s="196">
        <v>0.36448730000000001</v>
      </c>
      <c r="C3066" s="196">
        <v>0.35711130000000002</v>
      </c>
      <c r="D3066" s="196">
        <v>0.37186340000000001</v>
      </c>
    </row>
    <row r="3067" spans="1:4">
      <c r="A3067" s="195" t="s">
        <v>3484</v>
      </c>
      <c r="B3067" s="196">
        <v>0.2878829</v>
      </c>
      <c r="C3067" s="196">
        <v>0.26286870000000001</v>
      </c>
      <c r="D3067" s="196">
        <v>0.31289699999999998</v>
      </c>
    </row>
    <row r="3068" spans="1:4">
      <c r="A3068" s="195" t="s">
        <v>3485</v>
      </c>
      <c r="B3068" s="196">
        <v>0.29999730000000002</v>
      </c>
      <c r="C3068" s="196">
        <v>0.27461390000000002</v>
      </c>
      <c r="D3068" s="196">
        <v>0.32538080000000003</v>
      </c>
    </row>
    <row r="3069" spans="1:4">
      <c r="A3069" s="195" t="s">
        <v>3486</v>
      </c>
      <c r="B3069" s="196">
        <v>0.29469450000000003</v>
      </c>
      <c r="C3069" s="196">
        <v>0.26940310000000001</v>
      </c>
      <c r="D3069" s="196">
        <v>0.31998589999999999</v>
      </c>
    </row>
    <row r="3070" spans="1:4">
      <c r="A3070" s="195" t="s">
        <v>3487</v>
      </c>
      <c r="B3070" s="196">
        <v>0.31530000000000002</v>
      </c>
      <c r="C3070" s="196">
        <v>0.28903289999999998</v>
      </c>
      <c r="D3070" s="196">
        <v>0.34156710000000001</v>
      </c>
    </row>
    <row r="3071" spans="1:4">
      <c r="A3071" s="195" t="s">
        <v>3488</v>
      </c>
      <c r="B3071" s="196">
        <v>0.3364357</v>
      </c>
      <c r="C3071" s="196">
        <v>0.3106661</v>
      </c>
      <c r="D3071" s="196">
        <v>0.3622052</v>
      </c>
    </row>
    <row r="3072" spans="1:4">
      <c r="A3072" s="195" t="s">
        <v>3489</v>
      </c>
      <c r="B3072" s="196">
        <v>0.31438690000000002</v>
      </c>
      <c r="C3072" s="196">
        <v>0.28796129999999998</v>
      </c>
      <c r="D3072" s="196">
        <v>0.34081260000000002</v>
      </c>
    </row>
    <row r="3073" spans="1:4">
      <c r="A3073" s="195" t="s">
        <v>3490</v>
      </c>
      <c r="B3073" s="196">
        <v>0.2657004</v>
      </c>
      <c r="C3073" s="196">
        <v>0.24130940000000001</v>
      </c>
      <c r="D3073" s="196">
        <v>0.2900914</v>
      </c>
    </row>
    <row r="3074" spans="1:4">
      <c r="A3074" s="195" t="s">
        <v>3491</v>
      </c>
      <c r="B3074" s="196">
        <v>0.28085169999999998</v>
      </c>
      <c r="C3074" s="196">
        <v>0.2539189</v>
      </c>
      <c r="D3074" s="196">
        <v>0.30778440000000001</v>
      </c>
    </row>
    <row r="3075" spans="1:4">
      <c r="A3075" s="195" t="s">
        <v>3492</v>
      </c>
      <c r="B3075" s="196">
        <v>0.28211760000000002</v>
      </c>
      <c r="C3075" s="196">
        <v>0.25601780000000002</v>
      </c>
      <c r="D3075" s="196">
        <v>0.30821749999999998</v>
      </c>
    </row>
    <row r="3076" spans="1:4">
      <c r="A3076" s="195" t="s">
        <v>3493</v>
      </c>
      <c r="B3076" s="196">
        <v>0.35389759999999998</v>
      </c>
      <c r="C3076" s="196">
        <v>0.32928420000000003</v>
      </c>
      <c r="D3076" s="196">
        <v>0.37851109999999999</v>
      </c>
    </row>
    <row r="3077" spans="1:4">
      <c r="A3077" s="195" t="s">
        <v>3494</v>
      </c>
      <c r="B3077" s="196">
        <v>0.36516399999999999</v>
      </c>
      <c r="C3077" s="196">
        <v>0.34095809999999999</v>
      </c>
      <c r="D3077" s="196">
        <v>0.38936989999999999</v>
      </c>
    </row>
    <row r="3078" spans="1:4">
      <c r="A3078" s="195" t="s">
        <v>3495</v>
      </c>
      <c r="B3078" s="196">
        <v>0.39321319999999998</v>
      </c>
      <c r="C3078" s="196">
        <v>0.36669000000000002</v>
      </c>
      <c r="D3078" s="196">
        <v>0.41973640000000001</v>
      </c>
    </row>
    <row r="3079" spans="1:4">
      <c r="A3079" s="195" t="s">
        <v>3496</v>
      </c>
      <c r="B3079" s="196">
        <v>0.36575010000000002</v>
      </c>
      <c r="C3079" s="196">
        <v>0.33938279999999998</v>
      </c>
      <c r="D3079" s="196">
        <v>0.3921173</v>
      </c>
    </row>
    <row r="3080" spans="1:4">
      <c r="A3080" s="195" t="s">
        <v>3497</v>
      </c>
      <c r="B3080" s="196">
        <v>0.3247583</v>
      </c>
      <c r="C3080" s="196">
        <v>0.29908810000000002</v>
      </c>
      <c r="D3080" s="196">
        <v>0.35042859999999998</v>
      </c>
    </row>
    <row r="3081" spans="1:4">
      <c r="A3081" s="195" t="s">
        <v>3498</v>
      </c>
      <c r="B3081" s="196">
        <v>0.3739556</v>
      </c>
      <c r="C3081" s="196">
        <v>0.35197460000000003</v>
      </c>
      <c r="D3081" s="196">
        <v>0.39593669999999997</v>
      </c>
    </row>
    <row r="3082" spans="1:4">
      <c r="A3082" s="195" t="s">
        <v>3499</v>
      </c>
      <c r="B3082" s="196">
        <v>0.40320040000000001</v>
      </c>
      <c r="C3082" s="196">
        <v>0.37958320000000001</v>
      </c>
      <c r="D3082" s="196">
        <v>0.42681760000000002</v>
      </c>
    </row>
    <row r="3083" spans="1:4">
      <c r="A3083" s="195" t="s">
        <v>3500</v>
      </c>
      <c r="B3083" s="196">
        <v>0.39520309999999997</v>
      </c>
      <c r="C3083" s="196">
        <v>0.36668119999999998</v>
      </c>
      <c r="D3083" s="196">
        <v>0.42372510000000002</v>
      </c>
    </row>
    <row r="3084" spans="1:4">
      <c r="A3084" s="195" t="s">
        <v>3501</v>
      </c>
      <c r="B3084" s="196">
        <v>0.36131089999999999</v>
      </c>
      <c r="C3084" s="196">
        <v>0.3374838</v>
      </c>
      <c r="D3084" s="196">
        <v>0.38513809999999998</v>
      </c>
    </row>
    <row r="3085" spans="1:4">
      <c r="A3085" s="195" t="s">
        <v>3502</v>
      </c>
      <c r="B3085" s="196">
        <v>0.40504410000000002</v>
      </c>
      <c r="C3085" s="196">
        <v>0.37756129999999999</v>
      </c>
      <c r="D3085" s="196">
        <v>0.43252689999999999</v>
      </c>
    </row>
    <row r="3086" spans="1:4">
      <c r="A3086" s="195" t="s">
        <v>3503</v>
      </c>
      <c r="B3086" s="196">
        <v>0.37717299999999998</v>
      </c>
      <c r="C3086" s="196">
        <v>0.34948800000000002</v>
      </c>
      <c r="D3086" s="196">
        <v>0.40485789999999999</v>
      </c>
    </row>
    <row r="3087" spans="1:4">
      <c r="A3087" s="195" t="s">
        <v>3504</v>
      </c>
      <c r="B3087" s="196">
        <v>0.28974359999999999</v>
      </c>
      <c r="C3087" s="196">
        <v>0.26473390000000002</v>
      </c>
      <c r="D3087" s="196">
        <v>0.31475320000000001</v>
      </c>
    </row>
    <row r="3088" spans="1:4">
      <c r="A3088" s="195" t="s">
        <v>3505</v>
      </c>
      <c r="B3088" s="196">
        <v>0.3669635</v>
      </c>
      <c r="C3088" s="196">
        <v>0.33936480000000002</v>
      </c>
      <c r="D3088" s="196">
        <v>0.39456219999999997</v>
      </c>
    </row>
    <row r="3089" spans="1:4">
      <c r="A3089" s="195" t="s">
        <v>3506</v>
      </c>
      <c r="B3089" s="196">
        <v>0.27312570000000003</v>
      </c>
      <c r="C3089" s="196">
        <v>0.2384482</v>
      </c>
      <c r="D3089" s="196">
        <v>0.3078031</v>
      </c>
    </row>
    <row r="3090" spans="1:4">
      <c r="A3090" s="195" t="s">
        <v>3507</v>
      </c>
      <c r="B3090" s="196">
        <v>0.257077</v>
      </c>
      <c r="C3090" s="196">
        <v>0.22356529999999999</v>
      </c>
      <c r="D3090" s="196">
        <v>0.29058869999999998</v>
      </c>
    </row>
    <row r="3091" spans="1:4">
      <c r="A3091" s="195" t="s">
        <v>3508</v>
      </c>
      <c r="B3091" s="196">
        <v>0.2869255</v>
      </c>
      <c r="C3091" s="196">
        <v>0.2507104</v>
      </c>
      <c r="D3091" s="196">
        <v>0.3231407</v>
      </c>
    </row>
    <row r="3092" spans="1:4">
      <c r="A3092" s="195" t="s">
        <v>3509</v>
      </c>
      <c r="B3092" s="196">
        <v>0.2724145</v>
      </c>
      <c r="C3092" s="196">
        <v>0.23897270000000001</v>
      </c>
      <c r="D3092" s="196">
        <v>0.30585630000000003</v>
      </c>
    </row>
    <row r="3093" spans="1:4">
      <c r="A3093" s="195" t="s">
        <v>3510</v>
      </c>
      <c r="B3093" s="196">
        <v>0.29180689999999998</v>
      </c>
      <c r="C3093" s="196">
        <v>0.25595479999999998</v>
      </c>
      <c r="D3093" s="196">
        <v>0.32765909999999998</v>
      </c>
    </row>
    <row r="3094" spans="1:4">
      <c r="A3094" s="195" t="s">
        <v>3511</v>
      </c>
      <c r="B3094" s="196">
        <v>0.29164309999999999</v>
      </c>
      <c r="C3094" s="196">
        <v>0.2566541</v>
      </c>
      <c r="D3094" s="196">
        <v>0.32663219999999998</v>
      </c>
    </row>
    <row r="3095" spans="1:4">
      <c r="A3095" s="195" t="s">
        <v>3512</v>
      </c>
      <c r="B3095" s="196">
        <v>0.2520366</v>
      </c>
      <c r="C3095" s="196">
        <v>0.2197913</v>
      </c>
      <c r="D3095" s="196">
        <v>0.28428179999999997</v>
      </c>
    </row>
    <row r="3096" spans="1:4">
      <c r="A3096" s="195" t="s">
        <v>3513</v>
      </c>
      <c r="B3096" s="196">
        <v>0.2532335</v>
      </c>
      <c r="C3096" s="196">
        <v>0.21849060000000001</v>
      </c>
      <c r="D3096" s="196">
        <v>0.28797630000000002</v>
      </c>
    </row>
    <row r="3097" spans="1:4">
      <c r="A3097" s="195" t="s">
        <v>3514</v>
      </c>
      <c r="B3097" s="196">
        <v>0.24637020000000001</v>
      </c>
      <c r="C3097" s="196">
        <v>0.2131082</v>
      </c>
      <c r="D3097" s="196">
        <v>0.27963209999999999</v>
      </c>
    </row>
    <row r="3098" spans="1:4">
      <c r="A3098" s="195" t="s">
        <v>3515</v>
      </c>
      <c r="B3098" s="196">
        <v>0.3186697</v>
      </c>
      <c r="C3098" s="196">
        <v>0.28629650000000001</v>
      </c>
      <c r="D3098" s="196">
        <v>0.35104279999999999</v>
      </c>
    </row>
    <row r="3099" spans="1:4">
      <c r="A3099" s="195" t="s">
        <v>3516</v>
      </c>
      <c r="B3099" s="196">
        <v>0.32962520000000001</v>
      </c>
      <c r="C3099" s="196">
        <v>0.29669519999999999</v>
      </c>
      <c r="D3099" s="196">
        <v>0.36255520000000002</v>
      </c>
    </row>
    <row r="3100" spans="1:4">
      <c r="A3100" s="195" t="s">
        <v>3517</v>
      </c>
      <c r="B3100" s="196">
        <v>0.36212349999999999</v>
      </c>
      <c r="C3100" s="196">
        <v>0.3271521</v>
      </c>
      <c r="D3100" s="196">
        <v>0.39709480000000003</v>
      </c>
    </row>
    <row r="3101" spans="1:4">
      <c r="A3101" s="195" t="s">
        <v>3518</v>
      </c>
      <c r="B3101" s="196">
        <v>0.308506</v>
      </c>
      <c r="C3101" s="196">
        <v>0.27321669999999998</v>
      </c>
      <c r="D3101" s="196">
        <v>0.34379520000000002</v>
      </c>
    </row>
    <row r="3102" spans="1:4">
      <c r="A3102" s="195" t="s">
        <v>3519</v>
      </c>
      <c r="B3102" s="196">
        <v>0.30032229999999999</v>
      </c>
      <c r="C3102" s="196">
        <v>0.26445239999999998</v>
      </c>
      <c r="D3102" s="196">
        <v>0.3361922</v>
      </c>
    </row>
    <row r="3103" spans="1:4">
      <c r="A3103" s="195" t="s">
        <v>3520</v>
      </c>
      <c r="B3103" s="196">
        <v>0.36174669999999998</v>
      </c>
      <c r="C3103" s="196">
        <v>0.33088319999999999</v>
      </c>
      <c r="D3103" s="196">
        <v>0.39261030000000002</v>
      </c>
    </row>
    <row r="3104" spans="1:4">
      <c r="A3104" s="195" t="s">
        <v>3521</v>
      </c>
      <c r="B3104" s="196">
        <v>0.37062780000000001</v>
      </c>
      <c r="C3104" s="196">
        <v>0.33851189999999998</v>
      </c>
      <c r="D3104" s="196">
        <v>0.40274379999999999</v>
      </c>
    </row>
    <row r="3105" spans="1:4">
      <c r="A3105" s="195" t="s">
        <v>3522</v>
      </c>
      <c r="B3105" s="196">
        <v>0.38254909999999998</v>
      </c>
      <c r="C3105" s="196">
        <v>0.34538489999999999</v>
      </c>
      <c r="D3105" s="196">
        <v>0.41971320000000001</v>
      </c>
    </row>
    <row r="3106" spans="1:4">
      <c r="A3106" s="195" t="s">
        <v>3523</v>
      </c>
      <c r="B3106" s="196">
        <v>0.31979819999999998</v>
      </c>
      <c r="C3106" s="196">
        <v>0.28759079999999998</v>
      </c>
      <c r="D3106" s="196">
        <v>0.35200559999999997</v>
      </c>
    </row>
    <row r="3107" spans="1:4">
      <c r="A3107" s="195" t="s">
        <v>3524</v>
      </c>
      <c r="B3107" s="196">
        <v>0.37859199999999998</v>
      </c>
      <c r="C3107" s="196">
        <v>0.34113110000000002</v>
      </c>
      <c r="D3107" s="196">
        <v>0.41605300000000001</v>
      </c>
    </row>
    <row r="3108" spans="1:4">
      <c r="A3108" s="195" t="s">
        <v>3525</v>
      </c>
      <c r="B3108" s="196">
        <v>0.37557119999999999</v>
      </c>
      <c r="C3108" s="196">
        <v>0.33559470000000002</v>
      </c>
      <c r="D3108" s="196">
        <v>0.41554770000000002</v>
      </c>
    </row>
    <row r="3109" spans="1:4">
      <c r="A3109" s="195" t="s">
        <v>3526</v>
      </c>
      <c r="B3109" s="196">
        <v>0.2798659</v>
      </c>
      <c r="C3109" s="196">
        <v>0.24341270000000001</v>
      </c>
      <c r="D3109" s="196">
        <v>0.31631910000000002</v>
      </c>
    </row>
    <row r="3110" spans="1:4">
      <c r="A3110" s="195" t="s">
        <v>3527</v>
      </c>
      <c r="B3110" s="196">
        <v>0.37410480000000002</v>
      </c>
      <c r="C3110" s="196">
        <v>0.3354607</v>
      </c>
      <c r="D3110" s="196">
        <v>0.41274889999999997</v>
      </c>
    </row>
    <row r="3111" spans="1:4">
      <c r="A3111" s="195" t="s">
        <v>3528</v>
      </c>
      <c r="B3111" s="196">
        <v>0.30043019999999998</v>
      </c>
      <c r="C3111" s="196">
        <v>0.26786379999999999</v>
      </c>
      <c r="D3111" s="196">
        <v>0.33299649999999997</v>
      </c>
    </row>
    <row r="3112" spans="1:4">
      <c r="A3112" s="195" t="s">
        <v>3529</v>
      </c>
      <c r="B3112" s="196">
        <v>0.34007120000000002</v>
      </c>
      <c r="C3112" s="196">
        <v>0.3055348</v>
      </c>
      <c r="D3112" s="196">
        <v>0.37460759999999999</v>
      </c>
    </row>
    <row r="3113" spans="1:4">
      <c r="A3113" s="195" t="s">
        <v>3530</v>
      </c>
      <c r="B3113" s="196">
        <v>0.30242249999999998</v>
      </c>
      <c r="C3113" s="196">
        <v>0.27117940000000001</v>
      </c>
      <c r="D3113" s="196">
        <v>0.33366560000000001</v>
      </c>
    </row>
    <row r="3114" spans="1:4">
      <c r="A3114" s="195" t="s">
        <v>3531</v>
      </c>
      <c r="B3114" s="196">
        <v>0.35447790000000001</v>
      </c>
      <c r="C3114" s="196">
        <v>0.31934109999999999</v>
      </c>
      <c r="D3114" s="196">
        <v>0.38961469999999998</v>
      </c>
    </row>
    <row r="3115" spans="1:4">
      <c r="A3115" s="195" t="s">
        <v>3532</v>
      </c>
      <c r="B3115" s="196">
        <v>0.37621969999999999</v>
      </c>
      <c r="C3115" s="196">
        <v>0.34302899999999997</v>
      </c>
      <c r="D3115" s="196">
        <v>0.40941040000000001</v>
      </c>
    </row>
    <row r="3116" spans="1:4">
      <c r="A3116" s="195" t="s">
        <v>3533</v>
      </c>
      <c r="B3116" s="196">
        <v>0.33389039999999998</v>
      </c>
      <c r="C3116" s="196">
        <v>0.3016684</v>
      </c>
      <c r="D3116" s="196">
        <v>0.3661124</v>
      </c>
    </row>
    <row r="3117" spans="1:4">
      <c r="A3117" s="195" t="s">
        <v>3534</v>
      </c>
      <c r="B3117" s="196">
        <v>0.28132299999999999</v>
      </c>
      <c r="C3117" s="196">
        <v>0.2479922</v>
      </c>
      <c r="D3117" s="196">
        <v>0.31465369999999998</v>
      </c>
    </row>
    <row r="3118" spans="1:4">
      <c r="A3118" s="195" t="s">
        <v>3535</v>
      </c>
      <c r="B3118" s="196">
        <v>0.30668529999999999</v>
      </c>
      <c r="C3118" s="196">
        <v>0.27345330000000001</v>
      </c>
      <c r="D3118" s="196">
        <v>0.33991739999999998</v>
      </c>
    </row>
    <row r="3119" spans="1:4">
      <c r="A3119" s="195" t="s">
        <v>3536</v>
      </c>
      <c r="B3119" s="196">
        <v>0.31433660000000002</v>
      </c>
      <c r="C3119" s="196">
        <v>0.27915040000000002</v>
      </c>
      <c r="D3119" s="196">
        <v>0.34952270000000002</v>
      </c>
    </row>
    <row r="3120" spans="1:4">
      <c r="A3120" s="195" t="s">
        <v>3537</v>
      </c>
      <c r="B3120" s="196">
        <v>0.38820189999999999</v>
      </c>
      <c r="C3120" s="196">
        <v>0.35464440000000003</v>
      </c>
      <c r="D3120" s="196">
        <v>0.4217593</v>
      </c>
    </row>
    <row r="3121" spans="1:4">
      <c r="A3121" s="195" t="s">
        <v>3538</v>
      </c>
      <c r="B3121" s="196">
        <v>0.39761600000000002</v>
      </c>
      <c r="C3121" s="196">
        <v>0.36696489999999998</v>
      </c>
      <c r="D3121" s="196">
        <v>0.42826700000000001</v>
      </c>
    </row>
    <row r="3122" spans="1:4">
      <c r="A3122" s="195" t="s">
        <v>3539</v>
      </c>
      <c r="B3122" s="196">
        <v>0.42514960000000002</v>
      </c>
      <c r="C3122" s="196">
        <v>0.38990459999999999</v>
      </c>
      <c r="D3122" s="196">
        <v>0.46039459999999999</v>
      </c>
    </row>
    <row r="3123" spans="1:4">
      <c r="A3123" s="195" t="s">
        <v>3540</v>
      </c>
      <c r="B3123" s="196">
        <v>0.4195566</v>
      </c>
      <c r="C3123" s="196">
        <v>0.38383400000000001</v>
      </c>
      <c r="D3123" s="196">
        <v>0.4552793</v>
      </c>
    </row>
    <row r="3124" spans="1:4">
      <c r="A3124" s="195" t="s">
        <v>3541</v>
      </c>
      <c r="B3124" s="196">
        <v>0.34606510000000001</v>
      </c>
      <c r="C3124" s="196">
        <v>0.31150650000000002</v>
      </c>
      <c r="D3124" s="196">
        <v>0.38062370000000001</v>
      </c>
    </row>
    <row r="3125" spans="1:4">
      <c r="A3125" s="195" t="s">
        <v>3542</v>
      </c>
      <c r="B3125" s="196">
        <v>0.38782349999999999</v>
      </c>
      <c r="C3125" s="196">
        <v>0.3597514</v>
      </c>
      <c r="D3125" s="196">
        <v>0.41589559999999998</v>
      </c>
    </row>
    <row r="3126" spans="1:4">
      <c r="A3126" s="195" t="s">
        <v>3543</v>
      </c>
      <c r="B3126" s="196">
        <v>0.43290990000000001</v>
      </c>
      <c r="C3126" s="196">
        <v>0.4026614</v>
      </c>
      <c r="D3126" s="196">
        <v>0.46315849999999997</v>
      </c>
    </row>
    <row r="3127" spans="1:4">
      <c r="A3127" s="195" t="s">
        <v>3544</v>
      </c>
      <c r="B3127" s="196">
        <v>0.40414899999999998</v>
      </c>
      <c r="C3127" s="196">
        <v>0.36893340000000002</v>
      </c>
      <c r="D3127" s="196">
        <v>0.43936459999999999</v>
      </c>
    </row>
    <row r="3128" spans="1:4">
      <c r="A3128" s="195" t="s">
        <v>3545</v>
      </c>
      <c r="B3128" s="196">
        <v>0.39896740000000003</v>
      </c>
      <c r="C3128" s="196">
        <v>0.36699609999999999</v>
      </c>
      <c r="D3128" s="196">
        <v>0.43093870000000001</v>
      </c>
    </row>
    <row r="3129" spans="1:4">
      <c r="A3129" s="195" t="s">
        <v>3546</v>
      </c>
      <c r="B3129" s="196">
        <v>0.42871480000000001</v>
      </c>
      <c r="C3129" s="196">
        <v>0.39342139999999998</v>
      </c>
      <c r="D3129" s="196">
        <v>0.46400809999999998</v>
      </c>
    </row>
    <row r="3130" spans="1:4">
      <c r="A3130" s="195" t="s">
        <v>3547</v>
      </c>
      <c r="B3130" s="196">
        <v>0.37812649999999998</v>
      </c>
      <c r="C3130" s="196">
        <v>0.34277059999999998</v>
      </c>
      <c r="D3130" s="196">
        <v>0.41348240000000003</v>
      </c>
    </row>
    <row r="3131" spans="1:4">
      <c r="A3131" s="195" t="s">
        <v>3548</v>
      </c>
      <c r="B3131" s="196">
        <v>0.29924319999999999</v>
      </c>
      <c r="C3131" s="196">
        <v>0.26744489999999999</v>
      </c>
      <c r="D3131" s="196">
        <v>0.33104149999999999</v>
      </c>
    </row>
    <row r="3132" spans="1:4">
      <c r="A3132" s="195" t="s">
        <v>3549</v>
      </c>
      <c r="B3132" s="196">
        <v>0.35861799999999999</v>
      </c>
      <c r="C3132" s="196">
        <v>0.32440940000000001</v>
      </c>
      <c r="D3132" s="196">
        <v>0.39282660000000003</v>
      </c>
    </row>
    <row r="3133" spans="1:4">
      <c r="A3133" s="195" t="s">
        <v>3550</v>
      </c>
      <c r="B3133" s="196">
        <v>0.31075750000000002</v>
      </c>
      <c r="C3133" s="196">
        <v>0.29995500000000003</v>
      </c>
      <c r="D3133" s="196">
        <v>0.32156000000000001</v>
      </c>
    </row>
    <row r="3134" spans="1:4">
      <c r="A3134" s="195" t="s">
        <v>3551</v>
      </c>
      <c r="B3134" s="196">
        <v>0.3158031</v>
      </c>
      <c r="C3134" s="196">
        <v>0.30028640000000001</v>
      </c>
      <c r="D3134" s="196">
        <v>0.3313198</v>
      </c>
    </row>
    <row r="3135" spans="1:4">
      <c r="A3135" s="195" t="s">
        <v>3552</v>
      </c>
      <c r="B3135" s="196">
        <v>0.2657004</v>
      </c>
      <c r="C3135" s="196">
        <v>0.24130940000000001</v>
      </c>
      <c r="D3135" s="196">
        <v>0.2900914</v>
      </c>
    </row>
    <row r="3136" spans="1:4">
      <c r="A3136" s="195" t="s">
        <v>3553</v>
      </c>
      <c r="B3136" s="196">
        <v>0.37259370000000003</v>
      </c>
      <c r="C3136" s="196">
        <v>0.35754829999999999</v>
      </c>
      <c r="D3136" s="196">
        <v>0.38763900000000001</v>
      </c>
    </row>
    <row r="3137" spans="1:4">
      <c r="A3137" s="195" t="s">
        <v>3554</v>
      </c>
      <c r="B3137" s="196">
        <v>0.40154050000000002</v>
      </c>
      <c r="C3137" s="196">
        <v>0.38168380000000002</v>
      </c>
      <c r="D3137" s="196">
        <v>0.42139710000000002</v>
      </c>
    </row>
    <row r="3138" spans="1:4">
      <c r="A3138" s="195" t="s">
        <v>3555</v>
      </c>
      <c r="B3138" s="196">
        <v>0.35840119999999998</v>
      </c>
      <c r="C3138" s="196">
        <v>0.3410128</v>
      </c>
      <c r="D3138" s="196">
        <v>0.3757895</v>
      </c>
    </row>
    <row r="3139" spans="1:4">
      <c r="A3139" s="195" t="s">
        <v>3556</v>
      </c>
      <c r="B3139" s="196">
        <v>0.35899300000000001</v>
      </c>
      <c r="C3139" s="196">
        <v>0.34676309999999999</v>
      </c>
      <c r="D3139" s="196">
        <v>0.37122290000000002</v>
      </c>
    </row>
    <row r="3140" spans="1:4">
      <c r="A3140" s="195" t="s">
        <v>3557</v>
      </c>
      <c r="B3140" s="196">
        <v>0.28052539999999998</v>
      </c>
      <c r="C3140" s="196">
        <v>0.26575890000000002</v>
      </c>
      <c r="D3140" s="196">
        <v>0.29529179999999999</v>
      </c>
    </row>
    <row r="3141" spans="1:4">
      <c r="A3141" s="195" t="s">
        <v>3558</v>
      </c>
      <c r="B3141" s="196">
        <v>0.28118490000000002</v>
      </c>
      <c r="C3141" s="196">
        <v>0.26085530000000001</v>
      </c>
      <c r="D3141" s="196">
        <v>0.30151450000000002</v>
      </c>
    </row>
    <row r="3142" spans="1:4">
      <c r="A3142" s="195" t="s">
        <v>3559</v>
      </c>
      <c r="B3142" s="196">
        <v>0.2520366</v>
      </c>
      <c r="C3142" s="196">
        <v>0.2197913</v>
      </c>
      <c r="D3142" s="196">
        <v>0.28428179999999997</v>
      </c>
    </row>
    <row r="3143" spans="1:4">
      <c r="A3143" s="195" t="s">
        <v>3560</v>
      </c>
      <c r="B3143" s="196">
        <v>0.33208559999999998</v>
      </c>
      <c r="C3143" s="196">
        <v>0.31188250000000001</v>
      </c>
      <c r="D3143" s="196">
        <v>0.35228860000000001</v>
      </c>
    </row>
    <row r="3144" spans="1:4">
      <c r="A3144" s="195" t="s">
        <v>3561</v>
      </c>
      <c r="B3144" s="196">
        <v>0.37253429999999998</v>
      </c>
      <c r="C3144" s="196">
        <v>0.34561049999999999</v>
      </c>
      <c r="D3144" s="196">
        <v>0.39945799999999998</v>
      </c>
    </row>
    <row r="3145" spans="1:4">
      <c r="A3145" s="195" t="s">
        <v>3562</v>
      </c>
      <c r="B3145" s="196">
        <v>0.34228730000000002</v>
      </c>
      <c r="C3145" s="196">
        <v>0.31774079999999999</v>
      </c>
      <c r="D3145" s="196">
        <v>0.36683379999999999</v>
      </c>
    </row>
    <row r="3146" spans="1:4">
      <c r="A3146" s="195" t="s">
        <v>3563</v>
      </c>
      <c r="B3146" s="196">
        <v>0.3432209</v>
      </c>
      <c r="C3146" s="196">
        <v>0.32617930000000001</v>
      </c>
      <c r="D3146" s="196">
        <v>0.36026239999999998</v>
      </c>
    </row>
    <row r="3147" spans="1:4">
      <c r="A3147" s="195" t="s">
        <v>3564</v>
      </c>
      <c r="B3147" s="196">
        <v>0.33816950000000001</v>
      </c>
      <c r="C3147" s="196">
        <v>0.32429730000000001</v>
      </c>
      <c r="D3147" s="196">
        <v>0.35204170000000001</v>
      </c>
    </row>
    <row r="3148" spans="1:4">
      <c r="A3148" s="195" t="s">
        <v>3565</v>
      </c>
      <c r="B3148" s="196">
        <v>0.34814919999999999</v>
      </c>
      <c r="C3148" s="196">
        <v>0.32742719999999997</v>
      </c>
      <c r="D3148" s="196">
        <v>0.36887130000000001</v>
      </c>
    </row>
    <row r="3149" spans="1:4">
      <c r="A3149" s="195" t="s">
        <v>3566</v>
      </c>
      <c r="B3149" s="196">
        <v>0.28132299999999999</v>
      </c>
      <c r="C3149" s="196">
        <v>0.2479922</v>
      </c>
      <c r="D3149" s="196">
        <v>0.31465369999999998</v>
      </c>
    </row>
    <row r="3150" spans="1:4">
      <c r="A3150" s="195" t="s">
        <v>3567</v>
      </c>
      <c r="B3150" s="196">
        <v>0.41056799999999999</v>
      </c>
      <c r="C3150" s="196">
        <v>0.39096999999999998</v>
      </c>
      <c r="D3150" s="196">
        <v>0.4301661</v>
      </c>
    </row>
    <row r="3151" spans="1:4">
      <c r="A3151" s="195" t="s">
        <v>3568</v>
      </c>
      <c r="B3151" s="196">
        <v>0.42727310000000002</v>
      </c>
      <c r="C3151" s="196">
        <v>0.40200200000000003</v>
      </c>
      <c r="D3151" s="196">
        <v>0.45254420000000001</v>
      </c>
    </row>
    <row r="3152" spans="1:4">
      <c r="A3152" s="195" t="s">
        <v>3569</v>
      </c>
      <c r="B3152" s="196">
        <v>0.37299589999999999</v>
      </c>
      <c r="C3152" s="196">
        <v>0.35082669999999999</v>
      </c>
      <c r="D3152" s="196">
        <v>0.39516509999999999</v>
      </c>
    </row>
    <row r="3153" spans="1:4">
      <c r="A3153" s="195" t="s">
        <v>3570</v>
      </c>
      <c r="B3153" s="196">
        <v>0.37259019999999998</v>
      </c>
      <c r="C3153" s="196">
        <v>0.35689379999999998</v>
      </c>
      <c r="D3153" s="196">
        <v>0.38828659999999998</v>
      </c>
    </row>
    <row r="3154" spans="1:4">
      <c r="A3154" s="195" t="s">
        <v>3571</v>
      </c>
      <c r="B3154" s="196">
        <v>0.34507330000000003</v>
      </c>
      <c r="C3154" s="196">
        <v>0.33925080000000002</v>
      </c>
      <c r="D3154" s="196">
        <v>0.35089589999999998</v>
      </c>
    </row>
    <row r="3155" spans="1:4">
      <c r="A3155" s="195" t="s">
        <v>3572</v>
      </c>
      <c r="B3155" s="196">
        <v>0.31837549999999998</v>
      </c>
      <c r="C3155" s="196">
        <v>0.31037670000000001</v>
      </c>
      <c r="D3155" s="196">
        <v>0.32637440000000001</v>
      </c>
    </row>
    <row r="3156" spans="1:4">
      <c r="A3156" s="195" t="s">
        <v>3573</v>
      </c>
      <c r="B3156" s="196">
        <v>0.36938910000000003</v>
      </c>
      <c r="C3156" s="196">
        <v>0.36190260000000002</v>
      </c>
      <c r="D3156" s="196">
        <v>0.37687569999999998</v>
      </c>
    </row>
    <row r="3157" spans="1:4">
      <c r="A3157" s="195" t="s">
        <v>3574</v>
      </c>
      <c r="B3157" s="196">
        <v>0.30200510000000003</v>
      </c>
      <c r="C3157" s="196">
        <v>0.27378409999999997</v>
      </c>
      <c r="D3157" s="196">
        <v>0.33022610000000002</v>
      </c>
    </row>
    <row r="3158" spans="1:4">
      <c r="A3158" s="195" t="s">
        <v>3575</v>
      </c>
      <c r="B3158" s="196">
        <v>0.29638999999999999</v>
      </c>
      <c r="C3158" s="196">
        <v>0.27024930000000003</v>
      </c>
      <c r="D3158" s="196">
        <v>0.3225307</v>
      </c>
    </row>
    <row r="3159" spans="1:4">
      <c r="A3159" s="195" t="s">
        <v>3576</v>
      </c>
      <c r="B3159" s="196">
        <v>0.30146030000000001</v>
      </c>
      <c r="C3159" s="196">
        <v>0.27373550000000002</v>
      </c>
      <c r="D3159" s="196">
        <v>0.32918520000000001</v>
      </c>
    </row>
    <row r="3160" spans="1:4">
      <c r="A3160" s="195" t="s">
        <v>3577</v>
      </c>
      <c r="B3160" s="196">
        <v>0.32538850000000002</v>
      </c>
      <c r="C3160" s="196">
        <v>0.2985698</v>
      </c>
      <c r="D3160" s="196">
        <v>0.3522072</v>
      </c>
    </row>
    <row r="3161" spans="1:4">
      <c r="A3161" s="195" t="s">
        <v>3578</v>
      </c>
      <c r="B3161" s="196">
        <v>0.3204148</v>
      </c>
      <c r="C3161" s="196">
        <v>0.2935856</v>
      </c>
      <c r="D3161" s="196">
        <v>0.3472441</v>
      </c>
    </row>
    <row r="3162" spans="1:4">
      <c r="A3162" s="195" t="s">
        <v>3579</v>
      </c>
      <c r="B3162" s="196">
        <v>0.34869519999999998</v>
      </c>
      <c r="C3162" s="196">
        <v>0.32012629999999997</v>
      </c>
      <c r="D3162" s="196">
        <v>0.37726419999999999</v>
      </c>
    </row>
    <row r="3163" spans="1:4">
      <c r="A3163" s="195" t="s">
        <v>3580</v>
      </c>
      <c r="B3163" s="196">
        <v>0.26146799999999998</v>
      </c>
      <c r="C3163" s="196">
        <v>0.23780200000000001</v>
      </c>
      <c r="D3163" s="196">
        <v>0.2851341</v>
      </c>
    </row>
    <row r="3164" spans="1:4">
      <c r="A3164" s="195" t="s">
        <v>3581</v>
      </c>
      <c r="B3164" s="196">
        <v>0.29736829999999997</v>
      </c>
      <c r="C3164" s="196">
        <v>0.27032279999999997</v>
      </c>
      <c r="D3164" s="196">
        <v>0.32441370000000003</v>
      </c>
    </row>
    <row r="3165" spans="1:4">
      <c r="A3165" s="195" t="s">
        <v>3582</v>
      </c>
      <c r="B3165" s="196">
        <v>0.30856810000000001</v>
      </c>
      <c r="C3165" s="196">
        <v>0.27881159999999999</v>
      </c>
      <c r="D3165" s="196">
        <v>0.33832459999999998</v>
      </c>
    </row>
    <row r="3166" spans="1:4">
      <c r="A3166" s="195" t="s">
        <v>3583</v>
      </c>
      <c r="B3166" s="196">
        <v>0.32792959999999999</v>
      </c>
      <c r="C3166" s="196">
        <v>0.30229329999999999</v>
      </c>
      <c r="D3166" s="196">
        <v>0.35356589999999999</v>
      </c>
    </row>
    <row r="3167" spans="1:4">
      <c r="A3167" s="195" t="s">
        <v>3584</v>
      </c>
      <c r="B3167" s="196">
        <v>0.36642920000000001</v>
      </c>
      <c r="C3167" s="196">
        <v>0.34198519999999999</v>
      </c>
      <c r="D3167" s="196">
        <v>0.39087319999999998</v>
      </c>
    </row>
    <row r="3168" spans="1:4">
      <c r="A3168" s="195" t="s">
        <v>3585</v>
      </c>
      <c r="B3168" s="196">
        <v>0.37934800000000002</v>
      </c>
      <c r="C3168" s="196">
        <v>0.35249409999999998</v>
      </c>
      <c r="D3168" s="196">
        <v>0.4062019</v>
      </c>
    </row>
    <row r="3169" spans="1:4">
      <c r="A3169" s="195" t="s">
        <v>3586</v>
      </c>
      <c r="B3169" s="196">
        <v>0.36681390000000003</v>
      </c>
      <c r="C3169" s="196">
        <v>0.34038269999999998</v>
      </c>
      <c r="D3169" s="196">
        <v>0.39324510000000001</v>
      </c>
    </row>
    <row r="3170" spans="1:4">
      <c r="A3170" s="195" t="s">
        <v>3587</v>
      </c>
      <c r="B3170" s="196">
        <v>0.32107649999999999</v>
      </c>
      <c r="C3170" s="196">
        <v>0.29305730000000002</v>
      </c>
      <c r="D3170" s="196">
        <v>0.34909570000000001</v>
      </c>
    </row>
    <row r="3171" spans="1:4">
      <c r="A3171" s="195" t="s">
        <v>3588</v>
      </c>
      <c r="B3171" s="196">
        <v>0.36573620000000001</v>
      </c>
      <c r="C3171" s="196">
        <v>0.34390670000000001</v>
      </c>
      <c r="D3171" s="196">
        <v>0.38756570000000001</v>
      </c>
    </row>
    <row r="3172" spans="1:4">
      <c r="A3172" s="195" t="s">
        <v>3589</v>
      </c>
      <c r="B3172" s="196">
        <v>0.39945350000000002</v>
      </c>
      <c r="C3172" s="196">
        <v>0.3748822</v>
      </c>
      <c r="D3172" s="196">
        <v>0.42402479999999998</v>
      </c>
    </row>
    <row r="3173" spans="1:4">
      <c r="A3173" s="195" t="s">
        <v>3590</v>
      </c>
      <c r="B3173" s="196">
        <v>0.38842280000000001</v>
      </c>
      <c r="C3173" s="196">
        <v>0.3603229</v>
      </c>
      <c r="D3173" s="196">
        <v>0.41652270000000002</v>
      </c>
    </row>
    <row r="3174" spans="1:4">
      <c r="A3174" s="195" t="s">
        <v>3591</v>
      </c>
      <c r="B3174" s="196">
        <v>0.3646914</v>
      </c>
      <c r="C3174" s="196">
        <v>0.34007880000000001</v>
      </c>
      <c r="D3174" s="196">
        <v>0.38930399999999998</v>
      </c>
    </row>
    <row r="3175" spans="1:4">
      <c r="A3175" s="195" t="s">
        <v>3592</v>
      </c>
      <c r="B3175" s="196">
        <v>0.39440770000000003</v>
      </c>
      <c r="C3175" s="196">
        <v>0.36678699999999997</v>
      </c>
      <c r="D3175" s="196">
        <v>0.42202840000000003</v>
      </c>
    </row>
    <row r="3176" spans="1:4">
      <c r="A3176" s="195" t="s">
        <v>3593</v>
      </c>
      <c r="B3176" s="196">
        <v>0.3697453</v>
      </c>
      <c r="C3176" s="196">
        <v>0.34008650000000001</v>
      </c>
      <c r="D3176" s="196">
        <v>0.39940419999999999</v>
      </c>
    </row>
    <row r="3177" spans="1:4">
      <c r="A3177" s="195" t="s">
        <v>3594</v>
      </c>
      <c r="B3177" s="196">
        <v>0.28088150000000001</v>
      </c>
      <c r="C3177" s="196">
        <v>0.25480350000000002</v>
      </c>
      <c r="D3177" s="196">
        <v>0.30695939999999999</v>
      </c>
    </row>
    <row r="3178" spans="1:4">
      <c r="A3178" s="195" t="s">
        <v>3595</v>
      </c>
      <c r="B3178" s="196">
        <v>0.33733639999999998</v>
      </c>
      <c r="C3178" s="196">
        <v>0.31034250000000002</v>
      </c>
      <c r="D3178" s="196">
        <v>0.3643303</v>
      </c>
    </row>
    <row r="3179" spans="1:4">
      <c r="A3179" s="195" t="s">
        <v>3596</v>
      </c>
      <c r="B3179" s="196">
        <v>0.2887266</v>
      </c>
      <c r="C3179" s="196">
        <v>0.25080839999999999</v>
      </c>
      <c r="D3179" s="196">
        <v>0.32664470000000001</v>
      </c>
    </row>
    <row r="3180" spans="1:4">
      <c r="A3180" s="195" t="s">
        <v>3597</v>
      </c>
      <c r="B3180" s="196">
        <v>0.24820120000000001</v>
      </c>
      <c r="C3180" s="196">
        <v>0.21389610000000001</v>
      </c>
      <c r="D3180" s="196">
        <v>0.28250629999999999</v>
      </c>
    </row>
    <row r="3181" spans="1:4">
      <c r="A3181" s="195" t="s">
        <v>3598</v>
      </c>
      <c r="B3181" s="196">
        <v>0.3039695</v>
      </c>
      <c r="C3181" s="196">
        <v>0.26627519999999999</v>
      </c>
      <c r="D3181" s="196">
        <v>0.34166370000000001</v>
      </c>
    </row>
    <row r="3182" spans="1:4">
      <c r="A3182" s="195" t="s">
        <v>3599</v>
      </c>
      <c r="B3182" s="196">
        <v>0.31014599999999998</v>
      </c>
      <c r="C3182" s="196">
        <v>0.27345469999999999</v>
      </c>
      <c r="D3182" s="196">
        <v>0.34683740000000002</v>
      </c>
    </row>
    <row r="3183" spans="1:4">
      <c r="A3183" s="195" t="s">
        <v>3600</v>
      </c>
      <c r="B3183" s="196">
        <v>0.31004310000000002</v>
      </c>
      <c r="C3183" s="196">
        <v>0.27271669999999998</v>
      </c>
      <c r="D3183" s="196">
        <v>0.3473696</v>
      </c>
    </row>
    <row r="3184" spans="1:4">
      <c r="A3184" s="195" t="s">
        <v>3601</v>
      </c>
      <c r="B3184" s="196">
        <v>0.3251233</v>
      </c>
      <c r="C3184" s="196">
        <v>0.28589829999999999</v>
      </c>
      <c r="D3184" s="196">
        <v>0.36434830000000001</v>
      </c>
    </row>
    <row r="3185" spans="1:4">
      <c r="A3185" s="195" t="s">
        <v>3602</v>
      </c>
      <c r="B3185" s="196">
        <v>0.23779040000000001</v>
      </c>
      <c r="C3185" s="196">
        <v>0.20719779999999999</v>
      </c>
      <c r="D3185" s="196">
        <v>0.26838309999999999</v>
      </c>
    </row>
    <row r="3186" spans="1:4">
      <c r="A3186" s="195" t="s">
        <v>3603</v>
      </c>
      <c r="B3186" s="196">
        <v>0.27550910000000001</v>
      </c>
      <c r="C3186" s="196">
        <v>0.23916029999999999</v>
      </c>
      <c r="D3186" s="196">
        <v>0.31185790000000002</v>
      </c>
    </row>
    <row r="3187" spans="1:4">
      <c r="A3187" s="195" t="s">
        <v>3604</v>
      </c>
      <c r="B3187" s="196">
        <v>0.27765800000000002</v>
      </c>
      <c r="C3187" s="196">
        <v>0.23873240000000001</v>
      </c>
      <c r="D3187" s="196">
        <v>0.31658360000000002</v>
      </c>
    </row>
    <row r="3188" spans="1:4">
      <c r="A3188" s="195" t="s">
        <v>3605</v>
      </c>
      <c r="B3188" s="196">
        <v>0.27251500000000001</v>
      </c>
      <c r="C3188" s="196">
        <v>0.2378854</v>
      </c>
      <c r="D3188" s="196">
        <v>0.30714449999999999</v>
      </c>
    </row>
    <row r="3189" spans="1:4">
      <c r="A3189" s="195" t="s">
        <v>3606</v>
      </c>
      <c r="B3189" s="196">
        <v>0.33394430000000003</v>
      </c>
      <c r="C3189" s="196">
        <v>0.30053160000000001</v>
      </c>
      <c r="D3189" s="196">
        <v>0.36735709999999999</v>
      </c>
    </row>
    <row r="3190" spans="1:4">
      <c r="A3190" s="195" t="s">
        <v>3607</v>
      </c>
      <c r="B3190" s="196">
        <v>0.35146119999999997</v>
      </c>
      <c r="C3190" s="196">
        <v>0.31684800000000002</v>
      </c>
      <c r="D3190" s="196">
        <v>0.38607449999999999</v>
      </c>
    </row>
    <row r="3191" spans="1:4">
      <c r="A3191" s="195" t="s">
        <v>3608</v>
      </c>
      <c r="B3191" s="196">
        <v>0.32330969999999998</v>
      </c>
      <c r="C3191" s="196">
        <v>0.28544989999999998</v>
      </c>
      <c r="D3191" s="196">
        <v>0.36116939999999997</v>
      </c>
    </row>
    <row r="3192" spans="1:4">
      <c r="A3192" s="195" t="s">
        <v>3609</v>
      </c>
      <c r="B3192" s="196">
        <v>0.31368489999999999</v>
      </c>
      <c r="C3192" s="196">
        <v>0.27507350000000003</v>
      </c>
      <c r="D3192" s="196">
        <v>0.35229640000000001</v>
      </c>
    </row>
    <row r="3193" spans="1:4">
      <c r="A3193" s="195" t="s">
        <v>3610</v>
      </c>
      <c r="B3193" s="196">
        <v>0.35508329999999999</v>
      </c>
      <c r="C3193" s="196">
        <v>0.32487650000000001</v>
      </c>
      <c r="D3193" s="196">
        <v>0.38529010000000002</v>
      </c>
    </row>
    <row r="3194" spans="1:4">
      <c r="A3194" s="195" t="s">
        <v>3611</v>
      </c>
      <c r="B3194" s="196">
        <v>0.36456919999999998</v>
      </c>
      <c r="C3194" s="196">
        <v>0.33156400000000003</v>
      </c>
      <c r="D3194" s="196">
        <v>0.39757439999999999</v>
      </c>
    </row>
    <row r="3195" spans="1:4">
      <c r="A3195" s="195" t="s">
        <v>3612</v>
      </c>
      <c r="B3195" s="196">
        <v>0.38799030000000001</v>
      </c>
      <c r="C3195" s="196">
        <v>0.34918290000000002</v>
      </c>
      <c r="D3195" s="196">
        <v>0.4267977</v>
      </c>
    </row>
    <row r="3196" spans="1:4">
      <c r="A3196" s="195" t="s">
        <v>3613</v>
      </c>
      <c r="B3196" s="196">
        <v>0.31352469999999999</v>
      </c>
      <c r="C3196" s="196">
        <v>0.27973009999999998</v>
      </c>
      <c r="D3196" s="196">
        <v>0.34731919999999999</v>
      </c>
    </row>
    <row r="3197" spans="1:4">
      <c r="A3197" s="195" t="s">
        <v>3614</v>
      </c>
      <c r="B3197" s="196">
        <v>0.36013040000000002</v>
      </c>
      <c r="C3197" s="196">
        <v>0.32328440000000003</v>
      </c>
      <c r="D3197" s="196">
        <v>0.39697650000000001</v>
      </c>
    </row>
    <row r="3198" spans="1:4">
      <c r="A3198" s="195" t="s">
        <v>3615</v>
      </c>
      <c r="B3198" s="196">
        <v>0.35537659999999999</v>
      </c>
      <c r="C3198" s="196">
        <v>0.31286059999999999</v>
      </c>
      <c r="D3198" s="196">
        <v>0.39789269999999999</v>
      </c>
    </row>
    <row r="3199" spans="1:4">
      <c r="A3199" s="195" t="s">
        <v>3616</v>
      </c>
      <c r="B3199" s="196">
        <v>0.24694759999999999</v>
      </c>
      <c r="C3199" s="196">
        <v>0.20923410000000001</v>
      </c>
      <c r="D3199" s="196">
        <v>0.2846612</v>
      </c>
    </row>
    <row r="3200" spans="1:4">
      <c r="A3200" s="195" t="s">
        <v>3617</v>
      </c>
      <c r="B3200" s="196">
        <v>0.34290799999999999</v>
      </c>
      <c r="C3200" s="196">
        <v>0.30495050000000001</v>
      </c>
      <c r="D3200" s="196">
        <v>0.38086550000000002</v>
      </c>
    </row>
    <row r="3201" spans="1:4">
      <c r="A3201" s="195" t="s">
        <v>3618</v>
      </c>
      <c r="B3201" s="196">
        <v>0.3123959</v>
      </c>
      <c r="C3201" s="196">
        <v>0.27608280000000002</v>
      </c>
      <c r="D3201" s="196">
        <v>0.34870899999999999</v>
      </c>
    </row>
    <row r="3202" spans="1:4">
      <c r="A3202" s="195" t="s">
        <v>3619</v>
      </c>
      <c r="B3202" s="196">
        <v>0.34453159999999999</v>
      </c>
      <c r="C3202" s="196">
        <v>0.3085309</v>
      </c>
      <c r="D3202" s="196">
        <v>0.38053239999999999</v>
      </c>
    </row>
    <row r="3203" spans="1:4">
      <c r="A3203" s="195" t="s">
        <v>3620</v>
      </c>
      <c r="B3203" s="196">
        <v>0.29781869999999999</v>
      </c>
      <c r="C3203" s="196">
        <v>0.26354610000000001</v>
      </c>
      <c r="D3203" s="196">
        <v>0.33209129999999998</v>
      </c>
    </row>
    <row r="3204" spans="1:4">
      <c r="A3204" s="195" t="s">
        <v>3621</v>
      </c>
      <c r="B3204" s="196">
        <v>0.33868599999999999</v>
      </c>
      <c r="C3204" s="196">
        <v>0.30408780000000002</v>
      </c>
      <c r="D3204" s="196">
        <v>0.37328420000000001</v>
      </c>
    </row>
    <row r="3205" spans="1:4">
      <c r="A3205" s="195" t="s">
        <v>3622</v>
      </c>
      <c r="B3205" s="196">
        <v>0.32824009999999998</v>
      </c>
      <c r="C3205" s="196">
        <v>0.29429480000000002</v>
      </c>
      <c r="D3205" s="196">
        <v>0.36218529999999999</v>
      </c>
    </row>
    <row r="3206" spans="1:4">
      <c r="A3206" s="195" t="s">
        <v>3623</v>
      </c>
      <c r="B3206" s="196">
        <v>0.36999840000000001</v>
      </c>
      <c r="C3206" s="196">
        <v>0.33584930000000002</v>
      </c>
      <c r="D3206" s="196">
        <v>0.40414739999999999</v>
      </c>
    </row>
    <row r="3207" spans="1:4">
      <c r="A3207" s="195" t="s">
        <v>3624</v>
      </c>
      <c r="B3207" s="196">
        <v>0.28541870000000003</v>
      </c>
      <c r="C3207" s="196">
        <v>0.25230540000000001</v>
      </c>
      <c r="D3207" s="196">
        <v>0.31853199999999998</v>
      </c>
    </row>
    <row r="3208" spans="1:4">
      <c r="A3208" s="195" t="s">
        <v>3625</v>
      </c>
      <c r="B3208" s="196">
        <v>0.32088719999999998</v>
      </c>
      <c r="C3208" s="196">
        <v>0.28587020000000002</v>
      </c>
      <c r="D3208" s="196">
        <v>0.3559042</v>
      </c>
    </row>
    <row r="3209" spans="1:4">
      <c r="A3209" s="195" t="s">
        <v>3626</v>
      </c>
      <c r="B3209" s="196">
        <v>0.33539760000000002</v>
      </c>
      <c r="C3209" s="196">
        <v>0.29543340000000001</v>
      </c>
      <c r="D3209" s="196">
        <v>0.37536180000000002</v>
      </c>
    </row>
    <row r="3210" spans="1:4">
      <c r="A3210" s="195" t="s">
        <v>3627</v>
      </c>
      <c r="B3210" s="196">
        <v>0.37703120000000001</v>
      </c>
      <c r="C3210" s="196">
        <v>0.34343069999999998</v>
      </c>
      <c r="D3210" s="196">
        <v>0.41063169999999999</v>
      </c>
    </row>
    <row r="3211" spans="1:4">
      <c r="A3211" s="195" t="s">
        <v>3628</v>
      </c>
      <c r="B3211" s="196">
        <v>0.39400030000000003</v>
      </c>
      <c r="C3211" s="196">
        <v>0.36339300000000002</v>
      </c>
      <c r="D3211" s="196">
        <v>0.42460759999999997</v>
      </c>
    </row>
    <row r="3212" spans="1:4">
      <c r="A3212" s="195" t="s">
        <v>3629</v>
      </c>
      <c r="B3212" s="196">
        <v>0.40798719999999999</v>
      </c>
      <c r="C3212" s="196">
        <v>0.37263279999999999</v>
      </c>
      <c r="D3212" s="196">
        <v>0.4433416</v>
      </c>
    </row>
    <row r="3213" spans="1:4">
      <c r="A3213" s="195" t="s">
        <v>3630</v>
      </c>
      <c r="B3213" s="196">
        <v>0.40980860000000002</v>
      </c>
      <c r="C3213" s="196">
        <v>0.3749673</v>
      </c>
      <c r="D3213" s="196">
        <v>0.44464999999999999</v>
      </c>
    </row>
    <row r="3214" spans="1:4">
      <c r="A3214" s="195" t="s">
        <v>3631</v>
      </c>
      <c r="B3214" s="196">
        <v>0.32521070000000002</v>
      </c>
      <c r="C3214" s="196">
        <v>0.28831820000000002</v>
      </c>
      <c r="D3214" s="196">
        <v>0.36210330000000002</v>
      </c>
    </row>
    <row r="3215" spans="1:4">
      <c r="A3215" s="195" t="s">
        <v>3632</v>
      </c>
      <c r="B3215" s="196">
        <v>0.37713980000000003</v>
      </c>
      <c r="C3215" s="196">
        <v>0.34907850000000001</v>
      </c>
      <c r="D3215" s="196">
        <v>0.40520119999999998</v>
      </c>
    </row>
    <row r="3216" spans="1:4">
      <c r="A3216" s="195" t="s">
        <v>3633</v>
      </c>
      <c r="B3216" s="196">
        <v>0.43260599999999999</v>
      </c>
      <c r="C3216" s="196">
        <v>0.40066249999999998</v>
      </c>
      <c r="D3216" s="196">
        <v>0.4645494</v>
      </c>
    </row>
    <row r="3217" spans="1:4">
      <c r="A3217" s="195" t="s">
        <v>3634</v>
      </c>
      <c r="B3217" s="196">
        <v>0.38762370000000002</v>
      </c>
      <c r="C3217" s="196">
        <v>0.35354279999999999</v>
      </c>
      <c r="D3217" s="196">
        <v>0.42170459999999999</v>
      </c>
    </row>
    <row r="3218" spans="1:4">
      <c r="A3218" s="195" t="s">
        <v>3635</v>
      </c>
      <c r="B3218" s="196">
        <v>0.41024119999999997</v>
      </c>
      <c r="C3218" s="196">
        <v>0.37784699999999999</v>
      </c>
      <c r="D3218" s="196">
        <v>0.44263540000000001</v>
      </c>
    </row>
    <row r="3219" spans="1:4">
      <c r="A3219" s="195" t="s">
        <v>3636</v>
      </c>
      <c r="B3219" s="196">
        <v>0.42555880000000001</v>
      </c>
      <c r="C3219" s="196">
        <v>0.38995030000000003</v>
      </c>
      <c r="D3219" s="196">
        <v>0.4611673</v>
      </c>
    </row>
    <row r="3220" spans="1:4">
      <c r="A3220" s="195" t="s">
        <v>3637</v>
      </c>
      <c r="B3220" s="196">
        <v>0.3813182</v>
      </c>
      <c r="C3220" s="196">
        <v>0.34364210000000001</v>
      </c>
      <c r="D3220" s="196">
        <v>0.41899429999999999</v>
      </c>
    </row>
    <row r="3221" spans="1:4">
      <c r="A3221" s="195" t="s">
        <v>3638</v>
      </c>
      <c r="B3221" s="196">
        <v>0.31011149999999998</v>
      </c>
      <c r="C3221" s="196">
        <v>0.27542509999999998</v>
      </c>
      <c r="D3221" s="196">
        <v>0.34479779999999999</v>
      </c>
    </row>
    <row r="3222" spans="1:4">
      <c r="A3222" s="195" t="s">
        <v>3639</v>
      </c>
      <c r="B3222" s="196">
        <v>0.33077210000000001</v>
      </c>
      <c r="C3222" s="196">
        <v>0.29682269999999999</v>
      </c>
      <c r="D3222" s="196">
        <v>0.36472139999999997</v>
      </c>
    </row>
    <row r="3223" spans="1:4">
      <c r="A3223" s="195" t="s">
        <v>3640</v>
      </c>
      <c r="B3223" s="196">
        <v>0.31735390000000002</v>
      </c>
      <c r="C3223" s="196">
        <v>0.3058247</v>
      </c>
      <c r="D3223" s="196">
        <v>0.32888319999999999</v>
      </c>
    </row>
    <row r="3224" spans="1:4">
      <c r="A3224" s="195" t="s">
        <v>3641</v>
      </c>
      <c r="B3224" s="196">
        <v>0.31520039999999999</v>
      </c>
      <c r="C3224" s="196">
        <v>0.29878710000000003</v>
      </c>
      <c r="D3224" s="196">
        <v>0.33161370000000001</v>
      </c>
    </row>
    <row r="3225" spans="1:4">
      <c r="A3225" s="195" t="s">
        <v>3642</v>
      </c>
      <c r="B3225" s="196">
        <v>0.26146799999999998</v>
      </c>
      <c r="C3225" s="196">
        <v>0.23780200000000001</v>
      </c>
      <c r="D3225" s="196">
        <v>0.2851341</v>
      </c>
    </row>
    <row r="3226" spans="1:4">
      <c r="A3226" s="195" t="s">
        <v>3643</v>
      </c>
      <c r="B3226" s="196">
        <v>0.369502</v>
      </c>
      <c r="C3226" s="196">
        <v>0.35432540000000001</v>
      </c>
      <c r="D3226" s="196">
        <v>0.38467849999999998</v>
      </c>
    </row>
    <row r="3227" spans="1:4">
      <c r="A3227" s="195" t="s">
        <v>3644</v>
      </c>
      <c r="B3227" s="196">
        <v>0.39710309999999999</v>
      </c>
      <c r="C3227" s="196">
        <v>0.37667479999999998</v>
      </c>
      <c r="D3227" s="196">
        <v>0.4175315</v>
      </c>
    </row>
    <row r="3228" spans="1:4">
      <c r="A3228" s="195" t="s">
        <v>3645</v>
      </c>
      <c r="B3228" s="196">
        <v>0.35138380000000002</v>
      </c>
      <c r="C3228" s="196">
        <v>0.33383190000000001</v>
      </c>
      <c r="D3228" s="196">
        <v>0.36893559999999997</v>
      </c>
    </row>
    <row r="3229" spans="1:4">
      <c r="A3229" s="195" t="s">
        <v>3646</v>
      </c>
      <c r="B3229" s="196">
        <v>0.34885549999999999</v>
      </c>
      <c r="C3229" s="196">
        <v>0.33643679999999998</v>
      </c>
      <c r="D3229" s="196">
        <v>0.36127419999999999</v>
      </c>
    </row>
    <row r="3230" spans="1:4">
      <c r="A3230" s="195" t="s">
        <v>3647</v>
      </c>
      <c r="B3230" s="196">
        <v>0.29989179999999999</v>
      </c>
      <c r="C3230" s="196">
        <v>0.28389259999999999</v>
      </c>
      <c r="D3230" s="196">
        <v>0.31589089999999997</v>
      </c>
    </row>
    <row r="3231" spans="1:4">
      <c r="A3231" s="195" t="s">
        <v>3648</v>
      </c>
      <c r="B3231" s="196">
        <v>0.27282840000000003</v>
      </c>
      <c r="C3231" s="196">
        <v>0.2511332</v>
      </c>
      <c r="D3231" s="196">
        <v>0.2945236</v>
      </c>
    </row>
    <row r="3232" spans="1:4">
      <c r="A3232" s="195" t="s">
        <v>3649</v>
      </c>
      <c r="B3232" s="196">
        <v>0.23779040000000001</v>
      </c>
      <c r="C3232" s="196">
        <v>0.20719779999999999</v>
      </c>
      <c r="D3232" s="196">
        <v>0.26838309999999999</v>
      </c>
    </row>
    <row r="3233" spans="1:4">
      <c r="A3233" s="195" t="s">
        <v>3650</v>
      </c>
      <c r="B3233" s="196">
        <v>0.33521400000000001</v>
      </c>
      <c r="C3233" s="196">
        <v>0.3146062</v>
      </c>
      <c r="D3233" s="196">
        <v>0.35582180000000002</v>
      </c>
    </row>
    <row r="3234" spans="1:4">
      <c r="A3234" s="195" t="s">
        <v>3651</v>
      </c>
      <c r="B3234" s="196">
        <v>0.36901460000000003</v>
      </c>
      <c r="C3234" s="196">
        <v>0.34136240000000001</v>
      </c>
      <c r="D3234" s="196">
        <v>0.39666679999999999</v>
      </c>
    </row>
    <row r="3235" spans="1:4">
      <c r="A3235" s="195" t="s">
        <v>3652</v>
      </c>
      <c r="B3235" s="196">
        <v>0.34293249999999997</v>
      </c>
      <c r="C3235" s="196">
        <v>0.31854840000000001</v>
      </c>
      <c r="D3235" s="196">
        <v>0.36731659999999999</v>
      </c>
    </row>
    <row r="3236" spans="1:4">
      <c r="A3236" s="195" t="s">
        <v>3653</v>
      </c>
      <c r="B3236" s="196">
        <v>0.32363209999999998</v>
      </c>
      <c r="C3236" s="196">
        <v>0.30619550000000001</v>
      </c>
      <c r="D3236" s="196">
        <v>0.3410686</v>
      </c>
    </row>
    <row r="3237" spans="1:4">
      <c r="A3237" s="195" t="s">
        <v>3654</v>
      </c>
      <c r="B3237" s="196">
        <v>0.33339849999999999</v>
      </c>
      <c r="C3237" s="196">
        <v>0.31891320000000001</v>
      </c>
      <c r="D3237" s="196">
        <v>0.34788380000000002</v>
      </c>
    </row>
    <row r="3238" spans="1:4">
      <c r="A3238" s="195" t="s">
        <v>3655</v>
      </c>
      <c r="B3238" s="196">
        <v>0.35366619999999999</v>
      </c>
      <c r="C3238" s="196">
        <v>0.3319008</v>
      </c>
      <c r="D3238" s="196">
        <v>0.37543169999999998</v>
      </c>
    </row>
    <row r="3239" spans="1:4">
      <c r="A3239" s="195" t="s">
        <v>3656</v>
      </c>
      <c r="B3239" s="196">
        <v>0.28541870000000003</v>
      </c>
      <c r="C3239" s="196">
        <v>0.25230540000000001</v>
      </c>
      <c r="D3239" s="196">
        <v>0.31853199999999998</v>
      </c>
    </row>
    <row r="3240" spans="1:4">
      <c r="A3240" s="195" t="s">
        <v>3657</v>
      </c>
      <c r="B3240" s="196">
        <v>0.40045049999999999</v>
      </c>
      <c r="C3240" s="196">
        <v>0.38094820000000001</v>
      </c>
      <c r="D3240" s="196">
        <v>0.41995270000000001</v>
      </c>
    </row>
    <row r="3241" spans="1:4">
      <c r="A3241" s="195" t="s">
        <v>3658</v>
      </c>
      <c r="B3241" s="196">
        <v>0.42314629999999998</v>
      </c>
      <c r="C3241" s="196">
        <v>0.39681070000000002</v>
      </c>
      <c r="D3241" s="196">
        <v>0.44948179999999999</v>
      </c>
    </row>
    <row r="3242" spans="1:4">
      <c r="A3242" s="195" t="s">
        <v>3659</v>
      </c>
      <c r="B3242" s="196">
        <v>0.3596512</v>
      </c>
      <c r="C3242" s="196">
        <v>0.3371903</v>
      </c>
      <c r="D3242" s="196">
        <v>0.38211200000000001</v>
      </c>
    </row>
    <row r="3243" spans="1:4">
      <c r="A3243" s="195" t="s">
        <v>3660</v>
      </c>
      <c r="B3243" s="196">
        <v>0.37079329999999999</v>
      </c>
      <c r="C3243" s="196">
        <v>0.35468519999999998</v>
      </c>
      <c r="D3243" s="196">
        <v>0.38690140000000001</v>
      </c>
    </row>
    <row r="3244" spans="1:4">
      <c r="A3244" s="195" t="s">
        <v>3661</v>
      </c>
      <c r="B3244" s="196">
        <v>0.34178160000000002</v>
      </c>
      <c r="C3244" s="196">
        <v>0.33582689999999998</v>
      </c>
      <c r="D3244" s="196">
        <v>0.3477364</v>
      </c>
    </row>
    <row r="3245" spans="1:4">
      <c r="A3245" s="195" t="s">
        <v>3662</v>
      </c>
      <c r="B3245" s="196">
        <v>0.31709900000000002</v>
      </c>
      <c r="C3245" s="196">
        <v>0.30892310000000001</v>
      </c>
      <c r="D3245" s="196">
        <v>0.32527499999999998</v>
      </c>
    </row>
    <row r="3246" spans="1:4">
      <c r="A3246" s="195" t="s">
        <v>3663</v>
      </c>
      <c r="B3246" s="196">
        <v>0.36441770000000001</v>
      </c>
      <c r="C3246" s="196">
        <v>0.35677759999999997</v>
      </c>
      <c r="D3246" s="196">
        <v>0.37205779999999999</v>
      </c>
    </row>
    <row r="3247" spans="1:4">
      <c r="A3247" s="106" t="s">
        <v>189</v>
      </c>
      <c r="B3247" s="5"/>
      <c r="C3247" s="5"/>
      <c r="D3247" s="5"/>
    </row>
    <row r="3248" spans="1:4">
      <c r="A3248" s="197" t="s">
        <v>3664</v>
      </c>
      <c r="B3248" s="198">
        <v>0.32320900000000002</v>
      </c>
      <c r="C3248" s="198">
        <v>0.29616029999999999</v>
      </c>
      <c r="D3248" s="198">
        <v>0.35025780000000001</v>
      </c>
    </row>
    <row r="3249" spans="1:4">
      <c r="A3249" s="197" t="s">
        <v>3665</v>
      </c>
      <c r="B3249" s="198">
        <v>0.34703580000000001</v>
      </c>
      <c r="C3249" s="198">
        <v>0.31623050000000003</v>
      </c>
      <c r="D3249" s="198">
        <v>0.37784119999999999</v>
      </c>
    </row>
    <row r="3250" spans="1:4">
      <c r="A3250" s="197" t="s">
        <v>3666</v>
      </c>
      <c r="B3250" s="198">
        <v>0.29379939999999999</v>
      </c>
      <c r="C3250" s="198">
        <v>0.26269369999999997</v>
      </c>
      <c r="D3250" s="198">
        <v>0.32490520000000001</v>
      </c>
    </row>
    <row r="3251" spans="1:4">
      <c r="A3251" s="197" t="s">
        <v>3667</v>
      </c>
      <c r="B3251" s="198">
        <v>0.31571589999999999</v>
      </c>
      <c r="C3251" s="198">
        <v>0.28368399999999999</v>
      </c>
      <c r="D3251" s="198">
        <v>0.3477478</v>
      </c>
    </row>
    <row r="3252" spans="1:4">
      <c r="A3252" s="197" t="s">
        <v>3668</v>
      </c>
      <c r="B3252" s="198">
        <v>0.3065968</v>
      </c>
      <c r="C3252" s="198">
        <v>0.27470450000000002</v>
      </c>
      <c r="D3252" s="198">
        <v>0.33848899999999998</v>
      </c>
    </row>
    <row r="3253" spans="1:4">
      <c r="A3253" s="197" t="s">
        <v>3669</v>
      </c>
      <c r="B3253" s="198">
        <v>0.25468210000000002</v>
      </c>
      <c r="C3253" s="198">
        <v>0.22397230000000001</v>
      </c>
      <c r="D3253" s="198">
        <v>0.28539189999999998</v>
      </c>
    </row>
    <row r="3254" spans="1:4">
      <c r="A3254" s="197" t="s">
        <v>3670</v>
      </c>
      <c r="B3254" s="198">
        <v>0.35773830000000001</v>
      </c>
      <c r="C3254" s="198">
        <v>0.32718849999999999</v>
      </c>
      <c r="D3254" s="198">
        <v>0.38828810000000002</v>
      </c>
    </row>
    <row r="3255" spans="1:4">
      <c r="A3255" s="197" t="s">
        <v>3671</v>
      </c>
      <c r="B3255" s="198">
        <v>0.37103039999999998</v>
      </c>
      <c r="C3255" s="198">
        <v>0.34186680000000003</v>
      </c>
      <c r="D3255" s="198">
        <v>0.40019389999999999</v>
      </c>
    </row>
    <row r="3256" spans="1:4">
      <c r="A3256" s="197" t="s">
        <v>3672</v>
      </c>
      <c r="B3256" s="198">
        <v>0.32245010000000002</v>
      </c>
      <c r="C3256" s="198">
        <v>0.2917035</v>
      </c>
      <c r="D3256" s="198">
        <v>0.35319669999999997</v>
      </c>
    </row>
    <row r="3257" spans="1:4">
      <c r="A3257" s="197" t="s">
        <v>3673</v>
      </c>
      <c r="B3257" s="198">
        <v>0.29342469999999998</v>
      </c>
      <c r="C3257" s="198">
        <v>0.26269140000000002</v>
      </c>
      <c r="D3257" s="198">
        <v>0.3241579</v>
      </c>
    </row>
    <row r="3258" spans="1:4">
      <c r="A3258" s="197" t="s">
        <v>3674</v>
      </c>
      <c r="B3258" s="198">
        <v>0.25646720000000001</v>
      </c>
      <c r="C3258" s="198">
        <v>0.23305600000000001</v>
      </c>
      <c r="D3258" s="198">
        <v>0.27987830000000002</v>
      </c>
    </row>
    <row r="3259" spans="1:4">
      <c r="A3259" s="197" t="s">
        <v>3675</v>
      </c>
      <c r="B3259" s="198">
        <v>0.2661541</v>
      </c>
      <c r="C3259" s="198">
        <v>0.24005380000000001</v>
      </c>
      <c r="D3259" s="198">
        <v>0.29225430000000002</v>
      </c>
    </row>
    <row r="3260" spans="1:4">
      <c r="A3260" s="197" t="s">
        <v>3676</v>
      </c>
      <c r="B3260" s="198">
        <v>0.28462670000000001</v>
      </c>
      <c r="C3260" s="198">
        <v>0.256967</v>
      </c>
      <c r="D3260" s="198">
        <v>0.31228650000000002</v>
      </c>
    </row>
    <row r="3261" spans="1:4">
      <c r="A3261" s="197" t="s">
        <v>3677</v>
      </c>
      <c r="B3261" s="198">
        <v>0.27870729999999999</v>
      </c>
      <c r="C3261" s="198">
        <v>0.25304470000000001</v>
      </c>
      <c r="D3261" s="198">
        <v>0.30436999999999997</v>
      </c>
    </row>
    <row r="3262" spans="1:4">
      <c r="A3262" s="197" t="s">
        <v>3678</v>
      </c>
      <c r="B3262" s="198">
        <v>0.28033229999999998</v>
      </c>
      <c r="C3262" s="198">
        <v>0.25409359999999998</v>
      </c>
      <c r="D3262" s="198">
        <v>0.30657089999999998</v>
      </c>
    </row>
    <row r="3263" spans="1:4">
      <c r="A3263" s="197" t="s">
        <v>3679</v>
      </c>
      <c r="B3263" s="198">
        <v>0.24969759999999999</v>
      </c>
      <c r="C3263" s="198">
        <v>0.2210868</v>
      </c>
      <c r="D3263" s="198">
        <v>0.27830830000000001</v>
      </c>
    </row>
    <row r="3264" spans="1:4">
      <c r="A3264" s="197" t="s">
        <v>3680</v>
      </c>
      <c r="B3264" s="198">
        <v>0.29371199999999997</v>
      </c>
      <c r="C3264" s="198">
        <v>0.2670942</v>
      </c>
      <c r="D3264" s="198">
        <v>0.3203298</v>
      </c>
    </row>
    <row r="3265" spans="1:4">
      <c r="A3265" s="197" t="s">
        <v>3681</v>
      </c>
      <c r="B3265" s="198">
        <v>0.25513920000000001</v>
      </c>
      <c r="C3265" s="198">
        <v>0.2307776</v>
      </c>
      <c r="D3265" s="198">
        <v>0.2795009</v>
      </c>
    </row>
    <row r="3266" spans="1:4">
      <c r="A3266" s="197" t="s">
        <v>3682</v>
      </c>
      <c r="B3266" s="198">
        <v>0.27823500000000001</v>
      </c>
      <c r="C3266" s="198">
        <v>0.25195600000000001</v>
      </c>
      <c r="D3266" s="198">
        <v>0.30451400000000001</v>
      </c>
    </row>
    <row r="3267" spans="1:4">
      <c r="A3267" s="197" t="s">
        <v>3683</v>
      </c>
      <c r="B3267" s="198">
        <v>0.27671289999999998</v>
      </c>
      <c r="C3267" s="198">
        <v>0.25320330000000002</v>
      </c>
      <c r="D3267" s="198">
        <v>0.30022260000000001</v>
      </c>
    </row>
    <row r="3268" spans="1:4">
      <c r="A3268" s="197" t="s">
        <v>3684</v>
      </c>
      <c r="B3268" s="198">
        <v>0.31515700000000002</v>
      </c>
      <c r="C3268" s="198">
        <v>0.29062120000000002</v>
      </c>
      <c r="D3268" s="198">
        <v>0.33969280000000002</v>
      </c>
    </row>
    <row r="3269" spans="1:4">
      <c r="A3269" s="197" t="s">
        <v>3685</v>
      </c>
      <c r="B3269" s="198">
        <v>0.28781820000000002</v>
      </c>
      <c r="C3269" s="198">
        <v>0.25783810000000001</v>
      </c>
      <c r="D3269" s="198">
        <v>0.31779829999999998</v>
      </c>
    </row>
    <row r="3270" spans="1:4">
      <c r="A3270" s="197" t="s">
        <v>3686</v>
      </c>
      <c r="B3270" s="198">
        <v>0.3988469</v>
      </c>
      <c r="C3270" s="198">
        <v>0.36346899999999999</v>
      </c>
      <c r="D3270" s="198">
        <v>0.43422480000000002</v>
      </c>
    </row>
    <row r="3271" spans="1:4">
      <c r="A3271" s="197" t="s">
        <v>3687</v>
      </c>
      <c r="B3271" s="198">
        <v>0.43018519999999999</v>
      </c>
      <c r="C3271" s="198">
        <v>0.38755060000000002</v>
      </c>
      <c r="D3271" s="198">
        <v>0.47281980000000001</v>
      </c>
    </row>
    <row r="3272" spans="1:4">
      <c r="A3272" s="197" t="s">
        <v>3688</v>
      </c>
      <c r="B3272" s="198">
        <v>0.35236509999999999</v>
      </c>
      <c r="C3272" s="198">
        <v>0.31032609999999999</v>
      </c>
      <c r="D3272" s="198">
        <v>0.39440409999999998</v>
      </c>
    </row>
    <row r="3273" spans="1:4">
      <c r="A3273" s="197" t="s">
        <v>3689</v>
      </c>
      <c r="B3273" s="198">
        <v>0.39983770000000002</v>
      </c>
      <c r="C3273" s="198">
        <v>0.35715089999999999</v>
      </c>
      <c r="D3273" s="198">
        <v>0.44252449999999999</v>
      </c>
    </row>
    <row r="3274" spans="1:4">
      <c r="A3274" s="197" t="s">
        <v>3690</v>
      </c>
      <c r="B3274" s="198">
        <v>0.3893103</v>
      </c>
      <c r="C3274" s="198">
        <v>0.34610020000000002</v>
      </c>
      <c r="D3274" s="198">
        <v>0.43252030000000002</v>
      </c>
    </row>
    <row r="3275" spans="1:4">
      <c r="A3275" s="197" t="s">
        <v>3691</v>
      </c>
      <c r="B3275" s="198">
        <v>0.31400529999999999</v>
      </c>
      <c r="C3275" s="198">
        <v>0.26820060000000001</v>
      </c>
      <c r="D3275" s="198">
        <v>0.35981000000000002</v>
      </c>
    </row>
    <row r="3276" spans="1:4">
      <c r="A3276" s="197" t="s">
        <v>3692</v>
      </c>
      <c r="B3276" s="198">
        <v>0.44443519999999997</v>
      </c>
      <c r="C3276" s="198">
        <v>0.40197630000000001</v>
      </c>
      <c r="D3276" s="198">
        <v>0.48689399999999999</v>
      </c>
    </row>
    <row r="3277" spans="1:4">
      <c r="A3277" s="197" t="s">
        <v>3693</v>
      </c>
      <c r="B3277" s="198">
        <v>0.4628274</v>
      </c>
      <c r="C3277" s="198">
        <v>0.42249120000000001</v>
      </c>
      <c r="D3277" s="198">
        <v>0.50316360000000004</v>
      </c>
    </row>
    <row r="3278" spans="1:4">
      <c r="A3278" s="197" t="s">
        <v>3694</v>
      </c>
      <c r="B3278" s="198">
        <v>0.4108908</v>
      </c>
      <c r="C3278" s="198">
        <v>0.36329230000000001</v>
      </c>
      <c r="D3278" s="198">
        <v>0.45848929999999999</v>
      </c>
    </row>
    <row r="3279" spans="1:4">
      <c r="A3279" s="197" t="s">
        <v>3695</v>
      </c>
      <c r="B3279" s="198">
        <v>0.38347340000000002</v>
      </c>
      <c r="C3279" s="198">
        <v>0.33764070000000002</v>
      </c>
      <c r="D3279" s="198">
        <v>0.42930610000000002</v>
      </c>
    </row>
    <row r="3280" spans="1:4">
      <c r="A3280" s="197" t="s">
        <v>3696</v>
      </c>
      <c r="B3280" s="198">
        <v>0.33172819999999997</v>
      </c>
      <c r="C3280" s="198">
        <v>0.29609489999999999</v>
      </c>
      <c r="D3280" s="198">
        <v>0.36736160000000001</v>
      </c>
    </row>
    <row r="3281" spans="1:4">
      <c r="A3281" s="197" t="s">
        <v>3697</v>
      </c>
      <c r="B3281" s="198">
        <v>0.34243129999999999</v>
      </c>
      <c r="C3281" s="198">
        <v>0.30432160000000003</v>
      </c>
      <c r="D3281" s="198">
        <v>0.38054100000000002</v>
      </c>
    </row>
    <row r="3282" spans="1:4">
      <c r="A3282" s="197" t="s">
        <v>3698</v>
      </c>
      <c r="B3282" s="198">
        <v>0.34652749999999999</v>
      </c>
      <c r="C3282" s="198">
        <v>0.31028800000000001</v>
      </c>
      <c r="D3282" s="198">
        <v>0.38276710000000003</v>
      </c>
    </row>
    <row r="3283" spans="1:4">
      <c r="A3283" s="197" t="s">
        <v>3699</v>
      </c>
      <c r="B3283" s="198">
        <v>0.34014539999999999</v>
      </c>
      <c r="C3283" s="198">
        <v>0.3003903</v>
      </c>
      <c r="D3283" s="198">
        <v>0.37990059999999998</v>
      </c>
    </row>
    <row r="3284" spans="1:4">
      <c r="A3284" s="197" t="s">
        <v>3700</v>
      </c>
      <c r="B3284" s="198">
        <v>0.338198</v>
      </c>
      <c r="C3284" s="198">
        <v>0.30074299999999998</v>
      </c>
      <c r="D3284" s="198">
        <v>0.37565300000000001</v>
      </c>
    </row>
    <row r="3285" spans="1:4">
      <c r="A3285" s="197" t="s">
        <v>3701</v>
      </c>
      <c r="B3285" s="198">
        <v>0.3088746</v>
      </c>
      <c r="C3285" s="198">
        <v>0.2715166</v>
      </c>
      <c r="D3285" s="198">
        <v>0.3462327</v>
      </c>
    </row>
    <row r="3286" spans="1:4">
      <c r="A3286" s="197" t="s">
        <v>3702</v>
      </c>
      <c r="B3286" s="198">
        <v>0.35769430000000002</v>
      </c>
      <c r="C3286" s="198">
        <v>0.3186427</v>
      </c>
      <c r="D3286" s="198">
        <v>0.39674599999999999</v>
      </c>
    </row>
    <row r="3287" spans="1:4">
      <c r="A3287" s="197" t="s">
        <v>3703</v>
      </c>
      <c r="B3287" s="198">
        <v>0.33214080000000001</v>
      </c>
      <c r="C3287" s="198">
        <v>0.30223040000000001</v>
      </c>
      <c r="D3287" s="198">
        <v>0.36205130000000002</v>
      </c>
    </row>
    <row r="3288" spans="1:4">
      <c r="A3288" s="197" t="s">
        <v>3704</v>
      </c>
      <c r="B3288" s="198">
        <v>0.36655670000000001</v>
      </c>
      <c r="C3288" s="198">
        <v>0.32625900000000002</v>
      </c>
      <c r="D3288" s="198">
        <v>0.40685450000000001</v>
      </c>
    </row>
    <row r="3289" spans="1:4">
      <c r="A3289" s="197" t="s">
        <v>3705</v>
      </c>
      <c r="B3289" s="198">
        <v>0.35921039999999999</v>
      </c>
      <c r="C3289" s="198">
        <v>0.32453340000000003</v>
      </c>
      <c r="D3289" s="198">
        <v>0.3938875</v>
      </c>
    </row>
    <row r="3290" spans="1:4">
      <c r="A3290" s="197" t="s">
        <v>3706</v>
      </c>
      <c r="B3290" s="198">
        <v>0.38359989999999999</v>
      </c>
      <c r="C3290" s="198">
        <v>0.3459583</v>
      </c>
      <c r="D3290" s="198">
        <v>0.42124149999999999</v>
      </c>
    </row>
    <row r="3291" spans="1:4">
      <c r="A3291" s="197" t="s">
        <v>3707</v>
      </c>
      <c r="B3291" s="198">
        <v>0.35399459999999999</v>
      </c>
      <c r="C3291" s="198">
        <v>0.30787239999999999</v>
      </c>
      <c r="D3291" s="198">
        <v>0.40011669999999999</v>
      </c>
    </row>
    <row r="3292" spans="1:4">
      <c r="A3292" s="197" t="s">
        <v>3708</v>
      </c>
      <c r="B3292" s="198">
        <v>0.25224760000000002</v>
      </c>
      <c r="C3292" s="198">
        <v>0.22093570000000001</v>
      </c>
      <c r="D3292" s="198">
        <v>0.28355960000000002</v>
      </c>
    </row>
    <row r="3293" spans="1:4">
      <c r="A3293" s="197" t="s">
        <v>3709</v>
      </c>
      <c r="B3293" s="198">
        <v>0.27434360000000002</v>
      </c>
      <c r="C3293" s="198">
        <v>0.2362467</v>
      </c>
      <c r="D3293" s="198">
        <v>0.31244050000000001</v>
      </c>
    </row>
    <row r="3294" spans="1:4">
      <c r="A3294" s="197" t="s">
        <v>3710</v>
      </c>
      <c r="B3294" s="198">
        <v>0.2432433</v>
      </c>
      <c r="C3294" s="198">
        <v>0.2109761</v>
      </c>
      <c r="D3294" s="198">
        <v>0.27551049999999999</v>
      </c>
    </row>
    <row r="3295" spans="1:4">
      <c r="A3295" s="197" t="s">
        <v>3711</v>
      </c>
      <c r="B3295" s="198">
        <v>0.24001729999999999</v>
      </c>
      <c r="C3295" s="198">
        <v>0.2071432</v>
      </c>
      <c r="D3295" s="198">
        <v>0.27289140000000001</v>
      </c>
    </row>
    <row r="3296" spans="1:4">
      <c r="A3296" s="197" t="s">
        <v>3712</v>
      </c>
      <c r="B3296" s="198">
        <v>0.23311019999999999</v>
      </c>
      <c r="C3296" s="198">
        <v>0.19814029999999999</v>
      </c>
      <c r="D3296" s="198">
        <v>0.26808019999999999</v>
      </c>
    </row>
    <row r="3297" spans="1:4">
      <c r="A3297" s="197" t="s">
        <v>3713</v>
      </c>
      <c r="B3297" s="198">
        <v>0.2004754</v>
      </c>
      <c r="C3297" s="198">
        <v>0.16967969999999999</v>
      </c>
      <c r="D3297" s="198">
        <v>0.23127110000000001</v>
      </c>
    </row>
    <row r="3298" spans="1:4">
      <c r="A3298" s="197" t="s">
        <v>3714</v>
      </c>
      <c r="B3298" s="198">
        <v>0.27427000000000001</v>
      </c>
      <c r="C3298" s="198">
        <v>0.23767170000000001</v>
      </c>
      <c r="D3298" s="198">
        <v>0.31086829999999999</v>
      </c>
    </row>
    <row r="3299" spans="1:4">
      <c r="A3299" s="197" t="s">
        <v>3715</v>
      </c>
      <c r="B3299" s="198">
        <v>0.28598489999999999</v>
      </c>
      <c r="C3299" s="198">
        <v>0.25041600000000003</v>
      </c>
      <c r="D3299" s="198">
        <v>0.3215537</v>
      </c>
    </row>
    <row r="3300" spans="1:4">
      <c r="A3300" s="197" t="s">
        <v>3716</v>
      </c>
      <c r="B3300" s="198">
        <v>0.2397811</v>
      </c>
      <c r="C3300" s="198">
        <v>0.2067292</v>
      </c>
      <c r="D3300" s="198">
        <v>0.2728331</v>
      </c>
    </row>
    <row r="3301" spans="1:4">
      <c r="A3301" s="197" t="s">
        <v>3717</v>
      </c>
      <c r="B3301" s="198">
        <v>0.21575649999999999</v>
      </c>
      <c r="C3301" s="198">
        <v>0.18917210000000001</v>
      </c>
      <c r="D3301" s="198">
        <v>0.2423409</v>
      </c>
    </row>
    <row r="3302" spans="1:4">
      <c r="A3302" s="197" t="s">
        <v>3718</v>
      </c>
      <c r="B3302" s="198">
        <v>0.18783620000000001</v>
      </c>
      <c r="C3302" s="198">
        <v>0.16517039999999999</v>
      </c>
      <c r="D3302" s="198">
        <v>0.2105021</v>
      </c>
    </row>
    <row r="3303" spans="1:4">
      <c r="A3303" s="197" t="s">
        <v>3719</v>
      </c>
      <c r="B3303" s="198">
        <v>0.1977025</v>
      </c>
      <c r="C3303" s="198">
        <v>0.17036090000000001</v>
      </c>
      <c r="D3303" s="198">
        <v>0.22504399999999999</v>
      </c>
    </row>
    <row r="3304" spans="1:4">
      <c r="A3304" s="197" t="s">
        <v>3720</v>
      </c>
      <c r="B3304" s="198">
        <v>0.22778680000000001</v>
      </c>
      <c r="C3304" s="198">
        <v>0.1957322</v>
      </c>
      <c r="D3304" s="198">
        <v>0.2598414</v>
      </c>
    </row>
    <row r="3305" spans="1:4">
      <c r="A3305" s="197" t="s">
        <v>3721</v>
      </c>
      <c r="B3305" s="198">
        <v>0.221113</v>
      </c>
      <c r="C3305" s="198">
        <v>0.19459409999999999</v>
      </c>
      <c r="D3305" s="198">
        <v>0.24763199999999999</v>
      </c>
    </row>
    <row r="3306" spans="1:4">
      <c r="A3306" s="197" t="s">
        <v>3722</v>
      </c>
      <c r="B3306" s="198">
        <v>0.2261985</v>
      </c>
      <c r="C3306" s="198">
        <v>0.19887160000000001</v>
      </c>
      <c r="D3306" s="198">
        <v>0.25352530000000001</v>
      </c>
    </row>
    <row r="3307" spans="1:4">
      <c r="A3307" s="197" t="s">
        <v>3723</v>
      </c>
      <c r="B3307" s="198">
        <v>0.19202659999999999</v>
      </c>
      <c r="C3307" s="198">
        <v>0.1652554</v>
      </c>
      <c r="D3307" s="198">
        <v>0.21879789999999999</v>
      </c>
    </row>
    <row r="3308" spans="1:4">
      <c r="A3308" s="197" t="s">
        <v>3724</v>
      </c>
      <c r="B3308" s="198">
        <v>0.23384369999999999</v>
      </c>
      <c r="C3308" s="198">
        <v>0.202489</v>
      </c>
      <c r="D3308" s="198">
        <v>0.2651985</v>
      </c>
    </row>
    <row r="3309" spans="1:4">
      <c r="A3309" s="197" t="s">
        <v>3725</v>
      </c>
      <c r="B3309" s="198">
        <v>0.18487319999999999</v>
      </c>
      <c r="C3309" s="198">
        <v>0.1549258</v>
      </c>
      <c r="D3309" s="198">
        <v>0.2148206</v>
      </c>
    </row>
    <row r="3310" spans="1:4">
      <c r="A3310" s="197" t="s">
        <v>3726</v>
      </c>
      <c r="B3310" s="198">
        <v>0.19618720000000001</v>
      </c>
      <c r="C3310" s="198">
        <v>0.16742070000000001</v>
      </c>
      <c r="D3310" s="198">
        <v>0.2249536</v>
      </c>
    </row>
    <row r="3311" spans="1:4">
      <c r="A3311" s="197" t="s">
        <v>3727</v>
      </c>
      <c r="B3311" s="198">
        <v>0.20141120000000001</v>
      </c>
      <c r="C3311" s="198">
        <v>0.1730756</v>
      </c>
      <c r="D3311" s="198">
        <v>0.2297468</v>
      </c>
    </row>
    <row r="3312" spans="1:4">
      <c r="A3312" s="197" t="s">
        <v>3728</v>
      </c>
      <c r="B3312" s="198">
        <v>0.25095780000000001</v>
      </c>
      <c r="C3312" s="198">
        <v>0.2224971</v>
      </c>
      <c r="D3312" s="198">
        <v>0.27941850000000001</v>
      </c>
    </row>
    <row r="3313" spans="1:4">
      <c r="A3313" s="197" t="s">
        <v>3729</v>
      </c>
      <c r="B3313" s="198">
        <v>0.2270432</v>
      </c>
      <c r="C3313" s="198">
        <v>0.1937574</v>
      </c>
      <c r="D3313" s="198">
        <v>0.26032909999999998</v>
      </c>
    </row>
    <row r="3314" spans="1:4">
      <c r="A3314" s="197" t="s">
        <v>3730</v>
      </c>
      <c r="B3314" s="198">
        <v>0.30458180000000001</v>
      </c>
      <c r="C3314" s="198">
        <v>0.29089900000000002</v>
      </c>
      <c r="D3314" s="198">
        <v>0.31826450000000001</v>
      </c>
    </row>
    <row r="3315" spans="1:4">
      <c r="A3315" s="197" t="s">
        <v>3731</v>
      </c>
      <c r="B3315" s="198">
        <v>0.3187451</v>
      </c>
      <c r="C3315" s="198">
        <v>0.2996374</v>
      </c>
      <c r="D3315" s="198">
        <v>0.33785280000000001</v>
      </c>
    </row>
    <row r="3316" spans="1:4">
      <c r="A3316" s="197" t="s">
        <v>3732</v>
      </c>
      <c r="B3316" s="198">
        <v>0.35773830000000001</v>
      </c>
      <c r="C3316" s="198">
        <v>0.32718849999999999</v>
      </c>
      <c r="D3316" s="198">
        <v>0.38828810000000002</v>
      </c>
    </row>
    <row r="3317" spans="1:4">
      <c r="A3317" s="197" t="s">
        <v>3733</v>
      </c>
      <c r="B3317" s="198">
        <v>0.26667410000000003</v>
      </c>
      <c r="C3317" s="198">
        <v>0.25171450000000001</v>
      </c>
      <c r="D3317" s="198">
        <v>0.28163379999999999</v>
      </c>
    </row>
    <row r="3318" spans="1:4">
      <c r="A3318" s="197" t="s">
        <v>3734</v>
      </c>
      <c r="B3318" s="198">
        <v>0.25803949999999998</v>
      </c>
      <c r="C3318" s="198">
        <v>0.2343594</v>
      </c>
      <c r="D3318" s="198">
        <v>0.28171960000000001</v>
      </c>
    </row>
    <row r="3319" spans="1:4">
      <c r="A3319" s="197" t="s">
        <v>3735</v>
      </c>
      <c r="B3319" s="198">
        <v>0.27987580000000001</v>
      </c>
      <c r="C3319" s="198">
        <v>0.2596173</v>
      </c>
      <c r="D3319" s="198">
        <v>0.30013440000000002</v>
      </c>
    </row>
    <row r="3320" spans="1:4">
      <c r="A3320" s="197" t="s">
        <v>3736</v>
      </c>
      <c r="B3320" s="198">
        <v>0.2791671</v>
      </c>
      <c r="C3320" s="198">
        <v>0.26656920000000001</v>
      </c>
      <c r="D3320" s="198">
        <v>0.29176489999999999</v>
      </c>
    </row>
    <row r="3321" spans="1:4">
      <c r="A3321" s="197" t="s">
        <v>3737</v>
      </c>
      <c r="B3321" s="198">
        <v>0.3781872</v>
      </c>
      <c r="C3321" s="198">
        <v>0.35934860000000002</v>
      </c>
      <c r="D3321" s="198">
        <v>0.39702579999999998</v>
      </c>
    </row>
    <row r="3322" spans="1:4">
      <c r="A3322" s="197" t="s">
        <v>3738</v>
      </c>
      <c r="B3322" s="198">
        <v>0.40911510000000001</v>
      </c>
      <c r="C3322" s="198">
        <v>0.3813242</v>
      </c>
      <c r="D3322" s="198">
        <v>0.43690590000000001</v>
      </c>
    </row>
    <row r="3323" spans="1:4">
      <c r="A3323" s="197" t="s">
        <v>3739</v>
      </c>
      <c r="B3323" s="198">
        <v>0.44443519999999997</v>
      </c>
      <c r="C3323" s="198">
        <v>0.40197630000000001</v>
      </c>
      <c r="D3323" s="198">
        <v>0.48689399999999999</v>
      </c>
    </row>
    <row r="3324" spans="1:4">
      <c r="A3324" s="197" t="s">
        <v>3740</v>
      </c>
      <c r="B3324" s="198">
        <v>0.33863149999999997</v>
      </c>
      <c r="C3324" s="198">
        <v>0.31695230000000002</v>
      </c>
      <c r="D3324" s="198">
        <v>0.36031059999999998</v>
      </c>
    </row>
    <row r="3325" spans="1:4">
      <c r="A3325" s="197" t="s">
        <v>3741</v>
      </c>
      <c r="B3325" s="198">
        <v>0.31797219999999998</v>
      </c>
      <c r="C3325" s="198">
        <v>0.28683500000000001</v>
      </c>
      <c r="D3325" s="198">
        <v>0.34910950000000002</v>
      </c>
    </row>
    <row r="3326" spans="1:4">
      <c r="A3326" s="197" t="s">
        <v>3742</v>
      </c>
      <c r="B3326" s="198">
        <v>0.33874549999999998</v>
      </c>
      <c r="C3326" s="198">
        <v>0.30952990000000002</v>
      </c>
      <c r="D3326" s="198">
        <v>0.36796099999999998</v>
      </c>
    </row>
    <row r="3327" spans="1:4">
      <c r="A3327" s="197" t="s">
        <v>3743</v>
      </c>
      <c r="B3327" s="198">
        <v>0.35444759999999997</v>
      </c>
      <c r="C3327" s="198">
        <v>0.33682079999999998</v>
      </c>
      <c r="D3327" s="198">
        <v>0.37207440000000003</v>
      </c>
    </row>
    <row r="3328" spans="1:4">
      <c r="A3328" s="197" t="s">
        <v>3744</v>
      </c>
      <c r="B3328" s="198">
        <v>0.23884759999999999</v>
      </c>
      <c r="C3328" s="198">
        <v>0.2242275</v>
      </c>
      <c r="D3328" s="198">
        <v>0.25346760000000002</v>
      </c>
    </row>
    <row r="3329" spans="1:4">
      <c r="A3329" s="197" t="s">
        <v>3745</v>
      </c>
      <c r="B3329" s="198">
        <v>0.2376084</v>
      </c>
      <c r="C3329" s="198">
        <v>0.21908900000000001</v>
      </c>
      <c r="D3329" s="198">
        <v>0.25612780000000002</v>
      </c>
    </row>
    <row r="3330" spans="1:4">
      <c r="A3330" s="197" t="s">
        <v>3746</v>
      </c>
      <c r="B3330" s="198">
        <v>0.27427000000000001</v>
      </c>
      <c r="C3330" s="198">
        <v>0.23767170000000001</v>
      </c>
      <c r="D3330" s="198">
        <v>0.31086829999999999</v>
      </c>
    </row>
    <row r="3331" spans="1:4">
      <c r="A3331" s="197" t="s">
        <v>3747</v>
      </c>
      <c r="B3331" s="198">
        <v>0.2012224</v>
      </c>
      <c r="C3331" s="198">
        <v>0.18558350000000001</v>
      </c>
      <c r="D3331" s="198">
        <v>0.2168612</v>
      </c>
    </row>
    <row r="3332" spans="1:4">
      <c r="A3332" s="197" t="s">
        <v>3748</v>
      </c>
      <c r="B3332" s="198">
        <v>0.20008049999999999</v>
      </c>
      <c r="C3332" s="198">
        <v>0.17761089999999999</v>
      </c>
      <c r="D3332" s="198">
        <v>0.2225502</v>
      </c>
    </row>
    <row r="3333" spans="1:4">
      <c r="A3333" s="197" t="s">
        <v>3749</v>
      </c>
      <c r="B3333" s="198">
        <v>0.224771</v>
      </c>
      <c r="C3333" s="198">
        <v>0.2036511</v>
      </c>
      <c r="D3333" s="198">
        <v>0.2458909</v>
      </c>
    </row>
    <row r="3334" spans="1:4">
      <c r="A3334" s="197" t="s">
        <v>3750</v>
      </c>
      <c r="B3334" s="198">
        <v>0.209901</v>
      </c>
      <c r="C3334" s="198">
        <v>0.1950576</v>
      </c>
      <c r="D3334" s="198">
        <v>0.22474430000000001</v>
      </c>
    </row>
    <row r="3335" spans="1:4">
      <c r="A3335" s="197" t="s">
        <v>3751</v>
      </c>
      <c r="B3335" s="198">
        <v>0.2893867</v>
      </c>
      <c r="C3335" s="198">
        <v>0.28260259999999998</v>
      </c>
      <c r="D3335" s="198">
        <v>0.29617080000000001</v>
      </c>
    </row>
    <row r="3336" spans="1:4">
      <c r="A3336" s="197" t="s">
        <v>3752</v>
      </c>
      <c r="B3336" s="198">
        <v>0.36203829999999998</v>
      </c>
      <c r="C3336" s="198">
        <v>0.352495</v>
      </c>
      <c r="D3336" s="198">
        <v>0.37158160000000001</v>
      </c>
    </row>
    <row r="3337" spans="1:4">
      <c r="A3337" s="197" t="s">
        <v>3753</v>
      </c>
      <c r="B3337" s="198">
        <v>0.2226978</v>
      </c>
      <c r="C3337" s="198">
        <v>0.21563270000000001</v>
      </c>
      <c r="D3337" s="198">
        <v>0.22976289999999999</v>
      </c>
    </row>
    <row r="3338" spans="1:4">
      <c r="A3338" s="197" t="s">
        <v>3754</v>
      </c>
      <c r="B3338" s="198">
        <v>0.31411640000000002</v>
      </c>
      <c r="C3338" s="198">
        <v>0.28134629999999999</v>
      </c>
      <c r="D3338" s="198">
        <v>0.34688649999999999</v>
      </c>
    </row>
    <row r="3339" spans="1:4">
      <c r="A3339" s="197" t="s">
        <v>3755</v>
      </c>
      <c r="B3339" s="198">
        <v>0.36574469999999998</v>
      </c>
      <c r="C3339" s="198">
        <v>0.32631100000000002</v>
      </c>
      <c r="D3339" s="198">
        <v>0.40517839999999999</v>
      </c>
    </row>
    <row r="3340" spans="1:4">
      <c r="A3340" s="197" t="s">
        <v>3756</v>
      </c>
      <c r="B3340" s="198">
        <v>0.30861040000000001</v>
      </c>
      <c r="C3340" s="198">
        <v>0.28221269999999998</v>
      </c>
      <c r="D3340" s="198">
        <v>0.33500819999999998</v>
      </c>
    </row>
    <row r="3341" spans="1:4">
      <c r="A3341" s="197" t="s">
        <v>3757</v>
      </c>
      <c r="B3341" s="198">
        <v>0.35106660000000001</v>
      </c>
      <c r="C3341" s="198">
        <v>0.32333659999999997</v>
      </c>
      <c r="D3341" s="198">
        <v>0.37879659999999998</v>
      </c>
    </row>
    <row r="3342" spans="1:4">
      <c r="A3342" s="197" t="s">
        <v>3758</v>
      </c>
      <c r="B3342" s="198">
        <v>0.28757129999999997</v>
      </c>
      <c r="C3342" s="198">
        <v>0.2567624</v>
      </c>
      <c r="D3342" s="198">
        <v>0.3183802</v>
      </c>
    </row>
    <row r="3343" spans="1:4">
      <c r="A3343" s="197" t="s">
        <v>3759</v>
      </c>
      <c r="B3343" s="198">
        <v>0.31952390000000003</v>
      </c>
      <c r="C3343" s="198">
        <v>0.2760416</v>
      </c>
      <c r="D3343" s="198">
        <v>0.3630062</v>
      </c>
    </row>
    <row r="3344" spans="1:4">
      <c r="A3344" s="197" t="s">
        <v>3760</v>
      </c>
      <c r="B3344" s="198">
        <v>0.3467517</v>
      </c>
      <c r="C3344" s="198">
        <v>0.31205480000000002</v>
      </c>
      <c r="D3344" s="198">
        <v>0.38144850000000002</v>
      </c>
    </row>
    <row r="3345" spans="1:4">
      <c r="A3345" s="197" t="s">
        <v>3761</v>
      </c>
      <c r="B3345" s="198">
        <v>0.36760300000000001</v>
      </c>
      <c r="C3345" s="198">
        <v>0.34168749999999998</v>
      </c>
      <c r="D3345" s="198">
        <v>0.3935186</v>
      </c>
    </row>
    <row r="3346" spans="1:4">
      <c r="A3346" s="197" t="s">
        <v>3762</v>
      </c>
      <c r="B3346" s="198">
        <v>0.31388779999999999</v>
      </c>
      <c r="C3346" s="198">
        <v>0.28230260000000001</v>
      </c>
      <c r="D3346" s="198">
        <v>0.34547299999999997</v>
      </c>
    </row>
    <row r="3347" spans="1:4">
      <c r="A3347" s="197" t="s">
        <v>3763</v>
      </c>
      <c r="B3347" s="198">
        <v>0.30228250000000001</v>
      </c>
      <c r="C3347" s="198">
        <v>0.27706629999999999</v>
      </c>
      <c r="D3347" s="198">
        <v>0.32749859999999997</v>
      </c>
    </row>
    <row r="3348" spans="1:4">
      <c r="A3348" s="197" t="s">
        <v>3764</v>
      </c>
      <c r="B3348" s="198">
        <v>0.28670499999999999</v>
      </c>
      <c r="C3348" s="198">
        <v>0.2559168</v>
      </c>
      <c r="D3348" s="198">
        <v>0.31749309999999997</v>
      </c>
    </row>
    <row r="3349" spans="1:4">
      <c r="A3349" s="197" t="s">
        <v>3765</v>
      </c>
      <c r="B3349" s="198">
        <v>0.28695900000000002</v>
      </c>
      <c r="C3349" s="198">
        <v>0.261465</v>
      </c>
      <c r="D3349" s="198">
        <v>0.31245289999999998</v>
      </c>
    </row>
    <row r="3350" spans="1:4">
      <c r="A3350" s="197" t="s">
        <v>3766</v>
      </c>
      <c r="B3350" s="198">
        <v>0.27412249999999999</v>
      </c>
      <c r="C3350" s="198">
        <v>0.2459943</v>
      </c>
      <c r="D3350" s="198">
        <v>0.30225059999999998</v>
      </c>
    </row>
    <row r="3351" spans="1:4">
      <c r="A3351" s="197" t="s">
        <v>3767</v>
      </c>
      <c r="B3351" s="198">
        <v>0.31135220000000002</v>
      </c>
      <c r="C3351" s="198">
        <v>0.28792279999999998</v>
      </c>
      <c r="D3351" s="198">
        <v>0.33478160000000001</v>
      </c>
    </row>
    <row r="3352" spans="1:4">
      <c r="A3352" s="197" t="s">
        <v>3768</v>
      </c>
      <c r="B3352" s="198">
        <v>0.31236700000000001</v>
      </c>
      <c r="C3352" s="198">
        <v>0.28789910000000002</v>
      </c>
      <c r="D3352" s="198">
        <v>0.33683489999999999</v>
      </c>
    </row>
    <row r="3353" spans="1:4">
      <c r="A3353" s="197" t="s">
        <v>3769</v>
      </c>
      <c r="B3353" s="198">
        <v>0.26535019999999998</v>
      </c>
      <c r="C3353" s="198">
        <v>0.23770369999999999</v>
      </c>
      <c r="D3353" s="198">
        <v>0.2929967</v>
      </c>
    </row>
    <row r="3354" spans="1:4">
      <c r="A3354" s="197" t="s">
        <v>3770</v>
      </c>
      <c r="B3354" s="198">
        <v>0.29006280000000001</v>
      </c>
      <c r="C3354" s="198">
        <v>0.25467679999999998</v>
      </c>
      <c r="D3354" s="198">
        <v>0.32544879999999998</v>
      </c>
    </row>
    <row r="3355" spans="1:4">
      <c r="A3355" s="197" t="s">
        <v>3771</v>
      </c>
      <c r="B3355" s="198">
        <v>0.26037769999999999</v>
      </c>
      <c r="C3355" s="198">
        <v>0.23839689999999999</v>
      </c>
      <c r="D3355" s="198">
        <v>0.28235850000000001</v>
      </c>
    </row>
    <row r="3356" spans="1:4">
      <c r="A3356" s="197" t="s">
        <v>3772</v>
      </c>
      <c r="B3356" s="198">
        <v>0.2935432</v>
      </c>
      <c r="C3356" s="198">
        <v>0.26875969999999999</v>
      </c>
      <c r="D3356" s="198">
        <v>0.31832660000000002</v>
      </c>
    </row>
    <row r="3357" spans="1:4">
      <c r="A3357" s="197" t="s">
        <v>3773</v>
      </c>
      <c r="B3357" s="198">
        <v>0.28463300000000002</v>
      </c>
      <c r="C3357" s="198">
        <v>0.26150000000000001</v>
      </c>
      <c r="D3357" s="198">
        <v>0.30776589999999998</v>
      </c>
    </row>
    <row r="3358" spans="1:4">
      <c r="A3358" s="197" t="s">
        <v>3774</v>
      </c>
      <c r="B3358" s="198">
        <v>0.31234200000000001</v>
      </c>
      <c r="C3358" s="198">
        <v>0.28203780000000001</v>
      </c>
      <c r="D3358" s="198">
        <v>0.34264620000000001</v>
      </c>
    </row>
    <row r="3359" spans="1:4">
      <c r="A3359" s="197" t="s">
        <v>3775</v>
      </c>
      <c r="B3359" s="198">
        <v>0.27586690000000003</v>
      </c>
      <c r="C3359" s="198">
        <v>0.23773469999999999</v>
      </c>
      <c r="D3359" s="198">
        <v>0.31399899999999997</v>
      </c>
    </row>
    <row r="3360" spans="1:4">
      <c r="A3360" s="197" t="s">
        <v>3776</v>
      </c>
      <c r="B3360" s="198">
        <v>0.38141019999999998</v>
      </c>
      <c r="C3360" s="198">
        <v>0.34032610000000002</v>
      </c>
      <c r="D3360" s="198">
        <v>0.42249429999999999</v>
      </c>
    </row>
    <row r="3361" spans="1:4">
      <c r="A3361" s="197" t="s">
        <v>3777</v>
      </c>
      <c r="B3361" s="198">
        <v>0.42888229999999999</v>
      </c>
      <c r="C3361" s="198">
        <v>0.38475169999999997</v>
      </c>
      <c r="D3361" s="198">
        <v>0.47301290000000001</v>
      </c>
    </row>
    <row r="3362" spans="1:4">
      <c r="A3362" s="197" t="s">
        <v>3778</v>
      </c>
      <c r="B3362" s="198">
        <v>0.35537220000000003</v>
      </c>
      <c r="C3362" s="198">
        <v>0.31922840000000002</v>
      </c>
      <c r="D3362" s="198">
        <v>0.39151599999999998</v>
      </c>
    </row>
    <row r="3363" spans="1:4">
      <c r="A3363" s="197" t="s">
        <v>3779</v>
      </c>
      <c r="B3363" s="198">
        <v>0.4353708</v>
      </c>
      <c r="C3363" s="198">
        <v>0.39094620000000002</v>
      </c>
      <c r="D3363" s="198">
        <v>0.47979539999999998</v>
      </c>
    </row>
    <row r="3364" spans="1:4">
      <c r="A3364" s="197" t="s">
        <v>3780</v>
      </c>
      <c r="B3364" s="198">
        <v>0.36304999999999998</v>
      </c>
      <c r="C3364" s="198">
        <v>0.32101839999999998</v>
      </c>
      <c r="D3364" s="198">
        <v>0.40508159999999999</v>
      </c>
    </row>
    <row r="3365" spans="1:4">
      <c r="A3365" s="197" t="s">
        <v>3781</v>
      </c>
      <c r="B3365" s="198">
        <v>0.37415559999999998</v>
      </c>
      <c r="C3365" s="198">
        <v>0.31982569999999999</v>
      </c>
      <c r="D3365" s="198">
        <v>0.42848550000000002</v>
      </c>
    </row>
    <row r="3366" spans="1:4">
      <c r="A3366" s="197" t="s">
        <v>3782</v>
      </c>
      <c r="B3366" s="198">
        <v>0.45159339999999998</v>
      </c>
      <c r="C3366" s="198">
        <v>0.40434049999999999</v>
      </c>
      <c r="D3366" s="198">
        <v>0.49884640000000002</v>
      </c>
    </row>
    <row r="3367" spans="1:4">
      <c r="A3367" s="197" t="s">
        <v>3783</v>
      </c>
      <c r="B3367" s="198">
        <v>0.44906210000000002</v>
      </c>
      <c r="C3367" s="198">
        <v>0.41174300000000003</v>
      </c>
      <c r="D3367" s="198">
        <v>0.48638120000000001</v>
      </c>
    </row>
    <row r="3368" spans="1:4">
      <c r="A3368" s="197" t="s">
        <v>3784</v>
      </c>
      <c r="B3368" s="198">
        <v>0.38749159999999999</v>
      </c>
      <c r="C3368" s="198">
        <v>0.3363235</v>
      </c>
      <c r="D3368" s="198">
        <v>0.43865979999999999</v>
      </c>
    </row>
    <row r="3369" spans="1:4">
      <c r="A3369" s="197" t="s">
        <v>3785</v>
      </c>
      <c r="B3369" s="198">
        <v>0.39003120000000002</v>
      </c>
      <c r="C3369" s="198">
        <v>0.35012500000000002</v>
      </c>
      <c r="D3369" s="198">
        <v>0.42993740000000003</v>
      </c>
    </row>
    <row r="3370" spans="1:4">
      <c r="A3370" s="197" t="s">
        <v>3786</v>
      </c>
      <c r="B3370" s="198">
        <v>0.3530006</v>
      </c>
      <c r="C3370" s="198">
        <v>0.31304500000000002</v>
      </c>
      <c r="D3370" s="198">
        <v>0.39295619999999998</v>
      </c>
    </row>
    <row r="3371" spans="1:4">
      <c r="A3371" s="197" t="s">
        <v>3787</v>
      </c>
      <c r="B3371" s="198">
        <v>0.3698921</v>
      </c>
      <c r="C3371" s="198">
        <v>0.33323609999999998</v>
      </c>
      <c r="D3371" s="198">
        <v>0.40654820000000003</v>
      </c>
    </row>
    <row r="3372" spans="1:4">
      <c r="A3372" s="197" t="s">
        <v>3788</v>
      </c>
      <c r="B3372" s="198">
        <v>0.32279449999999998</v>
      </c>
      <c r="C3372" s="198">
        <v>0.29004239999999998</v>
      </c>
      <c r="D3372" s="198">
        <v>0.35554649999999999</v>
      </c>
    </row>
    <row r="3373" spans="1:4">
      <c r="A3373" s="197" t="s">
        <v>3789</v>
      </c>
      <c r="B3373" s="198">
        <v>0.38012679999999999</v>
      </c>
      <c r="C3373" s="198">
        <v>0.34648509999999999</v>
      </c>
      <c r="D3373" s="198">
        <v>0.41376859999999999</v>
      </c>
    </row>
    <row r="3374" spans="1:4">
      <c r="A3374" s="197" t="s">
        <v>3790</v>
      </c>
      <c r="B3374" s="198">
        <v>0.37999860000000002</v>
      </c>
      <c r="C3374" s="198">
        <v>0.34699940000000001</v>
      </c>
      <c r="D3374" s="198">
        <v>0.41299780000000003</v>
      </c>
    </row>
    <row r="3375" spans="1:4">
      <c r="A3375" s="197" t="s">
        <v>3791</v>
      </c>
      <c r="B3375" s="198">
        <v>0.33288020000000001</v>
      </c>
      <c r="C3375" s="198">
        <v>0.29807840000000002</v>
      </c>
      <c r="D3375" s="198">
        <v>0.36768190000000001</v>
      </c>
    </row>
    <row r="3376" spans="1:4">
      <c r="A3376" s="197" t="s">
        <v>3792</v>
      </c>
      <c r="B3376" s="198">
        <v>0.34396769999999999</v>
      </c>
      <c r="C3376" s="198">
        <v>0.2883211</v>
      </c>
      <c r="D3376" s="198">
        <v>0.39961429999999998</v>
      </c>
    </row>
    <row r="3377" spans="1:4">
      <c r="A3377" s="197" t="s">
        <v>3793</v>
      </c>
      <c r="B3377" s="198">
        <v>0.33267269999999999</v>
      </c>
      <c r="C3377" s="198">
        <v>0.29770489999999999</v>
      </c>
      <c r="D3377" s="198">
        <v>0.36764049999999998</v>
      </c>
    </row>
    <row r="3378" spans="1:4">
      <c r="A3378" s="197" t="s">
        <v>3794</v>
      </c>
      <c r="B3378" s="198">
        <v>0.35811539999999997</v>
      </c>
      <c r="C3378" s="198">
        <v>0.31856820000000002</v>
      </c>
      <c r="D3378" s="198">
        <v>0.39766259999999998</v>
      </c>
    </row>
    <row r="3379" spans="1:4">
      <c r="A3379" s="197" t="s">
        <v>3795</v>
      </c>
      <c r="B3379" s="198">
        <v>0.3573229</v>
      </c>
      <c r="C3379" s="198">
        <v>0.32354660000000002</v>
      </c>
      <c r="D3379" s="198">
        <v>0.39109909999999998</v>
      </c>
    </row>
    <row r="3380" spans="1:4">
      <c r="A3380" s="197" t="s">
        <v>3796</v>
      </c>
      <c r="B3380" s="198">
        <v>0.36961280000000002</v>
      </c>
      <c r="C3380" s="198">
        <v>0.32179259999999998</v>
      </c>
      <c r="D3380" s="198">
        <v>0.4174331</v>
      </c>
    </row>
    <row r="3381" spans="1:4">
      <c r="A3381" s="197" t="s">
        <v>3797</v>
      </c>
      <c r="B3381" s="198">
        <v>0.32073829999999998</v>
      </c>
      <c r="C3381" s="198">
        <v>0.27336519999999997</v>
      </c>
      <c r="D3381" s="198">
        <v>0.36811149999999998</v>
      </c>
    </row>
    <row r="3382" spans="1:4">
      <c r="A3382" s="197" t="s">
        <v>3798</v>
      </c>
      <c r="B3382" s="198">
        <v>0.25713530000000001</v>
      </c>
      <c r="C3382" s="198">
        <v>0.22034980000000001</v>
      </c>
      <c r="D3382" s="198">
        <v>0.29392069999999998</v>
      </c>
    </row>
    <row r="3383" spans="1:4">
      <c r="A3383" s="197" t="s">
        <v>3799</v>
      </c>
      <c r="B3383" s="198">
        <v>0.3063825</v>
      </c>
      <c r="C3383" s="198">
        <v>0.25460100000000002</v>
      </c>
      <c r="D3383" s="198">
        <v>0.35816399999999998</v>
      </c>
    </row>
    <row r="3384" spans="1:4">
      <c r="A3384" s="197" t="s">
        <v>3800</v>
      </c>
      <c r="B3384" s="198">
        <v>0.26765749999999999</v>
      </c>
      <c r="C3384" s="198">
        <v>0.23437050000000001</v>
      </c>
      <c r="D3384" s="198">
        <v>0.3009444</v>
      </c>
    </row>
    <row r="3385" spans="1:4">
      <c r="A3385" s="197" t="s">
        <v>3801</v>
      </c>
      <c r="B3385" s="198">
        <v>0.27555200000000002</v>
      </c>
      <c r="C3385" s="198">
        <v>0.2463178</v>
      </c>
      <c r="D3385" s="198">
        <v>0.3047861</v>
      </c>
    </row>
    <row r="3386" spans="1:4">
      <c r="A3386" s="197" t="s">
        <v>3802</v>
      </c>
      <c r="B3386" s="198">
        <v>0.21890319999999999</v>
      </c>
      <c r="C3386" s="198">
        <v>0.18725939999999999</v>
      </c>
      <c r="D3386" s="198">
        <v>0.25054690000000002</v>
      </c>
    </row>
    <row r="3387" spans="1:4">
      <c r="A3387" s="197" t="s">
        <v>3803</v>
      </c>
      <c r="B3387" s="198">
        <v>0.26944689999999999</v>
      </c>
      <c r="C3387" s="198">
        <v>0.2266292</v>
      </c>
      <c r="D3387" s="198">
        <v>0.3122645</v>
      </c>
    </row>
    <row r="3388" spans="1:4">
      <c r="A3388" s="197" t="s">
        <v>3804</v>
      </c>
      <c r="B3388" s="198">
        <v>0.25218089999999999</v>
      </c>
      <c r="C3388" s="198">
        <v>0.2128176</v>
      </c>
      <c r="D3388" s="198">
        <v>0.29154409999999997</v>
      </c>
    </row>
    <row r="3389" spans="1:4">
      <c r="A3389" s="197" t="s">
        <v>3805</v>
      </c>
      <c r="B3389" s="198">
        <v>0.2933307</v>
      </c>
      <c r="C3389" s="198">
        <v>0.26510040000000001</v>
      </c>
      <c r="D3389" s="198">
        <v>0.32156089999999998</v>
      </c>
    </row>
    <row r="3390" spans="1:4">
      <c r="A3390" s="197" t="s">
        <v>3806</v>
      </c>
      <c r="B3390" s="198">
        <v>0.24507229999999999</v>
      </c>
      <c r="C3390" s="198">
        <v>0.21541660000000001</v>
      </c>
      <c r="D3390" s="198">
        <v>0.27472790000000002</v>
      </c>
    </row>
    <row r="3391" spans="1:4">
      <c r="A3391" s="197" t="s">
        <v>3807</v>
      </c>
      <c r="B3391" s="198">
        <v>0.22170409999999999</v>
      </c>
      <c r="C3391" s="198">
        <v>0.19786699999999999</v>
      </c>
      <c r="D3391" s="198">
        <v>0.24554119999999999</v>
      </c>
    </row>
    <row r="3392" spans="1:4">
      <c r="A3392" s="197" t="s">
        <v>3808</v>
      </c>
      <c r="B3392" s="198">
        <v>0.22362950000000001</v>
      </c>
      <c r="C3392" s="198">
        <v>0.18824840000000001</v>
      </c>
      <c r="D3392" s="198">
        <v>0.25901059999999998</v>
      </c>
    </row>
    <row r="3393" spans="1:4">
      <c r="A3393" s="197" t="s">
        <v>3809</v>
      </c>
      <c r="B3393" s="198">
        <v>0.20934449999999999</v>
      </c>
      <c r="C3393" s="198">
        <v>0.1816284</v>
      </c>
      <c r="D3393" s="198">
        <v>0.23706060000000001</v>
      </c>
    </row>
    <row r="3394" spans="1:4">
      <c r="A3394" s="197" t="s">
        <v>3810</v>
      </c>
      <c r="B3394" s="198">
        <v>0.2304271</v>
      </c>
      <c r="C3394" s="198">
        <v>0.19308719999999999</v>
      </c>
      <c r="D3394" s="198">
        <v>0.26776709999999998</v>
      </c>
    </row>
    <row r="3395" spans="1:4">
      <c r="A3395" s="197" t="s">
        <v>3811</v>
      </c>
      <c r="B3395" s="198">
        <v>0.24800649999999999</v>
      </c>
      <c r="C3395" s="198">
        <v>0.22308420000000001</v>
      </c>
      <c r="D3395" s="198">
        <v>0.27292889999999997</v>
      </c>
    </row>
    <row r="3396" spans="1:4">
      <c r="A3396" s="197" t="s">
        <v>3812</v>
      </c>
      <c r="B3396" s="198">
        <v>0.24914700000000001</v>
      </c>
      <c r="C3396" s="198">
        <v>0.22263730000000001</v>
      </c>
      <c r="D3396" s="198">
        <v>0.27565669999999998</v>
      </c>
    </row>
    <row r="3397" spans="1:4">
      <c r="A3397" s="197" t="s">
        <v>3813</v>
      </c>
      <c r="B3397" s="198">
        <v>0.20022029999999999</v>
      </c>
      <c r="C3397" s="198">
        <v>0.17118729999999999</v>
      </c>
      <c r="D3397" s="198">
        <v>0.22925329999999999</v>
      </c>
    </row>
    <row r="3398" spans="1:4">
      <c r="A3398" s="197" t="s">
        <v>3814</v>
      </c>
      <c r="B3398" s="198">
        <v>0.24405089999999999</v>
      </c>
      <c r="C3398" s="198">
        <v>0.21340039999999999</v>
      </c>
      <c r="D3398" s="198">
        <v>0.27470139999999998</v>
      </c>
    </row>
    <row r="3399" spans="1:4">
      <c r="A3399" s="197" t="s">
        <v>3815</v>
      </c>
      <c r="B3399" s="198">
        <v>0.1954544</v>
      </c>
      <c r="C3399" s="198">
        <v>0.16723370000000001</v>
      </c>
      <c r="D3399" s="198">
        <v>0.22367509999999999</v>
      </c>
    </row>
    <row r="3400" spans="1:4">
      <c r="A3400" s="197" t="s">
        <v>3816</v>
      </c>
      <c r="B3400" s="198">
        <v>0.2337437</v>
      </c>
      <c r="C3400" s="198">
        <v>0.2033296</v>
      </c>
      <c r="D3400" s="198">
        <v>0.2641579</v>
      </c>
    </row>
    <row r="3401" spans="1:4">
      <c r="A3401" s="197" t="s">
        <v>3817</v>
      </c>
      <c r="B3401" s="198">
        <v>0.21842780000000001</v>
      </c>
      <c r="C3401" s="198">
        <v>0.18847230000000001</v>
      </c>
      <c r="D3401" s="198">
        <v>0.2483832</v>
      </c>
    </row>
    <row r="3402" spans="1:4">
      <c r="A3402" s="197" t="s">
        <v>3818</v>
      </c>
      <c r="B3402" s="198">
        <v>0.25826130000000003</v>
      </c>
      <c r="C3402" s="198">
        <v>0.22296769999999999</v>
      </c>
      <c r="D3402" s="198">
        <v>0.29355500000000001</v>
      </c>
    </row>
    <row r="3403" spans="1:4">
      <c r="A3403" s="197" t="s">
        <v>3819</v>
      </c>
      <c r="B3403" s="198">
        <v>0.23553479999999999</v>
      </c>
      <c r="C3403" s="198">
        <v>0.1934768</v>
      </c>
      <c r="D3403" s="198">
        <v>0.27759279999999997</v>
      </c>
    </row>
    <row r="3404" spans="1:4">
      <c r="A3404" s="197" t="s">
        <v>3820</v>
      </c>
      <c r="B3404" s="198">
        <v>0.32237329999999997</v>
      </c>
      <c r="C3404" s="198">
        <v>0.30742120000000001</v>
      </c>
      <c r="D3404" s="198">
        <v>0.3373254</v>
      </c>
    </row>
    <row r="3405" spans="1:4">
      <c r="A3405" s="197" t="s">
        <v>3821</v>
      </c>
      <c r="B3405" s="198">
        <v>0.31964320000000002</v>
      </c>
      <c r="C3405" s="198">
        <v>0.30281730000000001</v>
      </c>
      <c r="D3405" s="198">
        <v>0.33646910000000002</v>
      </c>
    </row>
    <row r="3406" spans="1:4">
      <c r="A3406" s="197" t="s">
        <v>3822</v>
      </c>
      <c r="B3406" s="198">
        <v>0.3467517</v>
      </c>
      <c r="C3406" s="198">
        <v>0.31205480000000002</v>
      </c>
      <c r="D3406" s="198">
        <v>0.38144850000000002</v>
      </c>
    </row>
    <row r="3407" spans="1:4">
      <c r="A3407" s="197" t="s">
        <v>3823</v>
      </c>
      <c r="B3407" s="198">
        <v>0.28345559999999997</v>
      </c>
      <c r="C3407" s="198">
        <v>0.26590269999999999</v>
      </c>
      <c r="D3407" s="198">
        <v>0.30100860000000002</v>
      </c>
    </row>
    <row r="3408" spans="1:4">
      <c r="A3408" s="197" t="s">
        <v>3824</v>
      </c>
      <c r="B3408" s="198">
        <v>0.27015309999999998</v>
      </c>
      <c r="C3408" s="198">
        <v>0.2467539</v>
      </c>
      <c r="D3408" s="198">
        <v>0.29355219999999999</v>
      </c>
    </row>
    <row r="3409" spans="1:4">
      <c r="A3409" s="197" t="s">
        <v>3825</v>
      </c>
      <c r="B3409" s="198">
        <v>0.31208720000000001</v>
      </c>
      <c r="C3409" s="198">
        <v>0.2932167</v>
      </c>
      <c r="D3409" s="198">
        <v>0.33095780000000002</v>
      </c>
    </row>
    <row r="3410" spans="1:4">
      <c r="A3410" s="197" t="s">
        <v>3826</v>
      </c>
      <c r="B3410" s="198">
        <v>0.28050950000000002</v>
      </c>
      <c r="C3410" s="198">
        <v>0.26672059999999997</v>
      </c>
      <c r="D3410" s="198">
        <v>0.29429840000000002</v>
      </c>
    </row>
    <row r="3411" spans="1:4">
      <c r="A3411" s="197" t="s">
        <v>3827</v>
      </c>
      <c r="B3411" s="198">
        <v>0.38748290000000002</v>
      </c>
      <c r="C3411" s="198">
        <v>0.36829099999999998</v>
      </c>
      <c r="D3411" s="198">
        <v>0.40667490000000001</v>
      </c>
    </row>
    <row r="3412" spans="1:4">
      <c r="A3412" s="197" t="s">
        <v>3828</v>
      </c>
      <c r="B3412" s="198">
        <v>0.40152359999999998</v>
      </c>
      <c r="C3412" s="198">
        <v>0.37518699999999999</v>
      </c>
      <c r="D3412" s="198">
        <v>0.42786020000000002</v>
      </c>
    </row>
    <row r="3413" spans="1:4">
      <c r="A3413" s="197" t="s">
        <v>3829</v>
      </c>
      <c r="B3413" s="198">
        <v>0.45159339999999998</v>
      </c>
      <c r="C3413" s="198">
        <v>0.40434049999999999</v>
      </c>
      <c r="D3413" s="198">
        <v>0.49884640000000002</v>
      </c>
    </row>
    <row r="3414" spans="1:4">
      <c r="A3414" s="197" t="s">
        <v>3830</v>
      </c>
      <c r="B3414" s="198">
        <v>0.34980549999999999</v>
      </c>
      <c r="C3414" s="198">
        <v>0.32675179999999998</v>
      </c>
      <c r="D3414" s="198">
        <v>0.3728592</v>
      </c>
    </row>
    <row r="3415" spans="1:4">
      <c r="A3415" s="197" t="s">
        <v>3831</v>
      </c>
      <c r="B3415" s="198">
        <v>0.334926</v>
      </c>
      <c r="C3415" s="198">
        <v>0.30473719999999999</v>
      </c>
      <c r="D3415" s="198">
        <v>0.36511490000000002</v>
      </c>
    </row>
    <row r="3416" spans="1:4">
      <c r="A3416" s="197" t="s">
        <v>3832</v>
      </c>
      <c r="B3416" s="198">
        <v>0.38003379999999998</v>
      </c>
      <c r="C3416" s="198">
        <v>0.35437259999999998</v>
      </c>
      <c r="D3416" s="198">
        <v>0.40569499999999997</v>
      </c>
    </row>
    <row r="3417" spans="1:4">
      <c r="A3417" s="197" t="s">
        <v>3833</v>
      </c>
      <c r="B3417" s="198">
        <v>0.34274199999999999</v>
      </c>
      <c r="C3417" s="198">
        <v>0.3234745</v>
      </c>
      <c r="D3417" s="198">
        <v>0.36200959999999999</v>
      </c>
    </row>
    <row r="3418" spans="1:4">
      <c r="A3418" s="197" t="s">
        <v>3834</v>
      </c>
      <c r="B3418" s="198">
        <v>0.26367829999999998</v>
      </c>
      <c r="C3418" s="198">
        <v>0.24710579999999999</v>
      </c>
      <c r="D3418" s="198">
        <v>0.28025080000000002</v>
      </c>
    </row>
    <row r="3419" spans="1:4">
      <c r="A3419" s="197" t="s">
        <v>3835</v>
      </c>
      <c r="B3419" s="198">
        <v>0.24413760000000001</v>
      </c>
      <c r="C3419" s="198">
        <v>0.22781299999999999</v>
      </c>
      <c r="D3419" s="198">
        <v>0.26046219999999998</v>
      </c>
    </row>
    <row r="3420" spans="1:4">
      <c r="A3420" s="197" t="s">
        <v>3836</v>
      </c>
      <c r="B3420" s="198">
        <v>0.25218089999999999</v>
      </c>
      <c r="C3420" s="198">
        <v>0.2128176</v>
      </c>
      <c r="D3420" s="198">
        <v>0.29154409999999997</v>
      </c>
    </row>
    <row r="3421" spans="1:4">
      <c r="A3421" s="197" t="s">
        <v>3837</v>
      </c>
      <c r="B3421" s="198">
        <v>0.22156619999999999</v>
      </c>
      <c r="C3421" s="198">
        <v>0.20093820000000001</v>
      </c>
      <c r="D3421" s="198">
        <v>0.2421943</v>
      </c>
    </row>
    <row r="3422" spans="1:4">
      <c r="A3422" s="197" t="s">
        <v>3838</v>
      </c>
      <c r="B3422" s="198">
        <v>0.20914450000000001</v>
      </c>
      <c r="C3422" s="198">
        <v>0.18492729999999999</v>
      </c>
      <c r="D3422" s="198">
        <v>0.23336180000000001</v>
      </c>
    </row>
    <row r="3423" spans="1:4">
      <c r="A3423" s="197" t="s">
        <v>3839</v>
      </c>
      <c r="B3423" s="198">
        <v>0.24883089999999999</v>
      </c>
      <c r="C3423" s="198">
        <v>0.2284448</v>
      </c>
      <c r="D3423" s="198">
        <v>0.26921699999999998</v>
      </c>
    </row>
    <row r="3424" spans="1:4">
      <c r="A3424" s="197" t="s">
        <v>3840</v>
      </c>
      <c r="B3424" s="198">
        <v>0.22382070000000001</v>
      </c>
      <c r="C3424" s="198">
        <v>0.20741000000000001</v>
      </c>
      <c r="D3424" s="198">
        <v>0.24023140000000001</v>
      </c>
    </row>
    <row r="3425" spans="1:4">
      <c r="A3425" s="197" t="s">
        <v>3841</v>
      </c>
      <c r="B3425" s="198">
        <v>0.3023305</v>
      </c>
      <c r="C3425" s="198">
        <v>0.29530650000000003</v>
      </c>
      <c r="D3425" s="198">
        <v>0.30935449999999998</v>
      </c>
    </row>
    <row r="3426" spans="1:4">
      <c r="A3426" s="197" t="s">
        <v>3842</v>
      </c>
      <c r="B3426" s="198">
        <v>0.37135639999999998</v>
      </c>
      <c r="C3426" s="198">
        <v>0.36186170000000001</v>
      </c>
      <c r="D3426" s="198">
        <v>0.3808511</v>
      </c>
    </row>
    <row r="3427" spans="1:4">
      <c r="A3427" s="197" t="s">
        <v>3843</v>
      </c>
      <c r="B3427" s="198">
        <v>0.2388711</v>
      </c>
      <c r="C3427" s="198">
        <v>0.23116030000000001</v>
      </c>
      <c r="D3427" s="198">
        <v>0.24658189999999999</v>
      </c>
    </row>
    <row r="3428" spans="1:4">
      <c r="A3428" s="197" t="s">
        <v>3844</v>
      </c>
      <c r="B3428" s="198">
        <v>0.32628170000000001</v>
      </c>
      <c r="C3428" s="198">
        <v>0.29189809999999999</v>
      </c>
      <c r="D3428" s="198">
        <v>0.36066530000000002</v>
      </c>
    </row>
    <row r="3429" spans="1:4">
      <c r="A3429" s="197" t="s">
        <v>3845</v>
      </c>
      <c r="B3429" s="198">
        <v>0.35422110000000001</v>
      </c>
      <c r="C3429" s="198">
        <v>0.31251479999999998</v>
      </c>
      <c r="D3429" s="198">
        <v>0.39592739999999998</v>
      </c>
    </row>
    <row r="3430" spans="1:4">
      <c r="A3430" s="197" t="s">
        <v>3846</v>
      </c>
      <c r="B3430" s="198">
        <v>0.29372359999999997</v>
      </c>
      <c r="C3430" s="198">
        <v>0.26889299999999999</v>
      </c>
      <c r="D3430" s="198">
        <v>0.31855430000000001</v>
      </c>
    </row>
    <row r="3431" spans="1:4">
      <c r="A3431" s="197" t="s">
        <v>3847</v>
      </c>
      <c r="B3431" s="198">
        <v>0.34104370000000001</v>
      </c>
      <c r="C3431" s="198">
        <v>0.31192330000000001</v>
      </c>
      <c r="D3431" s="198">
        <v>0.3701642</v>
      </c>
    </row>
    <row r="3432" spans="1:4">
      <c r="A3432" s="197" t="s">
        <v>3848</v>
      </c>
      <c r="B3432" s="198">
        <v>0.30153649999999999</v>
      </c>
      <c r="C3432" s="198">
        <v>0.2698644</v>
      </c>
      <c r="D3432" s="198">
        <v>0.33320850000000002</v>
      </c>
    </row>
    <row r="3433" spans="1:4">
      <c r="A3433" s="197" t="s">
        <v>3849</v>
      </c>
      <c r="B3433" s="198">
        <v>0.35671829999999999</v>
      </c>
      <c r="C3433" s="198">
        <v>0.3211832</v>
      </c>
      <c r="D3433" s="198">
        <v>0.39225330000000003</v>
      </c>
    </row>
    <row r="3434" spans="1:4">
      <c r="A3434" s="197" t="s">
        <v>3850</v>
      </c>
      <c r="B3434" s="198">
        <v>0.3218915</v>
      </c>
      <c r="C3434" s="198">
        <v>0.28936410000000001</v>
      </c>
      <c r="D3434" s="198">
        <v>0.35441879999999998</v>
      </c>
    </row>
    <row r="3435" spans="1:4">
      <c r="A3435" s="197" t="s">
        <v>3851</v>
      </c>
      <c r="B3435" s="198">
        <v>0.3413851</v>
      </c>
      <c r="C3435" s="198">
        <v>0.31817420000000002</v>
      </c>
      <c r="D3435" s="198">
        <v>0.36459589999999997</v>
      </c>
    </row>
    <row r="3436" spans="1:4">
      <c r="A3436" s="197" t="s">
        <v>3852</v>
      </c>
      <c r="B3436" s="198">
        <v>0.32042500000000002</v>
      </c>
      <c r="C3436" s="198">
        <v>0.28803430000000002</v>
      </c>
      <c r="D3436" s="198">
        <v>0.35281570000000001</v>
      </c>
    </row>
    <row r="3437" spans="1:4">
      <c r="A3437" s="197" t="s">
        <v>3853</v>
      </c>
      <c r="B3437" s="198">
        <v>0.30087340000000001</v>
      </c>
      <c r="C3437" s="198">
        <v>0.27592680000000003</v>
      </c>
      <c r="D3437" s="198">
        <v>0.32582</v>
      </c>
    </row>
    <row r="3438" spans="1:4">
      <c r="A3438" s="197" t="s">
        <v>3854</v>
      </c>
      <c r="B3438" s="198">
        <v>0.2996953</v>
      </c>
      <c r="C3438" s="198">
        <v>0.27019120000000002</v>
      </c>
      <c r="D3438" s="198">
        <v>0.32919939999999998</v>
      </c>
    </row>
    <row r="3439" spans="1:4">
      <c r="A3439" s="197" t="s">
        <v>3855</v>
      </c>
      <c r="B3439" s="198">
        <v>0.27278750000000002</v>
      </c>
      <c r="C3439" s="198">
        <v>0.24594769999999999</v>
      </c>
      <c r="D3439" s="198">
        <v>0.29962739999999999</v>
      </c>
    </row>
    <row r="3440" spans="1:4">
      <c r="A3440" s="197" t="s">
        <v>3856</v>
      </c>
      <c r="B3440" s="198">
        <v>0.29125709999999999</v>
      </c>
      <c r="C3440" s="198">
        <v>0.26257510000000001</v>
      </c>
      <c r="D3440" s="198">
        <v>0.31993909999999998</v>
      </c>
    </row>
    <row r="3441" spans="1:4">
      <c r="A3441" s="197" t="s">
        <v>3857</v>
      </c>
      <c r="B3441" s="198">
        <v>0.31022519999999998</v>
      </c>
      <c r="C3441" s="198">
        <v>0.28672639999999999</v>
      </c>
      <c r="D3441" s="198">
        <v>0.33372410000000002</v>
      </c>
    </row>
    <row r="3442" spans="1:4">
      <c r="A3442" s="197" t="s">
        <v>3858</v>
      </c>
      <c r="B3442" s="198">
        <v>0.30128529999999998</v>
      </c>
      <c r="C3442" s="198">
        <v>0.27983940000000002</v>
      </c>
      <c r="D3442" s="198">
        <v>0.32273109999999999</v>
      </c>
    </row>
    <row r="3443" spans="1:4">
      <c r="A3443" s="197" t="s">
        <v>3859</v>
      </c>
      <c r="B3443" s="198">
        <v>0.27897529999999998</v>
      </c>
      <c r="C3443" s="198">
        <v>0.25245299999999998</v>
      </c>
      <c r="D3443" s="198">
        <v>0.30549759999999998</v>
      </c>
    </row>
    <row r="3444" spans="1:4">
      <c r="A3444" s="197" t="s">
        <v>3860</v>
      </c>
      <c r="B3444" s="198">
        <v>0.31923760000000001</v>
      </c>
      <c r="C3444" s="198">
        <v>0.28061999999999998</v>
      </c>
      <c r="D3444" s="198">
        <v>0.35785519999999998</v>
      </c>
    </row>
    <row r="3445" spans="1:4">
      <c r="A3445" s="197" t="s">
        <v>3861</v>
      </c>
      <c r="B3445" s="198">
        <v>0.2718161</v>
      </c>
      <c r="C3445" s="198">
        <v>0.24499899999999999</v>
      </c>
      <c r="D3445" s="198">
        <v>0.29863329999999999</v>
      </c>
    </row>
    <row r="3446" spans="1:4">
      <c r="A3446" s="197" t="s">
        <v>3862</v>
      </c>
      <c r="B3446" s="198">
        <v>0.29287629999999998</v>
      </c>
      <c r="C3446" s="198">
        <v>0.26792319999999997</v>
      </c>
      <c r="D3446" s="198">
        <v>0.31782949999999999</v>
      </c>
    </row>
    <row r="3447" spans="1:4">
      <c r="A3447" s="197" t="s">
        <v>3863</v>
      </c>
      <c r="B3447" s="198">
        <v>0.27320909999999998</v>
      </c>
      <c r="C3447" s="198">
        <v>0.24166750000000001</v>
      </c>
      <c r="D3447" s="198">
        <v>0.30475069999999999</v>
      </c>
    </row>
    <row r="3448" spans="1:4">
      <c r="A3448" s="197" t="s">
        <v>3864</v>
      </c>
      <c r="B3448" s="198">
        <v>0.29905179999999998</v>
      </c>
      <c r="C3448" s="198">
        <v>0.26545229999999997</v>
      </c>
      <c r="D3448" s="198">
        <v>0.33265119999999998</v>
      </c>
    </row>
    <row r="3449" spans="1:4">
      <c r="A3449" s="197" t="s">
        <v>3865</v>
      </c>
      <c r="B3449" s="198">
        <v>0.2813542</v>
      </c>
      <c r="C3449" s="198">
        <v>0.23787069999999999</v>
      </c>
      <c r="D3449" s="198">
        <v>0.3248376</v>
      </c>
    </row>
    <row r="3450" spans="1:4">
      <c r="A3450" s="197" t="s">
        <v>3866</v>
      </c>
      <c r="B3450" s="198">
        <v>0.3854957</v>
      </c>
      <c r="C3450" s="198">
        <v>0.34157019999999999</v>
      </c>
      <c r="D3450" s="198">
        <v>0.42942130000000001</v>
      </c>
    </row>
    <row r="3451" spans="1:4">
      <c r="A3451" s="197" t="s">
        <v>3867</v>
      </c>
      <c r="B3451" s="198">
        <v>0.42119849999999998</v>
      </c>
      <c r="C3451" s="198">
        <v>0.37488729999999998</v>
      </c>
      <c r="D3451" s="198">
        <v>0.46750969999999997</v>
      </c>
    </row>
    <row r="3452" spans="1:4">
      <c r="A3452" s="197" t="s">
        <v>3868</v>
      </c>
      <c r="B3452" s="198">
        <v>0.3424799</v>
      </c>
      <c r="C3452" s="198">
        <v>0.30410939999999997</v>
      </c>
      <c r="D3452" s="198">
        <v>0.38085029999999997</v>
      </c>
    </row>
    <row r="3453" spans="1:4">
      <c r="A3453" s="197" t="s">
        <v>3869</v>
      </c>
      <c r="B3453" s="198">
        <v>0.40831580000000001</v>
      </c>
      <c r="C3453" s="198">
        <v>0.36138110000000001</v>
      </c>
      <c r="D3453" s="198">
        <v>0.4552505</v>
      </c>
    </row>
    <row r="3454" spans="1:4">
      <c r="A3454" s="197" t="s">
        <v>3870</v>
      </c>
      <c r="B3454" s="198">
        <v>0.38658920000000002</v>
      </c>
      <c r="C3454" s="198">
        <v>0.34256920000000002</v>
      </c>
      <c r="D3454" s="198">
        <v>0.43060920000000003</v>
      </c>
    </row>
    <row r="3455" spans="1:4">
      <c r="A3455" s="197" t="s">
        <v>3871</v>
      </c>
      <c r="B3455" s="198">
        <v>0.42741960000000001</v>
      </c>
      <c r="C3455" s="198">
        <v>0.3825885</v>
      </c>
      <c r="D3455" s="198">
        <v>0.47225060000000002</v>
      </c>
    </row>
    <row r="3456" spans="1:4">
      <c r="A3456" s="197" t="s">
        <v>3872</v>
      </c>
      <c r="B3456" s="198">
        <v>0.42257620000000001</v>
      </c>
      <c r="C3456" s="198">
        <v>0.37093910000000002</v>
      </c>
      <c r="D3456" s="198">
        <v>0.4742133</v>
      </c>
    </row>
    <row r="3457" spans="1:4">
      <c r="A3457" s="197" t="s">
        <v>3873</v>
      </c>
      <c r="B3457" s="198">
        <v>0.42577320000000002</v>
      </c>
      <c r="C3457" s="198">
        <v>0.3911364</v>
      </c>
      <c r="D3457" s="198">
        <v>0.46040999999999999</v>
      </c>
    </row>
    <row r="3458" spans="1:4">
      <c r="A3458" s="197" t="s">
        <v>3874</v>
      </c>
      <c r="B3458" s="198">
        <v>0.40082689999999999</v>
      </c>
      <c r="C3458" s="198">
        <v>0.35386010000000001</v>
      </c>
      <c r="D3458" s="198">
        <v>0.44779370000000002</v>
      </c>
    </row>
    <row r="3459" spans="1:4">
      <c r="A3459" s="197" t="s">
        <v>3875</v>
      </c>
      <c r="B3459" s="198">
        <v>0.39325789999999999</v>
      </c>
      <c r="C3459" s="198">
        <v>0.35300959999999998</v>
      </c>
      <c r="D3459" s="198">
        <v>0.43350620000000001</v>
      </c>
    </row>
    <row r="3460" spans="1:4">
      <c r="A3460" s="197" t="s">
        <v>3876</v>
      </c>
      <c r="B3460" s="198">
        <v>0.35976469999999999</v>
      </c>
      <c r="C3460" s="198">
        <v>0.32183689999999998</v>
      </c>
      <c r="D3460" s="198">
        <v>0.3976925</v>
      </c>
    </row>
    <row r="3461" spans="1:4">
      <c r="A3461" s="197" t="s">
        <v>3877</v>
      </c>
      <c r="B3461" s="198">
        <v>0.34756969999999998</v>
      </c>
      <c r="C3461" s="198">
        <v>0.30760850000000001</v>
      </c>
      <c r="D3461" s="198">
        <v>0.38753080000000001</v>
      </c>
    </row>
    <row r="3462" spans="1:4">
      <c r="A3462" s="197" t="s">
        <v>3878</v>
      </c>
      <c r="B3462" s="198">
        <v>0.3484778</v>
      </c>
      <c r="C3462" s="198">
        <v>0.31039600000000001</v>
      </c>
      <c r="D3462" s="198">
        <v>0.3865596</v>
      </c>
    </row>
    <row r="3463" spans="1:4">
      <c r="A3463" s="197" t="s">
        <v>3879</v>
      </c>
      <c r="B3463" s="198">
        <v>0.36188219999999999</v>
      </c>
      <c r="C3463" s="198">
        <v>0.32248139999999997</v>
      </c>
      <c r="D3463" s="198">
        <v>0.4012829</v>
      </c>
    </row>
    <row r="3464" spans="1:4">
      <c r="A3464" s="197" t="s">
        <v>3880</v>
      </c>
      <c r="B3464" s="198">
        <v>0.36474499999999999</v>
      </c>
      <c r="C3464" s="198">
        <v>0.33339459999999999</v>
      </c>
      <c r="D3464" s="198">
        <v>0.39609529999999998</v>
      </c>
    </row>
    <row r="3465" spans="1:4">
      <c r="A3465" s="197" t="s">
        <v>3881</v>
      </c>
      <c r="B3465" s="198">
        <v>0.34398630000000002</v>
      </c>
      <c r="C3465" s="198">
        <v>0.30914360000000002</v>
      </c>
      <c r="D3465" s="198">
        <v>0.37882890000000002</v>
      </c>
    </row>
    <row r="3466" spans="1:4">
      <c r="A3466" s="197" t="s">
        <v>3882</v>
      </c>
      <c r="B3466" s="198">
        <v>0.40066800000000002</v>
      </c>
      <c r="C3466" s="198">
        <v>0.34021410000000002</v>
      </c>
      <c r="D3466" s="198">
        <v>0.46112189999999997</v>
      </c>
    </row>
    <row r="3467" spans="1:4">
      <c r="A3467" s="197" t="s">
        <v>3883</v>
      </c>
      <c r="B3467" s="198">
        <v>0.3366864</v>
      </c>
      <c r="C3467" s="198">
        <v>0.29554039999999998</v>
      </c>
      <c r="D3467" s="198">
        <v>0.37783240000000001</v>
      </c>
    </row>
    <row r="3468" spans="1:4">
      <c r="A3468" s="197" t="s">
        <v>3884</v>
      </c>
      <c r="B3468" s="198">
        <v>0.34354249999999997</v>
      </c>
      <c r="C3468" s="198">
        <v>0.3041431</v>
      </c>
      <c r="D3468" s="198">
        <v>0.3829418</v>
      </c>
    </row>
    <row r="3469" spans="1:4">
      <c r="A3469" s="197" t="s">
        <v>3885</v>
      </c>
      <c r="B3469" s="198">
        <v>0.3272292</v>
      </c>
      <c r="C3469" s="198">
        <v>0.2879466</v>
      </c>
      <c r="D3469" s="198">
        <v>0.3665118</v>
      </c>
    </row>
    <row r="3470" spans="1:4">
      <c r="A3470" s="197" t="s">
        <v>3886</v>
      </c>
      <c r="B3470" s="198">
        <v>0.3787547</v>
      </c>
      <c r="C3470" s="198">
        <v>0.32525870000000001</v>
      </c>
      <c r="D3470" s="198">
        <v>0.43225069999999999</v>
      </c>
    </row>
    <row r="3471" spans="1:4">
      <c r="A3471" s="197" t="s">
        <v>3887</v>
      </c>
      <c r="B3471" s="198">
        <v>0.30641699999999999</v>
      </c>
      <c r="C3471" s="198">
        <v>0.25973180000000001</v>
      </c>
      <c r="D3471" s="198">
        <v>0.35310209999999997</v>
      </c>
    </row>
    <row r="3472" spans="1:4">
      <c r="A3472" s="197" t="s">
        <v>3888</v>
      </c>
      <c r="B3472" s="198">
        <v>0.27338069999999998</v>
      </c>
      <c r="C3472" s="198">
        <v>0.23322699999999999</v>
      </c>
      <c r="D3472" s="198">
        <v>0.31353449999999999</v>
      </c>
    </row>
    <row r="3473" spans="1:4">
      <c r="A3473" s="197" t="s">
        <v>3889</v>
      </c>
      <c r="B3473" s="198">
        <v>0.28642849999999997</v>
      </c>
      <c r="C3473" s="198">
        <v>0.2366019</v>
      </c>
      <c r="D3473" s="198">
        <v>0.33625509999999997</v>
      </c>
    </row>
    <row r="3474" spans="1:4">
      <c r="A3474" s="197" t="s">
        <v>3890</v>
      </c>
      <c r="B3474" s="198">
        <v>0.2492924</v>
      </c>
      <c r="C3474" s="198">
        <v>0.2160282</v>
      </c>
      <c r="D3474" s="198">
        <v>0.28255659999999999</v>
      </c>
    </row>
    <row r="3475" spans="1:4">
      <c r="A3475" s="197" t="s">
        <v>3891</v>
      </c>
      <c r="B3475" s="198">
        <v>0.27924700000000002</v>
      </c>
      <c r="C3475" s="198">
        <v>0.25036009999999997</v>
      </c>
      <c r="D3475" s="198">
        <v>0.30813400000000002</v>
      </c>
    </row>
    <row r="3476" spans="1:4">
      <c r="A3476" s="197" t="s">
        <v>3892</v>
      </c>
      <c r="B3476" s="198">
        <v>0.2217703</v>
      </c>
      <c r="C3476" s="198">
        <v>0.1886803</v>
      </c>
      <c r="D3476" s="198">
        <v>0.25486029999999998</v>
      </c>
    </row>
    <row r="3477" spans="1:4">
      <c r="A3477" s="197" t="s">
        <v>3893</v>
      </c>
      <c r="B3477" s="198">
        <v>0.29159669999999999</v>
      </c>
      <c r="C3477" s="198">
        <v>0.25240669999999998</v>
      </c>
      <c r="D3477" s="198">
        <v>0.33078669999999999</v>
      </c>
    </row>
    <row r="3478" spans="1:4">
      <c r="A3478" s="197" t="s">
        <v>3894</v>
      </c>
      <c r="B3478" s="198">
        <v>0.23411399999999999</v>
      </c>
      <c r="C3478" s="198">
        <v>0.19808410000000001</v>
      </c>
      <c r="D3478" s="198">
        <v>0.27014379999999999</v>
      </c>
    </row>
    <row r="3479" spans="1:4">
      <c r="A3479" s="197" t="s">
        <v>3895</v>
      </c>
      <c r="B3479" s="198">
        <v>0.26534999999999997</v>
      </c>
      <c r="C3479" s="198">
        <v>0.2368478</v>
      </c>
      <c r="D3479" s="198">
        <v>0.29385230000000001</v>
      </c>
    </row>
    <row r="3480" spans="1:4">
      <c r="A3480" s="197" t="s">
        <v>3896</v>
      </c>
      <c r="B3480" s="198">
        <v>0.24700849999999999</v>
      </c>
      <c r="C3480" s="198">
        <v>0.2110696</v>
      </c>
      <c r="D3480" s="198">
        <v>0.28294730000000001</v>
      </c>
    </row>
    <row r="3481" spans="1:4">
      <c r="A3481" s="197" t="s">
        <v>3897</v>
      </c>
      <c r="B3481" s="198">
        <v>0.21457780000000001</v>
      </c>
      <c r="C3481" s="198">
        <v>0.18945129999999999</v>
      </c>
      <c r="D3481" s="198">
        <v>0.23970440000000001</v>
      </c>
    </row>
    <row r="3482" spans="1:4">
      <c r="A3482" s="197" t="s">
        <v>3898</v>
      </c>
      <c r="B3482" s="198">
        <v>0.24240819999999999</v>
      </c>
      <c r="C3482" s="198">
        <v>0.20492260000000001</v>
      </c>
      <c r="D3482" s="198">
        <v>0.27989380000000003</v>
      </c>
    </row>
    <row r="3483" spans="1:4">
      <c r="A3483" s="197" t="s">
        <v>3899</v>
      </c>
      <c r="B3483" s="198">
        <v>0.20040949999999999</v>
      </c>
      <c r="C3483" s="198">
        <v>0.17109450000000001</v>
      </c>
      <c r="D3483" s="198">
        <v>0.2297244</v>
      </c>
    </row>
    <row r="3484" spans="1:4">
      <c r="A3484" s="197" t="s">
        <v>3900</v>
      </c>
      <c r="B3484" s="198">
        <v>0.23924419999999999</v>
      </c>
      <c r="C3484" s="198">
        <v>0.20294139999999999</v>
      </c>
      <c r="D3484" s="198">
        <v>0.27554689999999998</v>
      </c>
    </row>
    <row r="3485" spans="1:4">
      <c r="A3485" s="197" t="s">
        <v>3901</v>
      </c>
      <c r="B3485" s="198">
        <v>0.26409569999999999</v>
      </c>
      <c r="C3485" s="198">
        <v>0.2390794</v>
      </c>
      <c r="D3485" s="198">
        <v>0.28911199999999998</v>
      </c>
    </row>
    <row r="3486" spans="1:4">
      <c r="A3486" s="197" t="s">
        <v>3902</v>
      </c>
      <c r="B3486" s="198">
        <v>0.2417289</v>
      </c>
      <c r="C3486" s="198">
        <v>0.2181314</v>
      </c>
      <c r="D3486" s="198">
        <v>0.26532640000000002</v>
      </c>
    </row>
    <row r="3487" spans="1:4">
      <c r="A3487" s="197" t="s">
        <v>3903</v>
      </c>
      <c r="B3487" s="198">
        <v>0.21999659999999999</v>
      </c>
      <c r="C3487" s="198">
        <v>0.1895048</v>
      </c>
      <c r="D3487" s="198">
        <v>0.2504883</v>
      </c>
    </row>
    <row r="3488" spans="1:4">
      <c r="A3488" s="197" t="s">
        <v>3904</v>
      </c>
      <c r="B3488" s="198">
        <v>0.24763669999999999</v>
      </c>
      <c r="C3488" s="198">
        <v>0.21794379999999999</v>
      </c>
      <c r="D3488" s="198">
        <v>0.27732970000000001</v>
      </c>
    </row>
    <row r="3489" spans="1:4">
      <c r="A3489" s="197" t="s">
        <v>3905</v>
      </c>
      <c r="B3489" s="198">
        <v>0.21125630000000001</v>
      </c>
      <c r="C3489" s="198">
        <v>0.18082819999999999</v>
      </c>
      <c r="D3489" s="198">
        <v>0.24168429999999999</v>
      </c>
    </row>
    <row r="3490" spans="1:4">
      <c r="A3490" s="197" t="s">
        <v>3906</v>
      </c>
      <c r="B3490" s="198">
        <v>0.2473833</v>
      </c>
      <c r="C3490" s="198">
        <v>0.2174566</v>
      </c>
      <c r="D3490" s="198">
        <v>0.2773101</v>
      </c>
    </row>
    <row r="3491" spans="1:4">
      <c r="A3491" s="197" t="s">
        <v>3907</v>
      </c>
      <c r="B3491" s="198">
        <v>0.22253729999999999</v>
      </c>
      <c r="C3491" s="198">
        <v>0.18607779999999999</v>
      </c>
      <c r="D3491" s="198">
        <v>0.25899680000000003</v>
      </c>
    </row>
    <row r="3492" spans="1:4">
      <c r="A3492" s="197" t="s">
        <v>3908</v>
      </c>
      <c r="B3492" s="198">
        <v>0.2283068</v>
      </c>
      <c r="C3492" s="198">
        <v>0.19494900000000001</v>
      </c>
      <c r="D3492" s="198">
        <v>0.26166460000000002</v>
      </c>
    </row>
    <row r="3493" spans="1:4">
      <c r="A3493" s="197" t="s">
        <v>3909</v>
      </c>
      <c r="B3493" s="198">
        <v>0.25942359999999998</v>
      </c>
      <c r="C3493" s="198">
        <v>0.2055324</v>
      </c>
      <c r="D3493" s="198">
        <v>0.3133148</v>
      </c>
    </row>
    <row r="3494" spans="1:4">
      <c r="A3494" s="197" t="s">
        <v>3910</v>
      </c>
      <c r="B3494" s="198">
        <v>0.32818449999999999</v>
      </c>
      <c r="C3494" s="198">
        <v>0.31372660000000002</v>
      </c>
      <c r="D3494" s="198">
        <v>0.34264240000000001</v>
      </c>
    </row>
    <row r="3495" spans="1:4">
      <c r="A3495" s="197" t="s">
        <v>3911</v>
      </c>
      <c r="B3495" s="198">
        <v>0.31544329999999998</v>
      </c>
      <c r="C3495" s="198">
        <v>0.29905199999999998</v>
      </c>
      <c r="D3495" s="198">
        <v>0.33183449999999998</v>
      </c>
    </row>
    <row r="3496" spans="1:4">
      <c r="A3496" s="197" t="s">
        <v>3912</v>
      </c>
      <c r="B3496" s="198">
        <v>0.3218915</v>
      </c>
      <c r="C3496" s="198">
        <v>0.28936410000000001</v>
      </c>
      <c r="D3496" s="198">
        <v>0.35441879999999998</v>
      </c>
    </row>
    <row r="3497" spans="1:4">
      <c r="A3497" s="197" t="s">
        <v>3913</v>
      </c>
      <c r="B3497" s="198">
        <v>0.290107</v>
      </c>
      <c r="C3497" s="198">
        <v>0.27264959999999999</v>
      </c>
      <c r="D3497" s="198">
        <v>0.30756440000000002</v>
      </c>
    </row>
    <row r="3498" spans="1:4">
      <c r="A3498" s="197" t="s">
        <v>3914</v>
      </c>
      <c r="B3498" s="198">
        <v>0.28687059999999998</v>
      </c>
      <c r="C3498" s="198">
        <v>0.26396989999999998</v>
      </c>
      <c r="D3498" s="198">
        <v>0.30977130000000003</v>
      </c>
    </row>
    <row r="3499" spans="1:4">
      <c r="A3499" s="197" t="s">
        <v>3915</v>
      </c>
      <c r="B3499" s="198">
        <v>0.3037164</v>
      </c>
      <c r="C3499" s="198">
        <v>0.28691800000000001</v>
      </c>
      <c r="D3499" s="198">
        <v>0.32051489999999999</v>
      </c>
    </row>
    <row r="3500" spans="1:4">
      <c r="A3500" s="197" t="s">
        <v>3916</v>
      </c>
      <c r="B3500" s="198">
        <v>0.28139229999999998</v>
      </c>
      <c r="C3500" s="198">
        <v>0.26550800000000002</v>
      </c>
      <c r="D3500" s="198">
        <v>0.2972766</v>
      </c>
    </row>
    <row r="3501" spans="1:4">
      <c r="A3501" s="197" t="s">
        <v>3917</v>
      </c>
      <c r="B3501" s="198">
        <v>0.39636949999999999</v>
      </c>
      <c r="C3501" s="198">
        <v>0.37736069999999999</v>
      </c>
      <c r="D3501" s="198">
        <v>0.41537829999999998</v>
      </c>
    </row>
    <row r="3502" spans="1:4">
      <c r="A3502" s="197" t="s">
        <v>3918</v>
      </c>
      <c r="B3502" s="198">
        <v>0.40229559999999998</v>
      </c>
      <c r="C3502" s="198">
        <v>0.37700470000000003</v>
      </c>
      <c r="D3502" s="198">
        <v>0.42758649999999998</v>
      </c>
    </row>
    <row r="3503" spans="1:4">
      <c r="A3503" s="197" t="s">
        <v>3919</v>
      </c>
      <c r="B3503" s="198">
        <v>0.42257620000000001</v>
      </c>
      <c r="C3503" s="198">
        <v>0.37093910000000002</v>
      </c>
      <c r="D3503" s="198">
        <v>0.4742133</v>
      </c>
    </row>
    <row r="3504" spans="1:4">
      <c r="A3504" s="197" t="s">
        <v>3920</v>
      </c>
      <c r="B3504" s="198">
        <v>0.35345720000000003</v>
      </c>
      <c r="C3504" s="198">
        <v>0.33041500000000001</v>
      </c>
      <c r="D3504" s="198">
        <v>0.37649929999999998</v>
      </c>
    </row>
    <row r="3505" spans="1:4">
      <c r="A3505" s="197" t="s">
        <v>3921</v>
      </c>
      <c r="B3505" s="198">
        <v>0.35495460000000001</v>
      </c>
      <c r="C3505" s="198">
        <v>0.32410230000000001</v>
      </c>
      <c r="D3505" s="198">
        <v>0.38580700000000001</v>
      </c>
    </row>
    <row r="3506" spans="1:4">
      <c r="A3506" s="197" t="s">
        <v>3922</v>
      </c>
      <c r="B3506" s="198">
        <v>0.3639811</v>
      </c>
      <c r="C3506" s="198">
        <v>0.33880890000000002</v>
      </c>
      <c r="D3506" s="198">
        <v>0.38915319999999998</v>
      </c>
    </row>
    <row r="3507" spans="1:4">
      <c r="A3507" s="197" t="s">
        <v>3923</v>
      </c>
      <c r="B3507" s="198">
        <v>0.33511600000000002</v>
      </c>
      <c r="C3507" s="198">
        <v>0.31404369999999998</v>
      </c>
      <c r="D3507" s="198">
        <v>0.35618830000000001</v>
      </c>
    </row>
    <row r="3508" spans="1:4">
      <c r="A3508" s="197" t="s">
        <v>3924</v>
      </c>
      <c r="B3508" s="198">
        <v>0.26444279999999998</v>
      </c>
      <c r="C3508" s="198">
        <v>0.24826039999999999</v>
      </c>
      <c r="D3508" s="198">
        <v>0.28062530000000002</v>
      </c>
    </row>
    <row r="3509" spans="1:4">
      <c r="A3509" s="197" t="s">
        <v>3925</v>
      </c>
      <c r="B3509" s="198">
        <v>0.2354945</v>
      </c>
      <c r="C3509" s="198">
        <v>0.2178196</v>
      </c>
      <c r="D3509" s="198">
        <v>0.25316939999999999</v>
      </c>
    </row>
    <row r="3510" spans="1:4">
      <c r="A3510" s="197" t="s">
        <v>3926</v>
      </c>
      <c r="B3510" s="198">
        <v>0.23411399999999999</v>
      </c>
      <c r="C3510" s="198">
        <v>0.19808410000000001</v>
      </c>
      <c r="D3510" s="198">
        <v>0.27014379999999999</v>
      </c>
    </row>
    <row r="3511" spans="1:4">
      <c r="A3511" s="197" t="s">
        <v>3927</v>
      </c>
      <c r="B3511" s="198">
        <v>0.23021520000000001</v>
      </c>
      <c r="C3511" s="198">
        <v>0.2084269</v>
      </c>
      <c r="D3511" s="198">
        <v>0.25200359999999999</v>
      </c>
    </row>
    <row r="3512" spans="1:4">
      <c r="A3512" s="197" t="s">
        <v>3928</v>
      </c>
      <c r="B3512" s="198">
        <v>0.2254813</v>
      </c>
      <c r="C3512" s="198">
        <v>0.20022899999999999</v>
      </c>
      <c r="D3512" s="198">
        <v>0.2507336</v>
      </c>
    </row>
    <row r="3513" spans="1:4">
      <c r="A3513" s="197" t="s">
        <v>3929</v>
      </c>
      <c r="B3513" s="198">
        <v>0.2479171</v>
      </c>
      <c r="C3513" s="198">
        <v>0.22938320000000001</v>
      </c>
      <c r="D3513" s="198">
        <v>0.26645099999999999</v>
      </c>
    </row>
    <row r="3514" spans="1:4">
      <c r="A3514" s="197" t="s">
        <v>3930</v>
      </c>
      <c r="B3514" s="198">
        <v>0.23264080000000001</v>
      </c>
      <c r="C3514" s="198">
        <v>0.21357429999999999</v>
      </c>
      <c r="D3514" s="198">
        <v>0.25170730000000002</v>
      </c>
    </row>
    <row r="3515" spans="1:4">
      <c r="A3515" s="197" t="s">
        <v>3931</v>
      </c>
      <c r="B3515" s="198">
        <v>0.30359259999999999</v>
      </c>
      <c r="C3515" s="198">
        <v>0.29669719999999999</v>
      </c>
      <c r="D3515" s="198">
        <v>0.31048799999999999</v>
      </c>
    </row>
    <row r="3516" spans="1:4">
      <c r="A3516" s="197" t="s">
        <v>3932</v>
      </c>
      <c r="B3516" s="198">
        <v>0.37088520000000003</v>
      </c>
      <c r="C3516" s="198">
        <v>0.3613228</v>
      </c>
      <c r="D3516" s="198">
        <v>0.3804477</v>
      </c>
    </row>
    <row r="3517" spans="1:4">
      <c r="A3517" s="197" t="s">
        <v>3933</v>
      </c>
      <c r="B3517" s="198">
        <v>0.24152660000000001</v>
      </c>
      <c r="C3517" s="198">
        <v>0.23367550000000001</v>
      </c>
      <c r="D3517" s="198">
        <v>0.24937770000000001</v>
      </c>
    </row>
    <row r="3518" spans="1:4">
      <c r="A3518" s="197" t="s">
        <v>3934</v>
      </c>
      <c r="B3518" s="198">
        <v>0.3131852</v>
      </c>
      <c r="C3518" s="198">
        <v>0.28221439999999998</v>
      </c>
      <c r="D3518" s="198">
        <v>0.34415600000000002</v>
      </c>
    </row>
    <row r="3519" spans="1:4">
      <c r="A3519" s="197" t="s">
        <v>3935</v>
      </c>
      <c r="B3519" s="198">
        <v>0.34731800000000002</v>
      </c>
      <c r="C3519" s="198">
        <v>0.31513340000000001</v>
      </c>
      <c r="D3519" s="198">
        <v>0.37950250000000002</v>
      </c>
    </row>
    <row r="3520" spans="1:4">
      <c r="A3520" s="197" t="s">
        <v>3936</v>
      </c>
      <c r="B3520" s="198">
        <v>0.29734070000000001</v>
      </c>
      <c r="C3520" s="198">
        <v>0.26869670000000001</v>
      </c>
      <c r="D3520" s="198">
        <v>0.32598480000000002</v>
      </c>
    </row>
    <row r="3521" spans="1:4">
      <c r="A3521" s="197" t="s">
        <v>3937</v>
      </c>
      <c r="B3521" s="198">
        <v>0.33614159999999998</v>
      </c>
      <c r="C3521" s="198">
        <v>0.30525029999999997</v>
      </c>
      <c r="D3521" s="198">
        <v>0.36703279999999999</v>
      </c>
    </row>
    <row r="3522" spans="1:4">
      <c r="A3522" s="197" t="s">
        <v>3938</v>
      </c>
      <c r="B3522" s="198">
        <v>0.30263060000000003</v>
      </c>
      <c r="C3522" s="198">
        <v>0.27496179999999998</v>
      </c>
      <c r="D3522" s="198">
        <v>0.33029930000000002</v>
      </c>
    </row>
    <row r="3523" spans="1:4">
      <c r="A3523" s="197" t="s">
        <v>3939</v>
      </c>
      <c r="B3523" s="198">
        <v>0.29833860000000001</v>
      </c>
      <c r="C3523" s="198">
        <v>0.2722561</v>
      </c>
      <c r="D3523" s="198">
        <v>0.32442110000000002</v>
      </c>
    </row>
    <row r="3524" spans="1:4">
      <c r="A3524" s="197" t="s">
        <v>3940</v>
      </c>
      <c r="B3524" s="198">
        <v>0.3537979</v>
      </c>
      <c r="C3524" s="198">
        <v>0.32069769999999997</v>
      </c>
      <c r="D3524" s="198">
        <v>0.38689800000000002</v>
      </c>
    </row>
    <row r="3525" spans="1:4">
      <c r="A3525" s="197" t="s">
        <v>3941</v>
      </c>
      <c r="B3525" s="198">
        <v>0.32045560000000001</v>
      </c>
      <c r="C3525" s="198">
        <v>0.29154799999999997</v>
      </c>
      <c r="D3525" s="198">
        <v>0.34936309999999998</v>
      </c>
    </row>
    <row r="3526" spans="1:4">
      <c r="A3526" s="197" t="s">
        <v>3942</v>
      </c>
      <c r="B3526" s="198">
        <v>0.34063470000000001</v>
      </c>
      <c r="C3526" s="198">
        <v>0.30759619999999999</v>
      </c>
      <c r="D3526" s="198">
        <v>0.37367319999999998</v>
      </c>
    </row>
    <row r="3527" spans="1:4">
      <c r="A3527" s="197" t="s">
        <v>3943</v>
      </c>
      <c r="B3527" s="198">
        <v>0.29853420000000003</v>
      </c>
      <c r="C3527" s="198">
        <v>0.27102949999999998</v>
      </c>
      <c r="D3527" s="198">
        <v>0.32603890000000002</v>
      </c>
    </row>
    <row r="3528" spans="1:4">
      <c r="A3528" s="197" t="s">
        <v>3944</v>
      </c>
      <c r="B3528" s="198">
        <v>0.27472049999999998</v>
      </c>
      <c r="C3528" s="198">
        <v>0.2501797</v>
      </c>
      <c r="D3528" s="198">
        <v>0.29926130000000001</v>
      </c>
    </row>
    <row r="3529" spans="1:4">
      <c r="A3529" s="197" t="s">
        <v>3945</v>
      </c>
      <c r="B3529" s="198">
        <v>0.25579020000000002</v>
      </c>
      <c r="C3529" s="198">
        <v>0.2304764</v>
      </c>
      <c r="D3529" s="198">
        <v>0.28110390000000002</v>
      </c>
    </row>
    <row r="3530" spans="1:4">
      <c r="A3530" s="197" t="s">
        <v>3946</v>
      </c>
      <c r="B3530" s="198">
        <v>0.30035509999999999</v>
      </c>
      <c r="C3530" s="198">
        <v>0.2714471</v>
      </c>
      <c r="D3530" s="198">
        <v>0.32926309999999998</v>
      </c>
    </row>
    <row r="3531" spans="1:4">
      <c r="A3531" s="197" t="s">
        <v>3947</v>
      </c>
      <c r="B3531" s="198">
        <v>0.28751149999999998</v>
      </c>
      <c r="C3531" s="198">
        <v>0.26033060000000002</v>
      </c>
      <c r="D3531" s="198">
        <v>0.31469239999999998</v>
      </c>
    </row>
    <row r="3532" spans="1:4">
      <c r="A3532" s="197" t="s">
        <v>3948</v>
      </c>
      <c r="B3532" s="198">
        <v>0.28649190000000002</v>
      </c>
      <c r="C3532" s="198">
        <v>0.26485710000000001</v>
      </c>
      <c r="D3532" s="198">
        <v>0.30812669999999998</v>
      </c>
    </row>
    <row r="3533" spans="1:4">
      <c r="A3533" s="197" t="s">
        <v>3949</v>
      </c>
      <c r="B3533" s="198">
        <v>0.26719379999999998</v>
      </c>
      <c r="C3533" s="198">
        <v>0.2390205</v>
      </c>
      <c r="D3533" s="198">
        <v>0.29536699999999999</v>
      </c>
    </row>
    <row r="3534" spans="1:4">
      <c r="A3534" s="197" t="s">
        <v>3950</v>
      </c>
      <c r="B3534" s="198">
        <v>0.32221739999999999</v>
      </c>
      <c r="C3534" s="198">
        <v>0.28875519999999999</v>
      </c>
      <c r="D3534" s="198">
        <v>0.35567959999999998</v>
      </c>
    </row>
    <row r="3535" spans="1:4">
      <c r="A3535" s="197" t="s">
        <v>3951</v>
      </c>
      <c r="B3535" s="198">
        <v>0.2895161</v>
      </c>
      <c r="C3535" s="198">
        <v>0.25878459999999998</v>
      </c>
      <c r="D3535" s="198">
        <v>0.32024760000000002</v>
      </c>
    </row>
    <row r="3536" spans="1:4">
      <c r="A3536" s="197" t="s">
        <v>3952</v>
      </c>
      <c r="B3536" s="198">
        <v>0.27854839999999997</v>
      </c>
      <c r="C3536" s="198">
        <v>0.25041350000000001</v>
      </c>
      <c r="D3536" s="198">
        <v>0.30668329999999999</v>
      </c>
    </row>
    <row r="3537" spans="1:4">
      <c r="A3537" s="197" t="s">
        <v>3953</v>
      </c>
      <c r="B3537" s="198">
        <v>0.26841860000000001</v>
      </c>
      <c r="C3537" s="198">
        <v>0.23352310000000001</v>
      </c>
      <c r="D3537" s="198">
        <v>0.30331399999999997</v>
      </c>
    </row>
    <row r="3538" spans="1:4">
      <c r="A3538" s="197" t="s">
        <v>3954</v>
      </c>
      <c r="B3538" s="198">
        <v>0.28222659999999999</v>
      </c>
      <c r="C3538" s="198">
        <v>0.25017070000000002</v>
      </c>
      <c r="D3538" s="198">
        <v>0.31428260000000002</v>
      </c>
    </row>
    <row r="3539" spans="1:4">
      <c r="A3539" s="197" t="s">
        <v>3955</v>
      </c>
      <c r="B3539" s="198">
        <v>0.28234740000000003</v>
      </c>
      <c r="C3539" s="198">
        <v>0.24545239999999999</v>
      </c>
      <c r="D3539" s="198">
        <v>0.31924239999999998</v>
      </c>
    </row>
    <row r="3540" spans="1:4">
      <c r="A3540" s="197" t="s">
        <v>3956</v>
      </c>
      <c r="B3540" s="198">
        <v>0.38047730000000002</v>
      </c>
      <c r="C3540" s="198">
        <v>0.3385185</v>
      </c>
      <c r="D3540" s="198">
        <v>0.42243599999999998</v>
      </c>
    </row>
    <row r="3541" spans="1:4">
      <c r="A3541" s="197" t="s">
        <v>3957</v>
      </c>
      <c r="B3541" s="198">
        <v>0.41411819999999999</v>
      </c>
      <c r="C3541" s="198">
        <v>0.3727895</v>
      </c>
      <c r="D3541" s="198">
        <v>0.45544699999999999</v>
      </c>
    </row>
    <row r="3542" spans="1:4">
      <c r="A3542" s="197" t="s">
        <v>3958</v>
      </c>
      <c r="B3542" s="198">
        <v>0.34653469999999997</v>
      </c>
      <c r="C3542" s="198">
        <v>0.30302410000000002</v>
      </c>
      <c r="D3542" s="198">
        <v>0.39004529999999998</v>
      </c>
    </row>
    <row r="3543" spans="1:4">
      <c r="A3543" s="197" t="s">
        <v>3959</v>
      </c>
      <c r="B3543" s="198">
        <v>0.4166665</v>
      </c>
      <c r="C3543" s="198">
        <v>0.37297400000000003</v>
      </c>
      <c r="D3543" s="198">
        <v>0.46035890000000002</v>
      </c>
    </row>
    <row r="3544" spans="1:4">
      <c r="A3544" s="197" t="s">
        <v>3960</v>
      </c>
      <c r="B3544" s="198">
        <v>0.37998609999999999</v>
      </c>
      <c r="C3544" s="198">
        <v>0.33838360000000001</v>
      </c>
      <c r="D3544" s="198">
        <v>0.42158869999999998</v>
      </c>
    </row>
    <row r="3545" spans="1:4">
      <c r="A3545" s="197" t="s">
        <v>3961</v>
      </c>
      <c r="B3545" s="198">
        <v>0.37058859999999999</v>
      </c>
      <c r="C3545" s="198">
        <v>0.33078160000000001</v>
      </c>
      <c r="D3545" s="198">
        <v>0.41039569999999997</v>
      </c>
    </row>
    <row r="3546" spans="1:4">
      <c r="A3546" s="197" t="s">
        <v>3962</v>
      </c>
      <c r="B3546" s="198">
        <v>0.4580362</v>
      </c>
      <c r="C3546" s="198">
        <v>0.40728340000000002</v>
      </c>
      <c r="D3546" s="198">
        <v>0.50878909999999999</v>
      </c>
    </row>
    <row r="3547" spans="1:4">
      <c r="A3547" s="197" t="s">
        <v>3963</v>
      </c>
      <c r="B3547" s="198">
        <v>0.4000107</v>
      </c>
      <c r="C3547" s="198">
        <v>0.36002830000000002</v>
      </c>
      <c r="D3547" s="198">
        <v>0.43999310000000003</v>
      </c>
    </row>
    <row r="3548" spans="1:4">
      <c r="A3548" s="197" t="s">
        <v>3964</v>
      </c>
      <c r="B3548" s="198">
        <v>0.4372472</v>
      </c>
      <c r="C3548" s="198">
        <v>0.39352330000000002</v>
      </c>
      <c r="D3548" s="198">
        <v>0.48097099999999998</v>
      </c>
    </row>
    <row r="3549" spans="1:4">
      <c r="A3549" s="197" t="s">
        <v>3965</v>
      </c>
      <c r="B3549" s="198">
        <v>0.39837699999999998</v>
      </c>
      <c r="C3549" s="198">
        <v>0.3580623</v>
      </c>
      <c r="D3549" s="198">
        <v>0.43869170000000002</v>
      </c>
    </row>
    <row r="3550" spans="1:4">
      <c r="A3550" s="197" t="s">
        <v>3966</v>
      </c>
      <c r="B3550" s="198">
        <v>0.33708450000000001</v>
      </c>
      <c r="C3550" s="198">
        <v>0.30335190000000001</v>
      </c>
      <c r="D3550" s="198">
        <v>0.37081710000000001</v>
      </c>
    </row>
    <row r="3551" spans="1:4">
      <c r="A3551" s="197" t="s">
        <v>3967</v>
      </c>
      <c r="B3551" s="198">
        <v>0.3421652</v>
      </c>
      <c r="C3551" s="198">
        <v>0.29987599999999998</v>
      </c>
      <c r="D3551" s="198">
        <v>0.38445449999999998</v>
      </c>
    </row>
    <row r="3552" spans="1:4">
      <c r="A3552" s="197" t="s">
        <v>3968</v>
      </c>
      <c r="B3552" s="198">
        <v>0.36623820000000001</v>
      </c>
      <c r="C3552" s="198">
        <v>0.3250634</v>
      </c>
      <c r="D3552" s="198">
        <v>0.40741290000000002</v>
      </c>
    </row>
    <row r="3553" spans="1:4">
      <c r="A3553" s="197" t="s">
        <v>3969</v>
      </c>
      <c r="B3553" s="198">
        <v>0.33896700000000002</v>
      </c>
      <c r="C3553" s="198">
        <v>0.2956801</v>
      </c>
      <c r="D3553" s="198">
        <v>0.38225379999999998</v>
      </c>
    </row>
    <row r="3554" spans="1:4">
      <c r="A3554" s="197" t="s">
        <v>3970</v>
      </c>
      <c r="B3554" s="198">
        <v>0.35501480000000002</v>
      </c>
      <c r="C3554" s="198">
        <v>0.3231192</v>
      </c>
      <c r="D3554" s="198">
        <v>0.38691039999999999</v>
      </c>
    </row>
    <row r="3555" spans="1:4">
      <c r="A3555" s="197" t="s">
        <v>3971</v>
      </c>
      <c r="B3555" s="198">
        <v>0.33778010000000003</v>
      </c>
      <c r="C3555" s="198">
        <v>0.29773349999999998</v>
      </c>
      <c r="D3555" s="198">
        <v>0.37782660000000001</v>
      </c>
    </row>
    <row r="3556" spans="1:4">
      <c r="A3556" s="197" t="s">
        <v>3972</v>
      </c>
      <c r="B3556" s="198">
        <v>0.40333229999999998</v>
      </c>
      <c r="C3556" s="198">
        <v>0.35379640000000001</v>
      </c>
      <c r="D3556" s="198">
        <v>0.4528682</v>
      </c>
    </row>
    <row r="3557" spans="1:4">
      <c r="A3557" s="197" t="s">
        <v>3973</v>
      </c>
      <c r="B3557" s="198">
        <v>0.37982159999999998</v>
      </c>
      <c r="C3557" s="198">
        <v>0.3345669</v>
      </c>
      <c r="D3557" s="198">
        <v>0.42507630000000002</v>
      </c>
    </row>
    <row r="3558" spans="1:4">
      <c r="A3558" s="197" t="s">
        <v>3974</v>
      </c>
      <c r="B3558" s="198">
        <v>0.33580100000000002</v>
      </c>
      <c r="C3558" s="198">
        <v>0.29472320000000002</v>
      </c>
      <c r="D3558" s="198">
        <v>0.37687880000000001</v>
      </c>
    </row>
    <row r="3559" spans="1:4">
      <c r="A3559" s="197" t="s">
        <v>3975</v>
      </c>
      <c r="B3559" s="198">
        <v>0.33421000000000001</v>
      </c>
      <c r="C3559" s="198">
        <v>0.28622300000000001</v>
      </c>
      <c r="D3559" s="198">
        <v>0.38219700000000001</v>
      </c>
    </row>
    <row r="3560" spans="1:4">
      <c r="A3560" s="197" t="s">
        <v>3976</v>
      </c>
      <c r="B3560" s="198">
        <v>0.37718740000000001</v>
      </c>
      <c r="C3560" s="198">
        <v>0.3234822</v>
      </c>
      <c r="D3560" s="198">
        <v>0.43089250000000001</v>
      </c>
    </row>
    <row r="3561" spans="1:4">
      <c r="A3561" s="197" t="s">
        <v>3977</v>
      </c>
      <c r="B3561" s="198">
        <v>0.33496589999999998</v>
      </c>
      <c r="C3561" s="198">
        <v>0.29051749999999998</v>
      </c>
      <c r="D3561" s="198">
        <v>0.37941429999999998</v>
      </c>
    </row>
    <row r="3562" spans="1:4">
      <c r="A3562" s="197" t="s">
        <v>3978</v>
      </c>
      <c r="B3562" s="198">
        <v>0.25043029999999999</v>
      </c>
      <c r="C3562" s="198">
        <v>0.21532750000000001</v>
      </c>
      <c r="D3562" s="198">
        <v>0.28553299999999998</v>
      </c>
    </row>
    <row r="3563" spans="1:4">
      <c r="A3563" s="197" t="s">
        <v>3979</v>
      </c>
      <c r="B3563" s="198">
        <v>0.28330850000000002</v>
      </c>
      <c r="C3563" s="198">
        <v>0.2475782</v>
      </c>
      <c r="D3563" s="198">
        <v>0.31903880000000001</v>
      </c>
    </row>
    <row r="3564" spans="1:4">
      <c r="A3564" s="197" t="s">
        <v>3980</v>
      </c>
      <c r="B3564" s="198">
        <v>0.25424370000000002</v>
      </c>
      <c r="C3564" s="198">
        <v>0.22072510000000001</v>
      </c>
      <c r="D3564" s="198">
        <v>0.28776230000000003</v>
      </c>
    </row>
    <row r="3565" spans="1:4">
      <c r="A3565" s="197" t="s">
        <v>3981</v>
      </c>
      <c r="B3565" s="198">
        <v>0.26282480000000003</v>
      </c>
      <c r="C3565" s="198">
        <v>0.2282893</v>
      </c>
      <c r="D3565" s="198">
        <v>0.29736030000000002</v>
      </c>
    </row>
    <row r="3566" spans="1:4">
      <c r="A3566" s="197" t="s">
        <v>3982</v>
      </c>
      <c r="B3566" s="198">
        <v>0.23166580000000001</v>
      </c>
      <c r="C3566" s="198">
        <v>0.2020062</v>
      </c>
      <c r="D3566" s="198">
        <v>0.26132539999999999</v>
      </c>
    </row>
    <row r="3567" spans="1:4">
      <c r="A3567" s="197" t="s">
        <v>3983</v>
      </c>
      <c r="B3567" s="198">
        <v>0.22906489999999999</v>
      </c>
      <c r="C3567" s="198">
        <v>0.1998849</v>
      </c>
      <c r="D3567" s="198">
        <v>0.2582449</v>
      </c>
    </row>
    <row r="3568" spans="1:4">
      <c r="A3568" s="197" t="s">
        <v>3984</v>
      </c>
      <c r="B3568" s="198">
        <v>0.25620199999999999</v>
      </c>
      <c r="C3568" s="198">
        <v>0.2201669</v>
      </c>
      <c r="D3568" s="198">
        <v>0.29223719999999997</v>
      </c>
    </row>
    <row r="3569" spans="1:4">
      <c r="A3569" s="197" t="s">
        <v>3985</v>
      </c>
      <c r="B3569" s="198">
        <v>0.2424991</v>
      </c>
      <c r="C3569" s="198">
        <v>0.20735790000000001</v>
      </c>
      <c r="D3569" s="198">
        <v>0.27764030000000001</v>
      </c>
    </row>
    <row r="3570" spans="1:4">
      <c r="A3570" s="197" t="s">
        <v>3986</v>
      </c>
      <c r="B3570" s="198">
        <v>0.25112030000000002</v>
      </c>
      <c r="C3570" s="198">
        <v>0.21258479999999999</v>
      </c>
      <c r="D3570" s="198">
        <v>0.28965590000000002</v>
      </c>
    </row>
    <row r="3571" spans="1:4">
      <c r="A3571" s="197" t="s">
        <v>3987</v>
      </c>
      <c r="B3571" s="198">
        <v>0.2034127</v>
      </c>
      <c r="C3571" s="198">
        <v>0.1743191</v>
      </c>
      <c r="D3571" s="198">
        <v>0.2325063</v>
      </c>
    </row>
    <row r="3572" spans="1:4">
      <c r="A3572" s="197" t="s">
        <v>3988</v>
      </c>
      <c r="B3572" s="198">
        <v>0.21581420000000001</v>
      </c>
      <c r="C3572" s="198">
        <v>0.18579000000000001</v>
      </c>
      <c r="D3572" s="198">
        <v>0.24583840000000001</v>
      </c>
    </row>
    <row r="3573" spans="1:4">
      <c r="A3573" s="197" t="s">
        <v>3989</v>
      </c>
      <c r="B3573" s="198">
        <v>0.17792430000000001</v>
      </c>
      <c r="C3573" s="198">
        <v>0.1494924</v>
      </c>
      <c r="D3573" s="198">
        <v>0.20635629999999999</v>
      </c>
    </row>
    <row r="3574" spans="1:4">
      <c r="A3574" s="197" t="s">
        <v>3990</v>
      </c>
      <c r="B3574" s="198">
        <v>0.238534</v>
      </c>
      <c r="C3574" s="198">
        <v>0.2050304</v>
      </c>
      <c r="D3574" s="198">
        <v>0.27203769999999999</v>
      </c>
    </row>
    <row r="3575" spans="1:4">
      <c r="A3575" s="197" t="s">
        <v>3991</v>
      </c>
      <c r="B3575" s="198">
        <v>0.24322650000000001</v>
      </c>
      <c r="C3575" s="198">
        <v>0.21047859999999999</v>
      </c>
      <c r="D3575" s="198">
        <v>0.27597440000000001</v>
      </c>
    </row>
    <row r="3576" spans="1:4">
      <c r="A3576" s="197" t="s">
        <v>3992</v>
      </c>
      <c r="B3576" s="198">
        <v>0.2215374</v>
      </c>
      <c r="C3576" s="198">
        <v>0.19583600000000001</v>
      </c>
      <c r="D3576" s="198">
        <v>0.24723880000000001</v>
      </c>
    </row>
    <row r="3577" spans="1:4">
      <c r="A3577" s="197" t="s">
        <v>3993</v>
      </c>
      <c r="B3577" s="198">
        <v>0.2026946</v>
      </c>
      <c r="C3577" s="198">
        <v>0.1737978</v>
      </c>
      <c r="D3577" s="198">
        <v>0.2315913</v>
      </c>
    </row>
    <row r="3578" spans="1:4">
      <c r="A3578" s="197" t="s">
        <v>3994</v>
      </c>
      <c r="B3578" s="198">
        <v>0.24549779999999999</v>
      </c>
      <c r="C3578" s="198">
        <v>0.2130985</v>
      </c>
      <c r="D3578" s="198">
        <v>0.27789710000000001</v>
      </c>
    </row>
    <row r="3579" spans="1:4">
      <c r="A3579" s="197" t="s">
        <v>3995</v>
      </c>
      <c r="B3579" s="198">
        <v>0.20542679999999999</v>
      </c>
      <c r="C3579" s="198">
        <v>0.17166819999999999</v>
      </c>
      <c r="D3579" s="198">
        <v>0.23918539999999999</v>
      </c>
    </row>
    <row r="3580" spans="1:4">
      <c r="A3580" s="197" t="s">
        <v>3996</v>
      </c>
      <c r="B3580" s="198">
        <v>0.2297333</v>
      </c>
      <c r="C3580" s="198">
        <v>0.19718939999999999</v>
      </c>
      <c r="D3580" s="198">
        <v>0.26227719999999999</v>
      </c>
    </row>
    <row r="3581" spans="1:4">
      <c r="A3581" s="197" t="s">
        <v>3997</v>
      </c>
      <c r="B3581" s="198">
        <v>0.20610629999999999</v>
      </c>
      <c r="C3581" s="198">
        <v>0.16868469999999999</v>
      </c>
      <c r="D3581" s="198">
        <v>0.24352789999999999</v>
      </c>
    </row>
    <row r="3582" spans="1:4">
      <c r="A3582" s="197" t="s">
        <v>3998</v>
      </c>
      <c r="B3582" s="198">
        <v>0.20092660000000001</v>
      </c>
      <c r="C3582" s="198">
        <v>0.1714822</v>
      </c>
      <c r="D3582" s="198">
        <v>0.2303711</v>
      </c>
    </row>
    <row r="3583" spans="1:4">
      <c r="A3583" s="197" t="s">
        <v>3999</v>
      </c>
      <c r="B3583" s="198">
        <v>0.23471239999999999</v>
      </c>
      <c r="C3583" s="198">
        <v>0.18537580000000001</v>
      </c>
      <c r="D3583" s="198">
        <v>0.284049</v>
      </c>
    </row>
    <row r="3584" spans="1:4">
      <c r="A3584" s="197" t="s">
        <v>4000</v>
      </c>
      <c r="B3584" s="198">
        <v>0.31460700000000003</v>
      </c>
      <c r="C3584" s="198">
        <v>0.30231170000000002</v>
      </c>
      <c r="D3584" s="198">
        <v>0.32690229999999998</v>
      </c>
    </row>
    <row r="3585" spans="1:4">
      <c r="A3585" s="197" t="s">
        <v>4001</v>
      </c>
      <c r="B3585" s="198">
        <v>0.31638620000000001</v>
      </c>
      <c r="C3585" s="198">
        <v>0.29869839999999998</v>
      </c>
      <c r="D3585" s="198">
        <v>0.33407409999999998</v>
      </c>
    </row>
    <row r="3586" spans="1:4">
      <c r="A3586" s="197" t="s">
        <v>4002</v>
      </c>
      <c r="B3586" s="198">
        <v>0.3537979</v>
      </c>
      <c r="C3586" s="198">
        <v>0.32069769999999997</v>
      </c>
      <c r="D3586" s="198">
        <v>0.38689800000000002</v>
      </c>
    </row>
    <row r="3587" spans="1:4">
      <c r="A3587" s="197" t="s">
        <v>4003</v>
      </c>
      <c r="B3587" s="198">
        <v>0.27631909999999998</v>
      </c>
      <c r="C3587" s="198">
        <v>0.26079639999999998</v>
      </c>
      <c r="D3587" s="198">
        <v>0.29184189999999999</v>
      </c>
    </row>
    <row r="3588" spans="1:4">
      <c r="A3588" s="197" t="s">
        <v>4004</v>
      </c>
      <c r="B3588" s="198">
        <v>0.2777404</v>
      </c>
      <c r="C3588" s="198">
        <v>0.25394529999999998</v>
      </c>
      <c r="D3588" s="198">
        <v>0.30153540000000001</v>
      </c>
    </row>
    <row r="3589" spans="1:4">
      <c r="A3589" s="197" t="s">
        <v>4005</v>
      </c>
      <c r="B3589" s="198">
        <v>0.28677259999999999</v>
      </c>
      <c r="C3589" s="198">
        <v>0.26941209999999999</v>
      </c>
      <c r="D3589" s="198">
        <v>0.30413319999999999</v>
      </c>
    </row>
    <row r="3590" spans="1:4">
      <c r="A3590" s="197" t="s">
        <v>4006</v>
      </c>
      <c r="B3590" s="198">
        <v>0.28180270000000002</v>
      </c>
      <c r="C3590" s="198">
        <v>0.2662156</v>
      </c>
      <c r="D3590" s="198">
        <v>0.29738979999999998</v>
      </c>
    </row>
    <row r="3591" spans="1:4">
      <c r="A3591" s="197" t="s">
        <v>4007</v>
      </c>
      <c r="B3591" s="198">
        <v>0.38405460000000002</v>
      </c>
      <c r="C3591" s="198">
        <v>0.36631069999999999</v>
      </c>
      <c r="D3591" s="198">
        <v>0.4017985</v>
      </c>
    </row>
    <row r="3592" spans="1:4">
      <c r="A3592" s="197" t="s">
        <v>4008</v>
      </c>
      <c r="B3592" s="198">
        <v>0.41083389999999997</v>
      </c>
      <c r="C3592" s="198">
        <v>0.38592460000000001</v>
      </c>
      <c r="D3592" s="198">
        <v>0.43574309999999999</v>
      </c>
    </row>
    <row r="3593" spans="1:4">
      <c r="A3593" s="197" t="s">
        <v>4009</v>
      </c>
      <c r="B3593" s="198">
        <v>0.4580362</v>
      </c>
      <c r="C3593" s="198">
        <v>0.40728340000000002</v>
      </c>
      <c r="D3593" s="198">
        <v>0.50878909999999999</v>
      </c>
    </row>
    <row r="3594" spans="1:4">
      <c r="A3594" s="197" t="s">
        <v>4010</v>
      </c>
      <c r="B3594" s="198">
        <v>0.34623490000000001</v>
      </c>
      <c r="C3594" s="198">
        <v>0.32387899999999997</v>
      </c>
      <c r="D3594" s="198">
        <v>0.3685909</v>
      </c>
    </row>
    <row r="3595" spans="1:4">
      <c r="A3595" s="197" t="s">
        <v>4011</v>
      </c>
      <c r="B3595" s="198">
        <v>0.35052719999999998</v>
      </c>
      <c r="C3595" s="198">
        <v>0.31651699999999999</v>
      </c>
      <c r="D3595" s="198">
        <v>0.38453739999999997</v>
      </c>
    </row>
    <row r="3596" spans="1:4">
      <c r="A3596" s="197" t="s">
        <v>4012</v>
      </c>
      <c r="B3596" s="198">
        <v>0.35075679999999998</v>
      </c>
      <c r="C3596" s="198">
        <v>0.32456410000000002</v>
      </c>
      <c r="D3596" s="198">
        <v>0.3769496</v>
      </c>
    </row>
    <row r="3597" spans="1:4">
      <c r="A3597" s="197" t="s">
        <v>4013</v>
      </c>
      <c r="B3597" s="198">
        <v>0.35550559999999998</v>
      </c>
      <c r="C3597" s="198">
        <v>0.3333412</v>
      </c>
      <c r="D3597" s="198">
        <v>0.37767000000000001</v>
      </c>
    </row>
    <row r="3598" spans="1:4">
      <c r="A3598" s="197" t="s">
        <v>4014</v>
      </c>
      <c r="B3598" s="198">
        <v>0.25031789999999998</v>
      </c>
      <c r="C3598" s="198">
        <v>0.23676159999999999</v>
      </c>
      <c r="D3598" s="198">
        <v>0.26387430000000001</v>
      </c>
    </row>
    <row r="3599" spans="1:4">
      <c r="A3599" s="197" t="s">
        <v>4015</v>
      </c>
      <c r="B3599" s="198">
        <v>0.22666800000000001</v>
      </c>
      <c r="C3599" s="198">
        <v>0.20665020000000001</v>
      </c>
      <c r="D3599" s="198">
        <v>0.24668590000000001</v>
      </c>
    </row>
    <row r="3600" spans="1:4">
      <c r="A3600" s="197" t="s">
        <v>4016</v>
      </c>
      <c r="B3600" s="198">
        <v>0.25620199999999999</v>
      </c>
      <c r="C3600" s="198">
        <v>0.2201669</v>
      </c>
      <c r="D3600" s="198">
        <v>0.29223719999999997</v>
      </c>
    </row>
    <row r="3601" spans="1:4">
      <c r="A3601" s="197" t="s">
        <v>4017</v>
      </c>
      <c r="B3601" s="198">
        <v>0.21123629999999999</v>
      </c>
      <c r="C3601" s="198">
        <v>0.19263630000000001</v>
      </c>
      <c r="D3601" s="198">
        <v>0.22983619999999999</v>
      </c>
    </row>
    <row r="3602" spans="1:4">
      <c r="A3602" s="197" t="s">
        <v>4018</v>
      </c>
      <c r="B3602" s="198">
        <v>0.21078930000000001</v>
      </c>
      <c r="C3602" s="198">
        <v>0.1866563</v>
      </c>
      <c r="D3602" s="198">
        <v>0.2349223</v>
      </c>
    </row>
    <row r="3603" spans="1:4">
      <c r="A3603" s="197" t="s">
        <v>4019</v>
      </c>
      <c r="B3603" s="198">
        <v>0.22770969999999999</v>
      </c>
      <c r="C3603" s="198">
        <v>0.20707529999999999</v>
      </c>
      <c r="D3603" s="198">
        <v>0.24834410000000001</v>
      </c>
    </row>
    <row r="3604" spans="1:4">
      <c r="A3604" s="197" t="s">
        <v>4020</v>
      </c>
      <c r="B3604" s="198">
        <v>0.21511130000000001</v>
      </c>
      <c r="C3604" s="198">
        <v>0.19683680000000001</v>
      </c>
      <c r="D3604" s="198">
        <v>0.23338590000000001</v>
      </c>
    </row>
    <row r="3605" spans="1:4">
      <c r="A3605" s="197" t="s">
        <v>4021</v>
      </c>
      <c r="B3605" s="198">
        <v>0.29629090000000002</v>
      </c>
      <c r="C3605" s="198">
        <v>0.28975230000000002</v>
      </c>
      <c r="D3605" s="198">
        <v>0.30282940000000003</v>
      </c>
    </row>
    <row r="3606" spans="1:4">
      <c r="A3606" s="197" t="s">
        <v>4022</v>
      </c>
      <c r="B3606" s="198">
        <v>0.3709404</v>
      </c>
      <c r="C3606" s="198">
        <v>0.36140220000000001</v>
      </c>
      <c r="D3606" s="198">
        <v>0.3804786</v>
      </c>
    </row>
    <row r="3607" spans="1:4">
      <c r="A3607" s="197" t="s">
        <v>4023</v>
      </c>
      <c r="B3607" s="198">
        <v>0.2272247</v>
      </c>
      <c r="C3607" s="198">
        <v>0.2198148</v>
      </c>
      <c r="D3607" s="198">
        <v>0.2346345</v>
      </c>
    </row>
    <row r="3608" spans="1:4">
      <c r="A3608" s="197" t="s">
        <v>4024</v>
      </c>
      <c r="B3608" s="198">
        <v>0.29374810000000001</v>
      </c>
      <c r="C3608" s="198">
        <v>0.26521620000000001</v>
      </c>
      <c r="D3608" s="198">
        <v>0.32228000000000001</v>
      </c>
    </row>
    <row r="3609" spans="1:4">
      <c r="A3609" s="197" t="s">
        <v>4025</v>
      </c>
      <c r="B3609" s="198">
        <v>0.33636120000000003</v>
      </c>
      <c r="C3609" s="198">
        <v>0.30561670000000002</v>
      </c>
      <c r="D3609" s="198">
        <v>0.36710569999999998</v>
      </c>
    </row>
    <row r="3610" spans="1:4">
      <c r="A3610" s="197" t="s">
        <v>4026</v>
      </c>
      <c r="B3610" s="198">
        <v>0.31644470000000002</v>
      </c>
      <c r="C3610" s="198">
        <v>0.288412</v>
      </c>
      <c r="D3610" s="198">
        <v>0.34447739999999999</v>
      </c>
    </row>
    <row r="3611" spans="1:4">
      <c r="A3611" s="197" t="s">
        <v>4027</v>
      </c>
      <c r="B3611" s="198">
        <v>0.32574229999999998</v>
      </c>
      <c r="C3611" s="198">
        <v>0.29672890000000002</v>
      </c>
      <c r="D3611" s="198">
        <v>0.3547556</v>
      </c>
    </row>
    <row r="3612" spans="1:4">
      <c r="A3612" s="197" t="s">
        <v>4028</v>
      </c>
      <c r="B3612" s="198">
        <v>0.29985220000000001</v>
      </c>
      <c r="C3612" s="198">
        <v>0.27261439999999998</v>
      </c>
      <c r="D3612" s="198">
        <v>0.32709009999999999</v>
      </c>
    </row>
    <row r="3613" spans="1:4">
      <c r="A3613" s="197" t="s">
        <v>4029</v>
      </c>
      <c r="B3613" s="198">
        <v>0.28788439999999998</v>
      </c>
      <c r="C3613" s="198">
        <v>0.26074019999999998</v>
      </c>
      <c r="D3613" s="198">
        <v>0.31502859999999999</v>
      </c>
    </row>
    <row r="3614" spans="1:4">
      <c r="A3614" s="197" t="s">
        <v>4030</v>
      </c>
      <c r="B3614" s="198">
        <v>0.37359029999999999</v>
      </c>
      <c r="C3614" s="198">
        <v>0.34172639999999999</v>
      </c>
      <c r="D3614" s="198">
        <v>0.40545419999999999</v>
      </c>
    </row>
    <row r="3615" spans="1:4">
      <c r="A3615" s="197" t="s">
        <v>4031</v>
      </c>
      <c r="B3615" s="198">
        <v>0.34474149999999998</v>
      </c>
      <c r="C3615" s="198">
        <v>0.31288899999999997</v>
      </c>
      <c r="D3615" s="198">
        <v>0.37659399999999998</v>
      </c>
    </row>
    <row r="3616" spans="1:4">
      <c r="A3616" s="197" t="s">
        <v>4032</v>
      </c>
      <c r="B3616" s="198">
        <v>0.34446719999999997</v>
      </c>
      <c r="C3616" s="198">
        <v>0.31279600000000002</v>
      </c>
      <c r="D3616" s="198">
        <v>0.37613829999999998</v>
      </c>
    </row>
    <row r="3617" spans="1:4">
      <c r="A3617" s="197" t="s">
        <v>4033</v>
      </c>
      <c r="B3617" s="198">
        <v>0.30077120000000002</v>
      </c>
      <c r="C3617" s="198">
        <v>0.2735321</v>
      </c>
      <c r="D3617" s="198">
        <v>0.32801019999999997</v>
      </c>
    </row>
    <row r="3618" spans="1:4">
      <c r="A3618" s="197" t="s">
        <v>4034</v>
      </c>
      <c r="B3618" s="198">
        <v>0.26847330000000003</v>
      </c>
      <c r="C3618" s="198">
        <v>0.24411769999999999</v>
      </c>
      <c r="D3618" s="198">
        <v>0.2928289</v>
      </c>
    </row>
    <row r="3619" spans="1:4">
      <c r="A3619" s="197" t="s">
        <v>4035</v>
      </c>
      <c r="B3619" s="198">
        <v>0.27463579999999999</v>
      </c>
      <c r="C3619" s="198">
        <v>0.2482452</v>
      </c>
      <c r="D3619" s="198">
        <v>0.30102649999999997</v>
      </c>
    </row>
    <row r="3620" spans="1:4">
      <c r="A3620" s="197" t="s">
        <v>4036</v>
      </c>
      <c r="B3620" s="198">
        <v>0.29553030000000002</v>
      </c>
      <c r="C3620" s="198">
        <v>0.26797690000000002</v>
      </c>
      <c r="D3620" s="198">
        <v>0.32308360000000003</v>
      </c>
    </row>
    <row r="3621" spans="1:4">
      <c r="A3621" s="197" t="s">
        <v>4037</v>
      </c>
      <c r="B3621" s="198">
        <v>0.29410579999999997</v>
      </c>
      <c r="C3621" s="198">
        <v>0.26532250000000002</v>
      </c>
      <c r="D3621" s="198">
        <v>0.32288909999999998</v>
      </c>
    </row>
    <row r="3622" spans="1:4">
      <c r="A3622" s="197" t="s">
        <v>4038</v>
      </c>
      <c r="B3622" s="198">
        <v>0.26095030000000002</v>
      </c>
      <c r="C3622" s="198">
        <v>0.2385524</v>
      </c>
      <c r="D3622" s="198">
        <v>0.28334809999999999</v>
      </c>
    </row>
    <row r="3623" spans="1:4">
      <c r="A3623" s="197" t="s">
        <v>4039</v>
      </c>
      <c r="B3623" s="198">
        <v>0.27102860000000001</v>
      </c>
      <c r="C3623" s="198">
        <v>0.24590819999999999</v>
      </c>
      <c r="D3623" s="198">
        <v>0.2961491</v>
      </c>
    </row>
    <row r="3624" spans="1:4">
      <c r="A3624" s="197" t="s">
        <v>4040</v>
      </c>
      <c r="B3624" s="198">
        <v>0.29441079999999997</v>
      </c>
      <c r="C3624" s="198">
        <v>0.26472610000000002</v>
      </c>
      <c r="D3624" s="198">
        <v>0.32409559999999998</v>
      </c>
    </row>
    <row r="3625" spans="1:4">
      <c r="A3625" s="197" t="s">
        <v>4041</v>
      </c>
      <c r="B3625" s="198">
        <v>0.28719090000000003</v>
      </c>
      <c r="C3625" s="198">
        <v>0.25915850000000001</v>
      </c>
      <c r="D3625" s="198">
        <v>0.31522329999999998</v>
      </c>
    </row>
    <row r="3626" spans="1:4">
      <c r="A3626" s="197" t="s">
        <v>4042</v>
      </c>
      <c r="B3626" s="198">
        <v>0.26429190000000002</v>
      </c>
      <c r="C3626" s="198">
        <v>0.235733</v>
      </c>
      <c r="D3626" s="198">
        <v>0.29285080000000002</v>
      </c>
    </row>
    <row r="3627" spans="1:4">
      <c r="A3627" s="197" t="s">
        <v>4043</v>
      </c>
      <c r="B3627" s="198">
        <v>0.28190939999999998</v>
      </c>
      <c r="C3627" s="198">
        <v>0.25036900000000001</v>
      </c>
      <c r="D3627" s="198">
        <v>0.3134499</v>
      </c>
    </row>
    <row r="3628" spans="1:4">
      <c r="A3628" s="197" t="s">
        <v>4044</v>
      </c>
      <c r="B3628" s="198">
        <v>0.3090946</v>
      </c>
      <c r="C3628" s="198">
        <v>0.27902830000000001</v>
      </c>
      <c r="D3628" s="198">
        <v>0.33916099999999999</v>
      </c>
    </row>
    <row r="3629" spans="1:4">
      <c r="A3629" s="197" t="s">
        <v>4045</v>
      </c>
      <c r="B3629" s="198">
        <v>0.26528990000000002</v>
      </c>
      <c r="C3629" s="198">
        <v>0.23630480000000001</v>
      </c>
      <c r="D3629" s="198">
        <v>0.29427510000000001</v>
      </c>
    </row>
    <row r="3630" spans="1:4">
      <c r="A3630" s="197" t="s">
        <v>4046</v>
      </c>
      <c r="B3630" s="198">
        <v>0.35447190000000001</v>
      </c>
      <c r="C3630" s="198">
        <v>0.31317050000000002</v>
      </c>
      <c r="D3630" s="198">
        <v>0.39577329999999999</v>
      </c>
    </row>
    <row r="3631" spans="1:4">
      <c r="A3631" s="197" t="s">
        <v>4047</v>
      </c>
      <c r="B3631" s="198">
        <v>0.40643020000000002</v>
      </c>
      <c r="C3631" s="198">
        <v>0.3624887</v>
      </c>
      <c r="D3631" s="198">
        <v>0.45037169999999999</v>
      </c>
    </row>
    <row r="3632" spans="1:4">
      <c r="A3632" s="197" t="s">
        <v>4048</v>
      </c>
      <c r="B3632" s="198">
        <v>0.38312059999999998</v>
      </c>
      <c r="C3632" s="198">
        <v>0.34055229999999997</v>
      </c>
      <c r="D3632" s="198">
        <v>0.42568889999999998</v>
      </c>
    </row>
    <row r="3633" spans="1:4">
      <c r="A3633" s="197" t="s">
        <v>4049</v>
      </c>
      <c r="B3633" s="198">
        <v>0.41050730000000002</v>
      </c>
      <c r="C3633" s="198">
        <v>0.36939109999999997</v>
      </c>
      <c r="D3633" s="198">
        <v>0.45162340000000001</v>
      </c>
    </row>
    <row r="3634" spans="1:4">
      <c r="A3634" s="197" t="s">
        <v>4050</v>
      </c>
      <c r="B3634" s="198">
        <v>0.3601818</v>
      </c>
      <c r="C3634" s="198">
        <v>0.32040950000000001</v>
      </c>
      <c r="D3634" s="198">
        <v>0.39995409999999998</v>
      </c>
    </row>
    <row r="3635" spans="1:4">
      <c r="A3635" s="197" t="s">
        <v>4051</v>
      </c>
      <c r="B3635" s="198">
        <v>0.3620294</v>
      </c>
      <c r="C3635" s="198">
        <v>0.32228010000000001</v>
      </c>
      <c r="D3635" s="198">
        <v>0.40177869999999999</v>
      </c>
    </row>
    <row r="3636" spans="1:4">
      <c r="A3636" s="197" t="s">
        <v>4052</v>
      </c>
      <c r="B3636" s="198">
        <v>0.48136610000000002</v>
      </c>
      <c r="C3636" s="198">
        <v>0.43572919999999998</v>
      </c>
      <c r="D3636" s="198">
        <v>0.527003</v>
      </c>
    </row>
    <row r="3637" spans="1:4">
      <c r="A3637" s="197" t="s">
        <v>4053</v>
      </c>
      <c r="B3637" s="198">
        <v>0.43092989999999998</v>
      </c>
      <c r="C3637" s="198">
        <v>0.38730439999999999</v>
      </c>
      <c r="D3637" s="198">
        <v>0.47455540000000002</v>
      </c>
    </row>
    <row r="3638" spans="1:4">
      <c r="A3638" s="197" t="s">
        <v>4054</v>
      </c>
      <c r="B3638" s="198">
        <v>0.44345889999999999</v>
      </c>
      <c r="C3638" s="198">
        <v>0.39734170000000002</v>
      </c>
      <c r="D3638" s="198">
        <v>0.48957610000000001</v>
      </c>
    </row>
    <row r="3639" spans="1:4">
      <c r="A3639" s="197" t="s">
        <v>4055</v>
      </c>
      <c r="B3639" s="198">
        <v>0.38177420000000001</v>
      </c>
      <c r="C3639" s="198">
        <v>0.34352050000000001</v>
      </c>
      <c r="D3639" s="198">
        <v>0.42002800000000001</v>
      </c>
    </row>
    <row r="3640" spans="1:4">
      <c r="A3640" s="197" t="s">
        <v>4056</v>
      </c>
      <c r="B3640" s="198">
        <v>0.33849030000000002</v>
      </c>
      <c r="C3640" s="198">
        <v>0.30217159999999998</v>
      </c>
      <c r="D3640" s="198">
        <v>0.37480910000000001</v>
      </c>
    </row>
    <row r="3641" spans="1:4">
      <c r="A3641" s="197" t="s">
        <v>4057</v>
      </c>
      <c r="B3641" s="198">
        <v>0.36614750000000001</v>
      </c>
      <c r="C3641" s="198">
        <v>0.32563310000000001</v>
      </c>
      <c r="D3641" s="198">
        <v>0.40666200000000002</v>
      </c>
    </row>
    <row r="3642" spans="1:4">
      <c r="A3642" s="197" t="s">
        <v>4058</v>
      </c>
      <c r="B3642" s="198">
        <v>0.3790557</v>
      </c>
      <c r="C3642" s="198">
        <v>0.33968219999999999</v>
      </c>
      <c r="D3642" s="198">
        <v>0.4184292</v>
      </c>
    </row>
    <row r="3643" spans="1:4">
      <c r="A3643" s="197" t="s">
        <v>4059</v>
      </c>
      <c r="B3643" s="198">
        <v>0.36186639999999998</v>
      </c>
      <c r="C3643" s="198">
        <v>0.31930989999999998</v>
      </c>
      <c r="D3643" s="198">
        <v>0.40442299999999998</v>
      </c>
    </row>
    <row r="3644" spans="1:4">
      <c r="A3644" s="197" t="s">
        <v>4060</v>
      </c>
      <c r="B3644" s="198">
        <v>0.32046829999999998</v>
      </c>
      <c r="C3644" s="198">
        <v>0.28771000000000002</v>
      </c>
      <c r="D3644" s="198">
        <v>0.3532267</v>
      </c>
    </row>
    <row r="3645" spans="1:4">
      <c r="A3645" s="197" t="s">
        <v>4061</v>
      </c>
      <c r="B3645" s="198">
        <v>0.34453679999999998</v>
      </c>
      <c r="C3645" s="198">
        <v>0.30654870000000001</v>
      </c>
      <c r="D3645" s="198">
        <v>0.382525</v>
      </c>
    </row>
    <row r="3646" spans="1:4">
      <c r="A3646" s="197" t="s">
        <v>4062</v>
      </c>
      <c r="B3646" s="198">
        <v>0.35517349999999998</v>
      </c>
      <c r="C3646" s="198">
        <v>0.31094630000000001</v>
      </c>
      <c r="D3646" s="198">
        <v>0.3994007</v>
      </c>
    </row>
    <row r="3647" spans="1:4">
      <c r="A3647" s="197" t="s">
        <v>4063</v>
      </c>
      <c r="B3647" s="198">
        <v>0.35634529999999998</v>
      </c>
      <c r="C3647" s="198">
        <v>0.31304720000000003</v>
      </c>
      <c r="D3647" s="198">
        <v>0.39964329999999998</v>
      </c>
    </row>
    <row r="3648" spans="1:4">
      <c r="A3648" s="197" t="s">
        <v>4064</v>
      </c>
      <c r="B3648" s="198">
        <v>0.30658190000000002</v>
      </c>
      <c r="C3648" s="198">
        <v>0.2651789</v>
      </c>
      <c r="D3648" s="198">
        <v>0.34798489999999999</v>
      </c>
    </row>
    <row r="3649" spans="1:4">
      <c r="A3649" s="197" t="s">
        <v>4065</v>
      </c>
      <c r="B3649" s="198">
        <v>0.35592800000000002</v>
      </c>
      <c r="C3649" s="198">
        <v>0.31028129999999998</v>
      </c>
      <c r="D3649" s="198">
        <v>0.40157470000000001</v>
      </c>
    </row>
    <row r="3650" spans="1:4">
      <c r="A3650" s="197" t="s">
        <v>4066</v>
      </c>
      <c r="B3650" s="198">
        <v>0.38979570000000002</v>
      </c>
      <c r="C3650" s="198">
        <v>0.34301160000000003</v>
      </c>
      <c r="D3650" s="198">
        <v>0.43657990000000002</v>
      </c>
    </row>
    <row r="3651" spans="1:4">
      <c r="A3651" s="197" t="s">
        <v>4067</v>
      </c>
      <c r="B3651" s="198">
        <v>0.329675</v>
      </c>
      <c r="C3651" s="198">
        <v>0.28819620000000001</v>
      </c>
      <c r="D3651" s="198">
        <v>0.37115379999999998</v>
      </c>
    </row>
    <row r="3652" spans="1:4">
      <c r="A3652" s="197" t="s">
        <v>4068</v>
      </c>
      <c r="B3652" s="198">
        <v>0.2373866</v>
      </c>
      <c r="C3652" s="198">
        <v>0.20256550000000001</v>
      </c>
      <c r="D3652" s="198">
        <v>0.2722077</v>
      </c>
    </row>
    <row r="3653" spans="1:4">
      <c r="A3653" s="197" t="s">
        <v>4069</v>
      </c>
      <c r="B3653" s="198">
        <v>0.27259290000000003</v>
      </c>
      <c r="C3653" s="198">
        <v>0.2379549</v>
      </c>
      <c r="D3653" s="198">
        <v>0.30723089999999997</v>
      </c>
    </row>
    <row r="3654" spans="1:4">
      <c r="A3654" s="197" t="s">
        <v>4070</v>
      </c>
      <c r="B3654" s="198">
        <v>0.25809749999999998</v>
      </c>
      <c r="C3654" s="198">
        <v>0.22484670000000001</v>
      </c>
      <c r="D3654" s="198">
        <v>0.29134840000000001</v>
      </c>
    </row>
    <row r="3655" spans="1:4">
      <c r="A3655" s="197" t="s">
        <v>4071</v>
      </c>
      <c r="B3655" s="198">
        <v>0.24610509999999999</v>
      </c>
      <c r="C3655" s="198">
        <v>0.21275430000000001</v>
      </c>
      <c r="D3655" s="198">
        <v>0.27945589999999998</v>
      </c>
    </row>
    <row r="3656" spans="1:4">
      <c r="A3656" s="197" t="s">
        <v>4072</v>
      </c>
      <c r="B3656" s="198">
        <v>0.24389</v>
      </c>
      <c r="C3656" s="198">
        <v>0.21268819999999999</v>
      </c>
      <c r="D3656" s="198">
        <v>0.2750918</v>
      </c>
    </row>
    <row r="3657" spans="1:4">
      <c r="A3657" s="197" t="s">
        <v>4073</v>
      </c>
      <c r="B3657" s="198">
        <v>0.21582589999999999</v>
      </c>
      <c r="C3657" s="198">
        <v>0.18464059999999999</v>
      </c>
      <c r="D3657" s="198">
        <v>0.24701119999999999</v>
      </c>
    </row>
    <row r="3658" spans="1:4">
      <c r="A3658" s="197" t="s">
        <v>4074</v>
      </c>
      <c r="B3658" s="198">
        <v>0.26472649999999998</v>
      </c>
      <c r="C3658" s="198">
        <v>0.22872310000000001</v>
      </c>
      <c r="D3658" s="198">
        <v>0.30072989999999999</v>
      </c>
    </row>
    <row r="3659" spans="1:4">
      <c r="A3659" s="197" t="s">
        <v>4075</v>
      </c>
      <c r="B3659" s="198">
        <v>0.26280680000000001</v>
      </c>
      <c r="C3659" s="198">
        <v>0.22575500000000001</v>
      </c>
      <c r="D3659" s="198">
        <v>0.29985849999999997</v>
      </c>
    </row>
    <row r="3660" spans="1:4">
      <c r="A3660" s="197" t="s">
        <v>4076</v>
      </c>
      <c r="B3660" s="198">
        <v>0.25700980000000001</v>
      </c>
      <c r="C3660" s="198">
        <v>0.2201449</v>
      </c>
      <c r="D3660" s="198">
        <v>0.29387469999999999</v>
      </c>
    </row>
    <row r="3661" spans="1:4">
      <c r="A3661" s="197" t="s">
        <v>4077</v>
      </c>
      <c r="B3661" s="198">
        <v>0.22094050000000001</v>
      </c>
      <c r="C3661" s="198">
        <v>0.18946950000000001</v>
      </c>
      <c r="D3661" s="198">
        <v>0.25241150000000001</v>
      </c>
    </row>
    <row r="3662" spans="1:4">
      <c r="A3662" s="197" t="s">
        <v>4078</v>
      </c>
      <c r="B3662" s="198">
        <v>0.2063073</v>
      </c>
      <c r="C3662" s="198">
        <v>0.17855389999999999</v>
      </c>
      <c r="D3662" s="198">
        <v>0.23406070000000001</v>
      </c>
    </row>
    <row r="3663" spans="1:4">
      <c r="A3663" s="197" t="s">
        <v>4079</v>
      </c>
      <c r="B3663" s="198">
        <v>0.1952458</v>
      </c>
      <c r="C3663" s="198">
        <v>0.16547049999999999</v>
      </c>
      <c r="D3663" s="198">
        <v>0.2250211</v>
      </c>
    </row>
    <row r="3664" spans="1:4">
      <c r="A3664" s="197" t="s">
        <v>4080</v>
      </c>
      <c r="B3664" s="198">
        <v>0.2151874</v>
      </c>
      <c r="C3664" s="198">
        <v>0.18216470000000001</v>
      </c>
      <c r="D3664" s="198">
        <v>0.24821009999999999</v>
      </c>
    </row>
    <row r="3665" spans="1:4">
      <c r="A3665" s="197" t="s">
        <v>4081</v>
      </c>
      <c r="B3665" s="198">
        <v>0.23432990000000001</v>
      </c>
      <c r="C3665" s="198">
        <v>0.2009474</v>
      </c>
      <c r="D3665" s="198">
        <v>0.26771230000000001</v>
      </c>
    </row>
    <row r="3666" spans="1:4">
      <c r="A3666" s="197" t="s">
        <v>4082</v>
      </c>
      <c r="B3666" s="198">
        <v>0.20440220000000001</v>
      </c>
      <c r="C3666" s="198">
        <v>0.1789896</v>
      </c>
      <c r="D3666" s="198">
        <v>0.22981480000000001</v>
      </c>
    </row>
    <row r="3667" spans="1:4">
      <c r="A3667" s="197" t="s">
        <v>4083</v>
      </c>
      <c r="B3667" s="198">
        <v>0.20509330000000001</v>
      </c>
      <c r="C3667" s="198">
        <v>0.17788789999999999</v>
      </c>
      <c r="D3667" s="198">
        <v>0.2322987</v>
      </c>
    </row>
    <row r="3668" spans="1:4">
      <c r="A3668" s="197" t="s">
        <v>4084</v>
      </c>
      <c r="B3668" s="198">
        <v>0.23422879999999999</v>
      </c>
      <c r="C3668" s="198">
        <v>0.20122970000000001</v>
      </c>
      <c r="D3668" s="198">
        <v>0.26722780000000002</v>
      </c>
    </row>
    <row r="3669" spans="1:4">
      <c r="A3669" s="197" t="s">
        <v>4085</v>
      </c>
      <c r="B3669" s="198">
        <v>0.22132270000000001</v>
      </c>
      <c r="C3669" s="198">
        <v>0.18972629999999999</v>
      </c>
      <c r="D3669" s="198">
        <v>0.25291910000000001</v>
      </c>
    </row>
    <row r="3670" spans="1:4">
      <c r="A3670" s="197" t="s">
        <v>4086</v>
      </c>
      <c r="B3670" s="198">
        <v>0.22532430000000001</v>
      </c>
      <c r="C3670" s="198">
        <v>0.1899448</v>
      </c>
      <c r="D3670" s="198">
        <v>0.26070379999999999</v>
      </c>
    </row>
    <row r="3671" spans="1:4">
      <c r="A3671" s="197" t="s">
        <v>4087</v>
      </c>
      <c r="B3671" s="198">
        <v>0.2115013</v>
      </c>
      <c r="C3671" s="198">
        <v>0.17572199999999999</v>
      </c>
      <c r="D3671" s="198">
        <v>0.24728059999999999</v>
      </c>
    </row>
    <row r="3672" spans="1:4">
      <c r="A3672" s="197" t="s">
        <v>4088</v>
      </c>
      <c r="B3672" s="198">
        <v>0.2312371</v>
      </c>
      <c r="C3672" s="198">
        <v>0.19685469999999999</v>
      </c>
      <c r="D3672" s="198">
        <v>0.26561960000000001</v>
      </c>
    </row>
    <row r="3673" spans="1:4">
      <c r="A3673" s="197" t="s">
        <v>4089</v>
      </c>
      <c r="B3673" s="198">
        <v>0.2081134</v>
      </c>
      <c r="C3673" s="198">
        <v>0.17529239999999999</v>
      </c>
      <c r="D3673" s="198">
        <v>0.24093429999999999</v>
      </c>
    </row>
    <row r="3674" spans="1:4">
      <c r="A3674" s="197" t="s">
        <v>4090</v>
      </c>
      <c r="B3674" s="198">
        <v>0.30976520000000002</v>
      </c>
      <c r="C3674" s="198">
        <v>0.2979233</v>
      </c>
      <c r="D3674" s="198">
        <v>0.32160699999999998</v>
      </c>
    </row>
    <row r="3675" spans="1:4">
      <c r="A3675" s="197" t="s">
        <v>4091</v>
      </c>
      <c r="B3675" s="198">
        <v>0.32382369999999999</v>
      </c>
      <c r="C3675" s="198">
        <v>0.30617519999999998</v>
      </c>
      <c r="D3675" s="198">
        <v>0.3414722</v>
      </c>
    </row>
    <row r="3676" spans="1:4">
      <c r="A3676" s="197" t="s">
        <v>4092</v>
      </c>
      <c r="B3676" s="198">
        <v>0.37359029999999999</v>
      </c>
      <c r="C3676" s="198">
        <v>0.34172639999999999</v>
      </c>
      <c r="D3676" s="198">
        <v>0.40545419999999999</v>
      </c>
    </row>
    <row r="3677" spans="1:4">
      <c r="A3677" s="197" t="s">
        <v>4093</v>
      </c>
      <c r="B3677" s="198">
        <v>0.2773658</v>
      </c>
      <c r="C3677" s="198">
        <v>0.26212760000000002</v>
      </c>
      <c r="D3677" s="198">
        <v>0.29260399999999998</v>
      </c>
    </row>
    <row r="3678" spans="1:4">
      <c r="A3678" s="197" t="s">
        <v>4094</v>
      </c>
      <c r="B3678" s="198">
        <v>0.2755068</v>
      </c>
      <c r="C3678" s="198">
        <v>0.25443310000000002</v>
      </c>
      <c r="D3678" s="198">
        <v>0.29658050000000002</v>
      </c>
    </row>
    <row r="3679" spans="1:4">
      <c r="A3679" s="197" t="s">
        <v>4095</v>
      </c>
      <c r="B3679" s="198">
        <v>0.27007789999999998</v>
      </c>
      <c r="C3679" s="198">
        <v>0.25203300000000001</v>
      </c>
      <c r="D3679" s="198">
        <v>0.28812280000000001</v>
      </c>
    </row>
    <row r="3680" spans="1:4">
      <c r="A3680" s="197" t="s">
        <v>4096</v>
      </c>
      <c r="B3680" s="198">
        <v>0.28157589999999999</v>
      </c>
      <c r="C3680" s="198">
        <v>0.26789770000000002</v>
      </c>
      <c r="D3680" s="198">
        <v>0.29525420000000002</v>
      </c>
    </row>
    <row r="3681" spans="1:4">
      <c r="A3681" s="197" t="s">
        <v>4097</v>
      </c>
      <c r="B3681" s="198">
        <v>0.37894559999999999</v>
      </c>
      <c r="C3681" s="198">
        <v>0.36168270000000002</v>
      </c>
      <c r="D3681" s="198">
        <v>0.39620850000000002</v>
      </c>
    </row>
    <row r="3682" spans="1:4">
      <c r="A3682" s="197" t="s">
        <v>4098</v>
      </c>
      <c r="B3682" s="198">
        <v>0.41090910000000003</v>
      </c>
      <c r="C3682" s="198">
        <v>0.38586779999999998</v>
      </c>
      <c r="D3682" s="198">
        <v>0.43595030000000001</v>
      </c>
    </row>
    <row r="3683" spans="1:4">
      <c r="A3683" s="197" t="s">
        <v>4099</v>
      </c>
      <c r="B3683" s="198">
        <v>0.48136610000000002</v>
      </c>
      <c r="C3683" s="198">
        <v>0.43572919999999998</v>
      </c>
      <c r="D3683" s="198">
        <v>0.527003</v>
      </c>
    </row>
    <row r="3684" spans="1:4">
      <c r="A3684" s="197" t="s">
        <v>4100</v>
      </c>
      <c r="B3684" s="198">
        <v>0.35708620000000002</v>
      </c>
      <c r="C3684" s="198">
        <v>0.3344529</v>
      </c>
      <c r="D3684" s="198">
        <v>0.37971949999999999</v>
      </c>
    </row>
    <row r="3685" spans="1:4">
      <c r="A3685" s="197" t="s">
        <v>4101</v>
      </c>
      <c r="B3685" s="198">
        <v>0.3466593</v>
      </c>
      <c r="C3685" s="198">
        <v>0.31500790000000001</v>
      </c>
      <c r="D3685" s="198">
        <v>0.3783108</v>
      </c>
    </row>
    <row r="3686" spans="1:4">
      <c r="A3686" s="197" t="s">
        <v>4102</v>
      </c>
      <c r="B3686" s="198">
        <v>0.33154810000000001</v>
      </c>
      <c r="C3686" s="198">
        <v>0.30502400000000002</v>
      </c>
      <c r="D3686" s="198">
        <v>0.3580721</v>
      </c>
    </row>
    <row r="3687" spans="1:4">
      <c r="A3687" s="197" t="s">
        <v>4103</v>
      </c>
      <c r="B3687" s="198">
        <v>0.349165</v>
      </c>
      <c r="C3687" s="198">
        <v>0.32866509999999999</v>
      </c>
      <c r="D3687" s="198">
        <v>0.36966480000000002</v>
      </c>
    </row>
    <row r="3688" spans="1:4">
      <c r="A3688" s="197" t="s">
        <v>4104</v>
      </c>
      <c r="B3688" s="198">
        <v>0.24573</v>
      </c>
      <c r="C3688" s="198">
        <v>0.2320709</v>
      </c>
      <c r="D3688" s="198">
        <v>0.25938899999999998</v>
      </c>
    </row>
    <row r="3689" spans="1:4">
      <c r="A3689" s="197" t="s">
        <v>4105</v>
      </c>
      <c r="B3689" s="198">
        <v>0.24150849999999999</v>
      </c>
      <c r="C3689" s="198">
        <v>0.22106310000000001</v>
      </c>
      <c r="D3689" s="198">
        <v>0.26195390000000002</v>
      </c>
    </row>
    <row r="3690" spans="1:4">
      <c r="A3690" s="197" t="s">
        <v>4106</v>
      </c>
      <c r="B3690" s="198">
        <v>0.26472649999999998</v>
      </c>
      <c r="C3690" s="198">
        <v>0.22872310000000001</v>
      </c>
      <c r="D3690" s="198">
        <v>0.30072989999999999</v>
      </c>
    </row>
    <row r="3691" spans="1:4">
      <c r="A3691" s="197" t="s">
        <v>4107</v>
      </c>
      <c r="B3691" s="198">
        <v>0.20551369999999999</v>
      </c>
      <c r="C3691" s="198">
        <v>0.1879943</v>
      </c>
      <c r="D3691" s="198">
        <v>0.22303310000000001</v>
      </c>
    </row>
    <row r="3692" spans="1:4">
      <c r="A3692" s="197" t="s">
        <v>4108</v>
      </c>
      <c r="B3692" s="198">
        <v>0.21045949999999999</v>
      </c>
      <c r="C3692" s="198">
        <v>0.18744479999999999</v>
      </c>
      <c r="D3692" s="198">
        <v>0.2334743</v>
      </c>
    </row>
    <row r="3693" spans="1:4">
      <c r="A3693" s="197" t="s">
        <v>4109</v>
      </c>
      <c r="B3693" s="198">
        <v>0.2128546</v>
      </c>
      <c r="C3693" s="198">
        <v>0.1923252</v>
      </c>
      <c r="D3693" s="198">
        <v>0.23338400000000001</v>
      </c>
    </row>
    <row r="3694" spans="1:4">
      <c r="A3694" s="197" t="s">
        <v>4110</v>
      </c>
      <c r="B3694" s="198">
        <v>0.2184499</v>
      </c>
      <c r="C3694" s="198">
        <v>0.2028663</v>
      </c>
      <c r="D3694" s="198">
        <v>0.2340334</v>
      </c>
    </row>
    <row r="3695" spans="1:4">
      <c r="A3695" s="197" t="s">
        <v>4111</v>
      </c>
      <c r="B3695" s="198">
        <v>0.2944832</v>
      </c>
      <c r="C3695" s="198">
        <v>0.28824179999999999</v>
      </c>
      <c r="D3695" s="198">
        <v>0.30072470000000001</v>
      </c>
    </row>
    <row r="3696" spans="1:4">
      <c r="A3696" s="197" t="s">
        <v>4112</v>
      </c>
      <c r="B3696" s="198">
        <v>0.36846760000000001</v>
      </c>
      <c r="C3696" s="198">
        <v>0.35928019999999999</v>
      </c>
      <c r="D3696" s="198">
        <v>0.37765500000000002</v>
      </c>
    </row>
    <row r="3697" spans="1:4">
      <c r="A3697" s="197" t="s">
        <v>4113</v>
      </c>
      <c r="B3697" s="198">
        <v>0.22577040000000001</v>
      </c>
      <c r="C3697" s="198">
        <v>0.21866540000000001</v>
      </c>
      <c r="D3697" s="198">
        <v>0.23287540000000001</v>
      </c>
    </row>
    <row r="3698" spans="1:4">
      <c r="A3698" s="197" t="s">
        <v>4114</v>
      </c>
      <c r="B3698" s="198">
        <v>0.31624409999999997</v>
      </c>
      <c r="C3698" s="198">
        <v>0.28819440000000002</v>
      </c>
      <c r="D3698" s="198">
        <v>0.34429379999999998</v>
      </c>
    </row>
    <row r="3699" spans="1:4">
      <c r="A3699" s="197" t="s">
        <v>4115</v>
      </c>
      <c r="B3699" s="198">
        <v>0.31779109999999999</v>
      </c>
      <c r="C3699" s="198">
        <v>0.28744259999999999</v>
      </c>
      <c r="D3699" s="198">
        <v>0.34813959999999999</v>
      </c>
    </row>
    <row r="3700" spans="1:4">
      <c r="A3700" s="197" t="s">
        <v>4116</v>
      </c>
      <c r="B3700" s="198">
        <v>0.304925</v>
      </c>
      <c r="C3700" s="198">
        <v>0.277115</v>
      </c>
      <c r="D3700" s="198">
        <v>0.332735</v>
      </c>
    </row>
    <row r="3701" spans="1:4">
      <c r="A3701" s="197" t="s">
        <v>4117</v>
      </c>
      <c r="B3701" s="198">
        <v>0.32933059999999997</v>
      </c>
      <c r="C3701" s="198">
        <v>0.30191119999999999</v>
      </c>
      <c r="D3701" s="198">
        <v>0.35675000000000001</v>
      </c>
    </row>
    <row r="3702" spans="1:4">
      <c r="A3702" s="197" t="s">
        <v>4118</v>
      </c>
      <c r="B3702" s="198">
        <v>0.3017493</v>
      </c>
      <c r="C3702" s="198">
        <v>0.27470899999999998</v>
      </c>
      <c r="D3702" s="198">
        <v>0.32878960000000002</v>
      </c>
    </row>
    <row r="3703" spans="1:4">
      <c r="A3703" s="197" t="s">
        <v>4119</v>
      </c>
      <c r="B3703" s="198">
        <v>0.30271740000000003</v>
      </c>
      <c r="C3703" s="198">
        <v>0.27574860000000001</v>
      </c>
      <c r="D3703" s="198">
        <v>0.32968619999999998</v>
      </c>
    </row>
    <row r="3704" spans="1:4">
      <c r="A3704" s="197" t="s">
        <v>4120</v>
      </c>
      <c r="B3704" s="198">
        <v>0.36364800000000003</v>
      </c>
      <c r="C3704" s="198">
        <v>0.33406989999999998</v>
      </c>
      <c r="D3704" s="198">
        <v>0.39322610000000002</v>
      </c>
    </row>
    <row r="3705" spans="1:4">
      <c r="A3705" s="197" t="s">
        <v>4121</v>
      </c>
      <c r="B3705" s="198">
        <v>0.36250979999999999</v>
      </c>
      <c r="C3705" s="198">
        <v>0.33233560000000001</v>
      </c>
      <c r="D3705" s="198">
        <v>0.39268409999999998</v>
      </c>
    </row>
    <row r="3706" spans="1:4">
      <c r="A3706" s="197" t="s">
        <v>4122</v>
      </c>
      <c r="B3706" s="198">
        <v>0.32629439999999998</v>
      </c>
      <c r="C3706" s="198">
        <v>0.2954137</v>
      </c>
      <c r="D3706" s="198">
        <v>0.35717520000000003</v>
      </c>
    </row>
    <row r="3707" spans="1:4">
      <c r="A3707" s="197" t="s">
        <v>4123</v>
      </c>
      <c r="B3707" s="198">
        <v>0.30445939999999999</v>
      </c>
      <c r="C3707" s="198">
        <v>0.27879779999999998</v>
      </c>
      <c r="D3707" s="198">
        <v>0.330121</v>
      </c>
    </row>
    <row r="3708" spans="1:4">
      <c r="A3708" s="197" t="s">
        <v>4124</v>
      </c>
      <c r="B3708" s="198">
        <v>0.2766208</v>
      </c>
      <c r="C3708" s="198">
        <v>0.25396679999999999</v>
      </c>
      <c r="D3708" s="198">
        <v>0.29927480000000001</v>
      </c>
    </row>
    <row r="3709" spans="1:4">
      <c r="A3709" s="197" t="s">
        <v>4125</v>
      </c>
      <c r="B3709" s="198">
        <v>0.26866479999999998</v>
      </c>
      <c r="C3709" s="198">
        <v>0.2444781</v>
      </c>
      <c r="D3709" s="198">
        <v>0.29285139999999998</v>
      </c>
    </row>
    <row r="3710" spans="1:4">
      <c r="A3710" s="197" t="s">
        <v>4126</v>
      </c>
      <c r="B3710" s="198">
        <v>0.31062919999999999</v>
      </c>
      <c r="C3710" s="198">
        <v>0.28426659999999998</v>
      </c>
      <c r="D3710" s="198">
        <v>0.33699190000000001</v>
      </c>
    </row>
    <row r="3711" spans="1:4">
      <c r="A3711" s="197" t="s">
        <v>4127</v>
      </c>
      <c r="B3711" s="198">
        <v>0.30275590000000002</v>
      </c>
      <c r="C3711" s="198">
        <v>0.27439049999999998</v>
      </c>
      <c r="D3711" s="198">
        <v>0.33112130000000001</v>
      </c>
    </row>
    <row r="3712" spans="1:4">
      <c r="A3712" s="197" t="s">
        <v>4128</v>
      </c>
      <c r="B3712" s="198">
        <v>0.25410280000000002</v>
      </c>
      <c r="C3712" s="198">
        <v>0.234011</v>
      </c>
      <c r="D3712" s="198">
        <v>0.27419460000000001</v>
      </c>
    </row>
    <row r="3713" spans="1:4">
      <c r="A3713" s="197" t="s">
        <v>4129</v>
      </c>
      <c r="B3713" s="198">
        <v>0.27844760000000002</v>
      </c>
      <c r="C3713" s="198">
        <v>0.2539149</v>
      </c>
      <c r="D3713" s="198">
        <v>0.30298029999999998</v>
      </c>
    </row>
    <row r="3714" spans="1:4">
      <c r="A3714" s="197" t="s">
        <v>4130</v>
      </c>
      <c r="B3714" s="198">
        <v>0.27932220000000002</v>
      </c>
      <c r="C3714" s="198">
        <v>0.25187009999999999</v>
      </c>
      <c r="D3714" s="198">
        <v>0.3067742</v>
      </c>
    </row>
    <row r="3715" spans="1:4">
      <c r="A3715" s="197" t="s">
        <v>4131</v>
      </c>
      <c r="B3715" s="198">
        <v>0.27302130000000002</v>
      </c>
      <c r="C3715" s="198">
        <v>0.2469846</v>
      </c>
      <c r="D3715" s="198">
        <v>0.29905799999999999</v>
      </c>
    </row>
    <row r="3716" spans="1:4">
      <c r="A3716" s="197" t="s">
        <v>4132</v>
      </c>
      <c r="B3716" s="198">
        <v>0.28310400000000002</v>
      </c>
      <c r="C3716" s="198">
        <v>0.25600669999999998</v>
      </c>
      <c r="D3716" s="198">
        <v>0.31020120000000001</v>
      </c>
    </row>
    <row r="3717" spans="1:4">
      <c r="A3717" s="197" t="s">
        <v>4133</v>
      </c>
      <c r="B3717" s="198">
        <v>0.28385329999999998</v>
      </c>
      <c r="C3717" s="198">
        <v>0.2555365</v>
      </c>
      <c r="D3717" s="198">
        <v>0.31217010000000001</v>
      </c>
    </row>
    <row r="3718" spans="1:4">
      <c r="A3718" s="197" t="s">
        <v>4134</v>
      </c>
      <c r="B3718" s="198">
        <v>0.33426080000000002</v>
      </c>
      <c r="C3718" s="198">
        <v>0.30543340000000002</v>
      </c>
      <c r="D3718" s="198">
        <v>0.36308829999999997</v>
      </c>
    </row>
    <row r="3719" spans="1:4">
      <c r="A3719" s="197" t="s">
        <v>4135</v>
      </c>
      <c r="B3719" s="198">
        <v>0.27116440000000003</v>
      </c>
      <c r="C3719" s="198">
        <v>0.24474850000000001</v>
      </c>
      <c r="D3719" s="198">
        <v>0.29758040000000002</v>
      </c>
    </row>
    <row r="3720" spans="1:4">
      <c r="A3720" s="197" t="s">
        <v>4136</v>
      </c>
      <c r="B3720" s="198">
        <v>0.39613409999999999</v>
      </c>
      <c r="C3720" s="198">
        <v>0.35396739999999999</v>
      </c>
      <c r="D3720" s="198">
        <v>0.43830089999999999</v>
      </c>
    </row>
    <row r="3721" spans="1:4">
      <c r="A3721" s="197" t="s">
        <v>4137</v>
      </c>
      <c r="B3721" s="198">
        <v>0.40570089999999998</v>
      </c>
      <c r="C3721" s="198">
        <v>0.36044619999999999</v>
      </c>
      <c r="D3721" s="198">
        <v>0.45095570000000001</v>
      </c>
    </row>
    <row r="3722" spans="1:4">
      <c r="A3722" s="197" t="s">
        <v>4138</v>
      </c>
      <c r="B3722" s="198">
        <v>0.37387690000000001</v>
      </c>
      <c r="C3722" s="198">
        <v>0.33199780000000001</v>
      </c>
      <c r="D3722" s="198">
        <v>0.41575600000000001</v>
      </c>
    </row>
    <row r="3723" spans="1:4">
      <c r="A3723" s="197" t="s">
        <v>4139</v>
      </c>
      <c r="B3723" s="198">
        <v>0.40759889999999999</v>
      </c>
      <c r="C3723" s="198">
        <v>0.36777310000000002</v>
      </c>
      <c r="D3723" s="198">
        <v>0.44742480000000001</v>
      </c>
    </row>
    <row r="3724" spans="1:4">
      <c r="A3724" s="197" t="s">
        <v>4140</v>
      </c>
      <c r="B3724" s="198">
        <v>0.35394769999999998</v>
      </c>
      <c r="C3724" s="198">
        <v>0.31489650000000002</v>
      </c>
      <c r="D3724" s="198">
        <v>0.39299889999999998</v>
      </c>
    </row>
    <row r="3725" spans="1:4">
      <c r="A3725" s="197" t="s">
        <v>4141</v>
      </c>
      <c r="B3725" s="198">
        <v>0.36685879999999998</v>
      </c>
      <c r="C3725" s="198">
        <v>0.32758739999999997</v>
      </c>
      <c r="D3725" s="198">
        <v>0.4061302</v>
      </c>
    </row>
    <row r="3726" spans="1:4">
      <c r="A3726" s="197" t="s">
        <v>4142</v>
      </c>
      <c r="B3726" s="198">
        <v>0.45831090000000002</v>
      </c>
      <c r="C3726" s="198">
        <v>0.41704289999999999</v>
      </c>
      <c r="D3726" s="198">
        <v>0.49957889999999999</v>
      </c>
    </row>
    <row r="3727" spans="1:4">
      <c r="A3727" s="197" t="s">
        <v>4143</v>
      </c>
      <c r="B3727" s="198">
        <v>0.4575089</v>
      </c>
      <c r="C3727" s="198">
        <v>0.41497719999999999</v>
      </c>
      <c r="D3727" s="198">
        <v>0.5000405</v>
      </c>
    </row>
    <row r="3728" spans="1:4">
      <c r="A3728" s="197" t="s">
        <v>4144</v>
      </c>
      <c r="B3728" s="198">
        <v>0.40725129999999998</v>
      </c>
      <c r="C3728" s="198">
        <v>0.36256379999999999</v>
      </c>
      <c r="D3728" s="198">
        <v>0.45193889999999998</v>
      </c>
    </row>
    <row r="3729" spans="1:4">
      <c r="A3729" s="197" t="s">
        <v>4145</v>
      </c>
      <c r="B3729" s="198">
        <v>0.38248939999999998</v>
      </c>
      <c r="C3729" s="198">
        <v>0.34513500000000003</v>
      </c>
      <c r="D3729" s="198">
        <v>0.41984379999999999</v>
      </c>
    </row>
    <row r="3730" spans="1:4">
      <c r="A3730" s="197" t="s">
        <v>4146</v>
      </c>
      <c r="B3730" s="198">
        <v>0.33507009999999998</v>
      </c>
      <c r="C3730" s="198">
        <v>0.30050070000000001</v>
      </c>
      <c r="D3730" s="198">
        <v>0.36963960000000001</v>
      </c>
    </row>
    <row r="3731" spans="1:4">
      <c r="A3731" s="197" t="s">
        <v>4147</v>
      </c>
      <c r="B3731" s="198">
        <v>0.3465879</v>
      </c>
      <c r="C3731" s="198">
        <v>0.30953940000000002</v>
      </c>
      <c r="D3731" s="198">
        <v>0.38363629999999999</v>
      </c>
    </row>
    <row r="3732" spans="1:4">
      <c r="A3732" s="197" t="s">
        <v>4148</v>
      </c>
      <c r="B3732" s="198">
        <v>0.38711200000000001</v>
      </c>
      <c r="C3732" s="198">
        <v>0.34896080000000002</v>
      </c>
      <c r="D3732" s="198">
        <v>0.42526320000000001</v>
      </c>
    </row>
    <row r="3733" spans="1:4">
      <c r="A3733" s="197" t="s">
        <v>4149</v>
      </c>
      <c r="B3733" s="198">
        <v>0.37268440000000003</v>
      </c>
      <c r="C3733" s="198">
        <v>0.33162750000000002</v>
      </c>
      <c r="D3733" s="198">
        <v>0.41374139999999998</v>
      </c>
    </row>
    <row r="3734" spans="1:4">
      <c r="A3734" s="197" t="s">
        <v>4150</v>
      </c>
      <c r="B3734" s="198">
        <v>0.2979311</v>
      </c>
      <c r="C3734" s="198">
        <v>0.26815630000000001</v>
      </c>
      <c r="D3734" s="198">
        <v>0.327706</v>
      </c>
    </row>
    <row r="3735" spans="1:4">
      <c r="A3735" s="197" t="s">
        <v>4151</v>
      </c>
      <c r="B3735" s="198">
        <v>0.34176580000000001</v>
      </c>
      <c r="C3735" s="198">
        <v>0.30580619999999997</v>
      </c>
      <c r="D3735" s="198">
        <v>0.37772529999999999</v>
      </c>
    </row>
    <row r="3736" spans="1:4">
      <c r="A3736" s="197" t="s">
        <v>4152</v>
      </c>
      <c r="B3736" s="198">
        <v>0.35966989999999999</v>
      </c>
      <c r="C3736" s="198">
        <v>0.31839790000000001</v>
      </c>
      <c r="D3736" s="198">
        <v>0.40094190000000002</v>
      </c>
    </row>
    <row r="3737" spans="1:4">
      <c r="A3737" s="197" t="s">
        <v>4153</v>
      </c>
      <c r="B3737" s="198">
        <v>0.32144060000000002</v>
      </c>
      <c r="C3737" s="198">
        <v>0.28196379999999999</v>
      </c>
      <c r="D3737" s="198">
        <v>0.3609173</v>
      </c>
    </row>
    <row r="3738" spans="1:4">
      <c r="A3738" s="197" t="s">
        <v>4154</v>
      </c>
      <c r="B3738" s="198">
        <v>0.3199881</v>
      </c>
      <c r="C3738" s="198">
        <v>0.2808793</v>
      </c>
      <c r="D3738" s="198">
        <v>0.3590969</v>
      </c>
    </row>
    <row r="3739" spans="1:4">
      <c r="A3739" s="197" t="s">
        <v>4155</v>
      </c>
      <c r="B3739" s="198">
        <v>0.3477459</v>
      </c>
      <c r="C3739" s="198">
        <v>0.30660809999999999</v>
      </c>
      <c r="D3739" s="198">
        <v>0.3888836</v>
      </c>
    </row>
    <row r="3740" spans="1:4">
      <c r="A3740" s="197" t="s">
        <v>4156</v>
      </c>
      <c r="B3740" s="198">
        <v>0.41952489999999998</v>
      </c>
      <c r="C3740" s="198">
        <v>0.37733339999999999</v>
      </c>
      <c r="D3740" s="198">
        <v>0.46171640000000003</v>
      </c>
    </row>
    <row r="3741" spans="1:4">
      <c r="A3741" s="197" t="s">
        <v>4157</v>
      </c>
      <c r="B3741" s="198">
        <v>0.32731100000000002</v>
      </c>
      <c r="C3741" s="198">
        <v>0.28966419999999998</v>
      </c>
      <c r="D3741" s="198">
        <v>0.3649579</v>
      </c>
    </row>
    <row r="3742" spans="1:4">
      <c r="A3742" s="197" t="s">
        <v>4158</v>
      </c>
      <c r="B3742" s="198">
        <v>0.23771890000000001</v>
      </c>
      <c r="C3742" s="198">
        <v>0.20392740000000001</v>
      </c>
      <c r="D3742" s="198">
        <v>0.27151039999999999</v>
      </c>
    </row>
    <row r="3743" spans="1:4">
      <c r="A3743" s="197" t="s">
        <v>4159</v>
      </c>
      <c r="B3743" s="198">
        <v>0.2365439</v>
      </c>
      <c r="C3743" s="198">
        <v>0.2029765</v>
      </c>
      <c r="D3743" s="198">
        <v>0.2701114</v>
      </c>
    </row>
    <row r="3744" spans="1:4">
      <c r="A3744" s="197" t="s">
        <v>4160</v>
      </c>
      <c r="B3744" s="198">
        <v>0.24212439999999999</v>
      </c>
      <c r="C3744" s="198">
        <v>0.20970569999999999</v>
      </c>
      <c r="D3744" s="198">
        <v>0.27454319999999999</v>
      </c>
    </row>
    <row r="3745" spans="1:4">
      <c r="A3745" s="197" t="s">
        <v>4161</v>
      </c>
      <c r="B3745" s="198">
        <v>0.25654149999999998</v>
      </c>
      <c r="C3745" s="198">
        <v>0.224277</v>
      </c>
      <c r="D3745" s="198">
        <v>0.28880610000000001</v>
      </c>
    </row>
    <row r="3746" spans="1:4">
      <c r="A3746" s="197" t="s">
        <v>4162</v>
      </c>
      <c r="B3746" s="198">
        <v>0.25097039999999998</v>
      </c>
      <c r="C3746" s="198">
        <v>0.21886169999999999</v>
      </c>
      <c r="D3746" s="198">
        <v>0.28307909999999997</v>
      </c>
    </row>
    <row r="3747" spans="1:4">
      <c r="A3747" s="197" t="s">
        <v>4163</v>
      </c>
      <c r="B3747" s="198">
        <v>0.2431036</v>
      </c>
      <c r="C3747" s="198">
        <v>0.21146599999999999</v>
      </c>
      <c r="D3747" s="198">
        <v>0.27474110000000002</v>
      </c>
    </row>
    <row r="3748" spans="1:4">
      <c r="A3748" s="197" t="s">
        <v>4164</v>
      </c>
      <c r="B3748" s="198">
        <v>0.26985969999999998</v>
      </c>
      <c r="C3748" s="198">
        <v>0.234983</v>
      </c>
      <c r="D3748" s="198">
        <v>0.30473630000000002</v>
      </c>
    </row>
    <row r="3749" spans="1:4">
      <c r="A3749" s="197" t="s">
        <v>4165</v>
      </c>
      <c r="B3749" s="198">
        <v>0.27391199999999999</v>
      </c>
      <c r="C3749" s="198">
        <v>0.2382097</v>
      </c>
      <c r="D3749" s="198">
        <v>0.30961430000000001</v>
      </c>
    </row>
    <row r="3750" spans="1:4">
      <c r="A3750" s="197" t="s">
        <v>4166</v>
      </c>
      <c r="B3750" s="198">
        <v>0.25694309999999998</v>
      </c>
      <c r="C3750" s="198">
        <v>0.22176650000000001</v>
      </c>
      <c r="D3750" s="198">
        <v>0.29211959999999998</v>
      </c>
    </row>
    <row r="3751" spans="1:4">
      <c r="A3751" s="197" t="s">
        <v>4167</v>
      </c>
      <c r="B3751" s="198">
        <v>0.23296239999999999</v>
      </c>
      <c r="C3751" s="198">
        <v>0.20328470000000001</v>
      </c>
      <c r="D3751" s="198">
        <v>0.26263999999999998</v>
      </c>
    </row>
    <row r="3752" spans="1:4">
      <c r="A3752" s="197" t="s">
        <v>4168</v>
      </c>
      <c r="B3752" s="198">
        <v>0.2241821</v>
      </c>
      <c r="C3752" s="198">
        <v>0.1974301</v>
      </c>
      <c r="D3752" s="198">
        <v>0.25093409999999999</v>
      </c>
    </row>
    <row r="3753" spans="1:4">
      <c r="A3753" s="197" t="s">
        <v>4169</v>
      </c>
      <c r="B3753" s="198">
        <v>0.1968608</v>
      </c>
      <c r="C3753" s="198">
        <v>0.1691077</v>
      </c>
      <c r="D3753" s="198">
        <v>0.2246138</v>
      </c>
    </row>
    <row r="3754" spans="1:4">
      <c r="A3754" s="197" t="s">
        <v>4170</v>
      </c>
      <c r="B3754" s="198">
        <v>0.23790130000000001</v>
      </c>
      <c r="C3754" s="198">
        <v>0.2060217</v>
      </c>
      <c r="D3754" s="198">
        <v>0.26978079999999999</v>
      </c>
    </row>
    <row r="3755" spans="1:4">
      <c r="A3755" s="197" t="s">
        <v>4171</v>
      </c>
      <c r="B3755" s="198">
        <v>0.23869360000000001</v>
      </c>
      <c r="C3755" s="198">
        <v>0.2054897</v>
      </c>
      <c r="D3755" s="198">
        <v>0.27189740000000001</v>
      </c>
    </row>
    <row r="3756" spans="1:4">
      <c r="A3756" s="197" t="s">
        <v>4172</v>
      </c>
      <c r="B3756" s="198">
        <v>0.21210090000000001</v>
      </c>
      <c r="C3756" s="198">
        <v>0.1876052</v>
      </c>
      <c r="D3756" s="198">
        <v>0.23659669999999999</v>
      </c>
    </row>
    <row r="3757" spans="1:4">
      <c r="A3757" s="197" t="s">
        <v>4173</v>
      </c>
      <c r="B3757" s="198">
        <v>0.2205172</v>
      </c>
      <c r="C3757" s="198">
        <v>0.192667</v>
      </c>
      <c r="D3757" s="198">
        <v>0.24836739999999999</v>
      </c>
    </row>
    <row r="3758" spans="1:4">
      <c r="A3758" s="197" t="s">
        <v>4174</v>
      </c>
      <c r="B3758" s="198">
        <v>0.20371819999999999</v>
      </c>
      <c r="C3758" s="198">
        <v>0.17338870000000001</v>
      </c>
      <c r="D3758" s="198">
        <v>0.2340477</v>
      </c>
    </row>
    <row r="3759" spans="1:4">
      <c r="A3759" s="197" t="s">
        <v>4175</v>
      </c>
      <c r="B3759" s="198">
        <v>0.22743969999999999</v>
      </c>
      <c r="C3759" s="198">
        <v>0.19641529999999999</v>
      </c>
      <c r="D3759" s="198">
        <v>0.25846409999999997</v>
      </c>
    </row>
    <row r="3760" spans="1:4">
      <c r="A3760" s="197" t="s">
        <v>4176</v>
      </c>
      <c r="B3760" s="198">
        <v>0.2474711</v>
      </c>
      <c r="C3760" s="198">
        <v>0.21273139999999999</v>
      </c>
      <c r="D3760" s="198">
        <v>0.28221089999999999</v>
      </c>
    </row>
    <row r="3761" spans="1:4">
      <c r="A3761" s="197" t="s">
        <v>4177</v>
      </c>
      <c r="B3761" s="198">
        <v>0.22328149999999999</v>
      </c>
      <c r="C3761" s="198">
        <v>0.1895242</v>
      </c>
      <c r="D3761" s="198">
        <v>0.25703880000000001</v>
      </c>
    </row>
    <row r="3762" spans="1:4">
      <c r="A3762" s="197" t="s">
        <v>4178</v>
      </c>
      <c r="B3762" s="198">
        <v>0.25034659999999997</v>
      </c>
      <c r="C3762" s="198">
        <v>0.21620429999999999</v>
      </c>
      <c r="D3762" s="198">
        <v>0.28448879999999999</v>
      </c>
    </row>
    <row r="3763" spans="1:4">
      <c r="A3763" s="197" t="s">
        <v>4179</v>
      </c>
      <c r="B3763" s="198">
        <v>0.22117249999999999</v>
      </c>
      <c r="C3763" s="198">
        <v>0.18943270000000001</v>
      </c>
      <c r="D3763" s="198">
        <v>0.25291219999999998</v>
      </c>
    </row>
    <row r="3764" spans="1:4">
      <c r="A3764" s="197" t="s">
        <v>4180</v>
      </c>
      <c r="B3764" s="198">
        <v>0.31065799999999999</v>
      </c>
      <c r="C3764" s="198">
        <v>0.29899249999999999</v>
      </c>
      <c r="D3764" s="198">
        <v>0.32232359999999999</v>
      </c>
    </row>
    <row r="3765" spans="1:4">
      <c r="A3765" s="197" t="s">
        <v>4181</v>
      </c>
      <c r="B3765" s="198">
        <v>0.32360420000000001</v>
      </c>
      <c r="C3765" s="198">
        <v>0.30675750000000002</v>
      </c>
      <c r="D3765" s="198">
        <v>0.3404509</v>
      </c>
    </row>
    <row r="3766" spans="1:4">
      <c r="A3766" s="197" t="s">
        <v>4182</v>
      </c>
      <c r="B3766" s="198">
        <v>0.36364800000000003</v>
      </c>
      <c r="C3766" s="198">
        <v>0.33406989999999998</v>
      </c>
      <c r="D3766" s="198">
        <v>0.39322610000000002</v>
      </c>
    </row>
    <row r="3767" spans="1:4">
      <c r="A3767" s="197" t="s">
        <v>4183</v>
      </c>
      <c r="B3767" s="198">
        <v>0.28344619999999998</v>
      </c>
      <c r="C3767" s="198">
        <v>0.2692195</v>
      </c>
      <c r="D3767" s="198">
        <v>0.29767300000000002</v>
      </c>
    </row>
    <row r="3768" spans="1:4">
      <c r="A3768" s="197" t="s">
        <v>4184</v>
      </c>
      <c r="B3768" s="198">
        <v>0.2786148</v>
      </c>
      <c r="C3768" s="198">
        <v>0.25809159999999998</v>
      </c>
      <c r="D3768" s="198">
        <v>0.29913810000000002</v>
      </c>
    </row>
    <row r="3769" spans="1:4">
      <c r="A3769" s="197" t="s">
        <v>4185</v>
      </c>
      <c r="B3769" s="198">
        <v>0.26724829999999999</v>
      </c>
      <c r="C3769" s="198">
        <v>0.25066830000000001</v>
      </c>
      <c r="D3769" s="198">
        <v>0.28382829999999998</v>
      </c>
    </row>
    <row r="3770" spans="1:4">
      <c r="A3770" s="197" t="s">
        <v>4186</v>
      </c>
      <c r="B3770" s="198">
        <v>0.28529169999999998</v>
      </c>
      <c r="C3770" s="198">
        <v>0.27263730000000003</v>
      </c>
      <c r="D3770" s="198">
        <v>0.29794599999999999</v>
      </c>
    </row>
    <row r="3771" spans="1:4">
      <c r="A3771" s="197" t="s">
        <v>4187</v>
      </c>
      <c r="B3771" s="198">
        <v>0.38063540000000001</v>
      </c>
      <c r="C3771" s="198">
        <v>0.36346679999999998</v>
      </c>
      <c r="D3771" s="198">
        <v>0.39780389999999999</v>
      </c>
    </row>
    <row r="3772" spans="1:4">
      <c r="A3772" s="197" t="s">
        <v>4188</v>
      </c>
      <c r="B3772" s="198">
        <v>0.40624700000000002</v>
      </c>
      <c r="C3772" s="198">
        <v>0.38186989999999998</v>
      </c>
      <c r="D3772" s="198">
        <v>0.43062410000000001</v>
      </c>
    </row>
    <row r="3773" spans="1:4">
      <c r="A3773" s="197" t="s">
        <v>4189</v>
      </c>
      <c r="B3773" s="198">
        <v>0.45831090000000002</v>
      </c>
      <c r="C3773" s="198">
        <v>0.41704289999999999</v>
      </c>
      <c r="D3773" s="198">
        <v>0.49957889999999999</v>
      </c>
    </row>
    <row r="3774" spans="1:4">
      <c r="A3774" s="197" t="s">
        <v>4190</v>
      </c>
      <c r="B3774" s="198">
        <v>0.35225869999999998</v>
      </c>
      <c r="C3774" s="198">
        <v>0.33085599999999998</v>
      </c>
      <c r="D3774" s="198">
        <v>0.37366139999999998</v>
      </c>
    </row>
    <row r="3775" spans="1:4">
      <c r="A3775" s="197" t="s">
        <v>4191</v>
      </c>
      <c r="B3775" s="198">
        <v>0.34523009999999998</v>
      </c>
      <c r="C3775" s="198">
        <v>0.3151468</v>
      </c>
      <c r="D3775" s="198">
        <v>0.37531340000000002</v>
      </c>
    </row>
    <row r="3776" spans="1:4">
      <c r="A3776" s="197" t="s">
        <v>4192</v>
      </c>
      <c r="B3776" s="198">
        <v>0.3177876</v>
      </c>
      <c r="C3776" s="198">
        <v>0.2932632</v>
      </c>
      <c r="D3776" s="198">
        <v>0.3423119</v>
      </c>
    </row>
    <row r="3777" spans="1:4">
      <c r="A3777" s="197" t="s">
        <v>4193</v>
      </c>
      <c r="B3777" s="198">
        <v>0.34294140000000001</v>
      </c>
      <c r="C3777" s="198">
        <v>0.32433299999999998</v>
      </c>
      <c r="D3777" s="198">
        <v>0.36154989999999998</v>
      </c>
    </row>
    <row r="3778" spans="1:4">
      <c r="A3778" s="197" t="s">
        <v>4194</v>
      </c>
      <c r="B3778" s="198">
        <v>0.24486730000000001</v>
      </c>
      <c r="C3778" s="198">
        <v>0.2312864</v>
      </c>
      <c r="D3778" s="198">
        <v>0.25844820000000002</v>
      </c>
    </row>
    <row r="3779" spans="1:4">
      <c r="A3779" s="197" t="s">
        <v>4195</v>
      </c>
      <c r="B3779" s="198">
        <v>0.24916469999999999</v>
      </c>
      <c r="C3779" s="198">
        <v>0.2297293</v>
      </c>
      <c r="D3779" s="198">
        <v>0.26860010000000001</v>
      </c>
    </row>
    <row r="3780" spans="1:4">
      <c r="A3780" s="197" t="s">
        <v>4196</v>
      </c>
      <c r="B3780" s="198">
        <v>0.26985969999999998</v>
      </c>
      <c r="C3780" s="198">
        <v>0.234983</v>
      </c>
      <c r="D3780" s="198">
        <v>0.30473630000000002</v>
      </c>
    </row>
    <row r="3781" spans="1:4">
      <c r="A3781" s="197" t="s">
        <v>4197</v>
      </c>
      <c r="B3781" s="198">
        <v>0.22029109999999999</v>
      </c>
      <c r="C3781" s="198">
        <v>0.20347850000000001</v>
      </c>
      <c r="D3781" s="198">
        <v>0.2371036</v>
      </c>
    </row>
    <row r="3782" spans="1:4">
      <c r="A3782" s="197" t="s">
        <v>4198</v>
      </c>
      <c r="B3782" s="198">
        <v>0.2173397</v>
      </c>
      <c r="C3782" s="198">
        <v>0.19402749999999999</v>
      </c>
      <c r="D3782" s="198">
        <v>0.2406518</v>
      </c>
    </row>
    <row r="3783" spans="1:4">
      <c r="A3783" s="197" t="s">
        <v>4199</v>
      </c>
      <c r="B3783" s="198">
        <v>0.21940080000000001</v>
      </c>
      <c r="C3783" s="198">
        <v>0.19941900000000001</v>
      </c>
      <c r="D3783" s="198">
        <v>0.2393825</v>
      </c>
    </row>
    <row r="3784" spans="1:4">
      <c r="A3784" s="197" t="s">
        <v>4200</v>
      </c>
      <c r="B3784" s="198">
        <v>0.23115140000000001</v>
      </c>
      <c r="C3784" s="198">
        <v>0.2159364</v>
      </c>
      <c r="D3784" s="198">
        <v>0.24636640000000001</v>
      </c>
    </row>
    <row r="3785" spans="1:4">
      <c r="A3785" s="197" t="s">
        <v>4201</v>
      </c>
      <c r="B3785" s="198">
        <v>0.29572759999999998</v>
      </c>
      <c r="C3785" s="198">
        <v>0.28981899999999999</v>
      </c>
      <c r="D3785" s="198">
        <v>0.30163620000000002</v>
      </c>
    </row>
    <row r="3786" spans="1:4">
      <c r="A3786" s="197" t="s">
        <v>4202</v>
      </c>
      <c r="B3786" s="198">
        <v>0.36267359999999998</v>
      </c>
      <c r="C3786" s="198">
        <v>0.35397220000000001</v>
      </c>
      <c r="D3786" s="198">
        <v>0.37137490000000001</v>
      </c>
    </row>
    <row r="3787" spans="1:4">
      <c r="A3787" s="197" t="s">
        <v>4203</v>
      </c>
      <c r="B3787" s="198">
        <v>0.2333134</v>
      </c>
      <c r="C3787" s="198">
        <v>0.22637289999999999</v>
      </c>
      <c r="D3787" s="198">
        <v>0.24025389999999999</v>
      </c>
    </row>
    <row r="3788" spans="1:4">
      <c r="A3788" s="197" t="s">
        <v>4204</v>
      </c>
      <c r="B3788" s="198">
        <v>0.31853809999999999</v>
      </c>
      <c r="C3788" s="198">
        <v>0.28942580000000001</v>
      </c>
      <c r="D3788" s="198">
        <v>0.34765030000000002</v>
      </c>
    </row>
    <row r="3789" spans="1:4">
      <c r="A3789" s="197" t="s">
        <v>4205</v>
      </c>
      <c r="B3789" s="198">
        <v>0.31767329999999999</v>
      </c>
      <c r="C3789" s="198">
        <v>0.28908699999999998</v>
      </c>
      <c r="D3789" s="198">
        <v>0.3462596</v>
      </c>
    </row>
    <row r="3790" spans="1:4">
      <c r="A3790" s="197" t="s">
        <v>4206</v>
      </c>
      <c r="B3790" s="198">
        <v>0.30893890000000002</v>
      </c>
      <c r="C3790" s="198">
        <v>0.28170030000000001</v>
      </c>
      <c r="D3790" s="198">
        <v>0.33617750000000002</v>
      </c>
    </row>
    <row r="3791" spans="1:4">
      <c r="A3791" s="197" t="s">
        <v>4207</v>
      </c>
      <c r="B3791" s="198">
        <v>0.33369379999999998</v>
      </c>
      <c r="C3791" s="198">
        <v>0.3064791</v>
      </c>
      <c r="D3791" s="198">
        <v>0.36090850000000002</v>
      </c>
    </row>
    <row r="3792" spans="1:4">
      <c r="A3792" s="197" t="s">
        <v>4208</v>
      </c>
      <c r="B3792" s="198">
        <v>0.29668860000000002</v>
      </c>
      <c r="C3792" s="198">
        <v>0.26988899999999999</v>
      </c>
      <c r="D3792" s="198">
        <v>0.32348830000000001</v>
      </c>
    </row>
    <row r="3793" spans="1:4">
      <c r="A3793" s="197" t="s">
        <v>4209</v>
      </c>
      <c r="B3793" s="198">
        <v>0.32368049999999998</v>
      </c>
      <c r="C3793" s="198">
        <v>0.29471239999999999</v>
      </c>
      <c r="D3793" s="198">
        <v>0.35264849999999998</v>
      </c>
    </row>
    <row r="3794" spans="1:4">
      <c r="A3794" s="197" t="s">
        <v>4210</v>
      </c>
      <c r="B3794" s="198">
        <v>0.37053540000000001</v>
      </c>
      <c r="C3794" s="198">
        <v>0.34107959999999998</v>
      </c>
      <c r="D3794" s="198">
        <v>0.39999119999999999</v>
      </c>
    </row>
    <row r="3795" spans="1:4">
      <c r="A3795" s="197" t="s">
        <v>4211</v>
      </c>
      <c r="B3795" s="198">
        <v>0.3590817</v>
      </c>
      <c r="C3795" s="198">
        <v>0.32932410000000001</v>
      </c>
      <c r="D3795" s="198">
        <v>0.3888393</v>
      </c>
    </row>
    <row r="3796" spans="1:4">
      <c r="A3796" s="197" t="s">
        <v>4212</v>
      </c>
      <c r="B3796" s="198">
        <v>0.324486</v>
      </c>
      <c r="C3796" s="198">
        <v>0.2958095</v>
      </c>
      <c r="D3796" s="198">
        <v>0.35316249999999999</v>
      </c>
    </row>
    <row r="3797" spans="1:4">
      <c r="A3797" s="197" t="s">
        <v>4213</v>
      </c>
      <c r="B3797" s="198">
        <v>0.29485529999999999</v>
      </c>
      <c r="C3797" s="198">
        <v>0.26826270000000002</v>
      </c>
      <c r="D3797" s="198">
        <v>0.32144800000000001</v>
      </c>
    </row>
    <row r="3798" spans="1:4">
      <c r="A3798" s="197" t="s">
        <v>4214</v>
      </c>
      <c r="B3798" s="198">
        <v>0.27356809999999998</v>
      </c>
      <c r="C3798" s="198">
        <v>0.2499507</v>
      </c>
      <c r="D3798" s="198">
        <v>0.29718549999999999</v>
      </c>
    </row>
    <row r="3799" spans="1:4">
      <c r="A3799" s="197" t="s">
        <v>4215</v>
      </c>
      <c r="B3799" s="198">
        <v>0.2714683</v>
      </c>
      <c r="C3799" s="198">
        <v>0.24528649999999999</v>
      </c>
      <c r="D3799" s="198">
        <v>0.29765000000000003</v>
      </c>
    </row>
    <row r="3800" spans="1:4">
      <c r="A3800" s="197" t="s">
        <v>4216</v>
      </c>
      <c r="B3800" s="198">
        <v>0.30382550000000003</v>
      </c>
      <c r="C3800" s="198">
        <v>0.2768254</v>
      </c>
      <c r="D3800" s="198">
        <v>0.3308257</v>
      </c>
    </row>
    <row r="3801" spans="1:4">
      <c r="A3801" s="197" t="s">
        <v>4217</v>
      </c>
      <c r="B3801" s="198">
        <v>0.28806920000000003</v>
      </c>
      <c r="C3801" s="198">
        <v>0.26040980000000002</v>
      </c>
      <c r="D3801" s="198">
        <v>0.31572850000000002</v>
      </c>
    </row>
    <row r="3802" spans="1:4">
      <c r="A3802" s="197" t="s">
        <v>4218</v>
      </c>
      <c r="B3802" s="198">
        <v>0.2652311</v>
      </c>
      <c r="C3802" s="198">
        <v>0.2442965</v>
      </c>
      <c r="D3802" s="198">
        <v>0.28616570000000002</v>
      </c>
    </row>
    <row r="3803" spans="1:4">
      <c r="A3803" s="197" t="s">
        <v>4219</v>
      </c>
      <c r="B3803" s="198">
        <v>0.2633585</v>
      </c>
      <c r="C3803" s="198">
        <v>0.23927670000000001</v>
      </c>
      <c r="D3803" s="198">
        <v>0.28744029999999998</v>
      </c>
    </row>
    <row r="3804" spans="1:4">
      <c r="A3804" s="197" t="s">
        <v>4220</v>
      </c>
      <c r="B3804" s="198">
        <v>0.29694730000000003</v>
      </c>
      <c r="C3804" s="198">
        <v>0.26841520000000002</v>
      </c>
      <c r="D3804" s="198">
        <v>0.32547939999999997</v>
      </c>
    </row>
    <row r="3805" spans="1:4">
      <c r="A3805" s="197" t="s">
        <v>4221</v>
      </c>
      <c r="B3805" s="198">
        <v>0.27633229999999998</v>
      </c>
      <c r="C3805" s="198">
        <v>0.25055870000000002</v>
      </c>
      <c r="D3805" s="198">
        <v>0.30210579999999998</v>
      </c>
    </row>
    <row r="3806" spans="1:4">
      <c r="A3806" s="197" t="s">
        <v>4222</v>
      </c>
      <c r="B3806" s="198">
        <v>0.30529089999999998</v>
      </c>
      <c r="C3806" s="198">
        <v>0.27574599999999999</v>
      </c>
      <c r="D3806" s="198">
        <v>0.33483590000000002</v>
      </c>
    </row>
    <row r="3807" spans="1:4">
      <c r="A3807" s="197" t="s">
        <v>4223</v>
      </c>
      <c r="B3807" s="198">
        <v>0.26022610000000002</v>
      </c>
      <c r="C3807" s="198">
        <v>0.23433999999999999</v>
      </c>
      <c r="D3807" s="198">
        <v>0.28611209999999998</v>
      </c>
    </row>
    <row r="3808" spans="1:4">
      <c r="A3808" s="197" t="s">
        <v>4224</v>
      </c>
      <c r="B3808" s="198">
        <v>0.31521349999999998</v>
      </c>
      <c r="C3808" s="198">
        <v>0.28688429999999998</v>
      </c>
      <c r="D3808" s="198">
        <v>0.34354269999999998</v>
      </c>
    </row>
    <row r="3809" spans="1:4">
      <c r="A3809" s="197" t="s">
        <v>4225</v>
      </c>
      <c r="B3809" s="198">
        <v>0.28603109999999998</v>
      </c>
      <c r="C3809" s="198">
        <v>0.25940839999999998</v>
      </c>
      <c r="D3809" s="198">
        <v>0.31265379999999998</v>
      </c>
    </row>
    <row r="3810" spans="1:4">
      <c r="A3810" s="197" t="s">
        <v>4226</v>
      </c>
      <c r="B3810" s="198">
        <v>0.41862159999999998</v>
      </c>
      <c r="C3810" s="198">
        <v>0.37492560000000003</v>
      </c>
      <c r="D3810" s="198">
        <v>0.46231749999999999</v>
      </c>
    </row>
    <row r="3811" spans="1:4">
      <c r="A3811" s="197" t="s">
        <v>4227</v>
      </c>
      <c r="B3811" s="198">
        <v>0.39705109999999999</v>
      </c>
      <c r="C3811" s="198">
        <v>0.35416570000000003</v>
      </c>
      <c r="D3811" s="198">
        <v>0.43993660000000001</v>
      </c>
    </row>
    <row r="3812" spans="1:4">
      <c r="A3812" s="197" t="s">
        <v>4228</v>
      </c>
      <c r="B3812" s="198">
        <v>0.37596030000000003</v>
      </c>
      <c r="C3812" s="198">
        <v>0.33483289999999999</v>
      </c>
      <c r="D3812" s="198">
        <v>0.41708780000000001</v>
      </c>
    </row>
    <row r="3813" spans="1:4">
      <c r="A3813" s="197" t="s">
        <v>4229</v>
      </c>
      <c r="B3813" s="198">
        <v>0.43286419999999998</v>
      </c>
      <c r="C3813" s="198">
        <v>0.39293460000000002</v>
      </c>
      <c r="D3813" s="198">
        <v>0.47279379999999999</v>
      </c>
    </row>
    <row r="3814" spans="1:4">
      <c r="A3814" s="197" t="s">
        <v>4230</v>
      </c>
      <c r="B3814" s="198">
        <v>0.35839100000000002</v>
      </c>
      <c r="C3814" s="198">
        <v>0.31926840000000001</v>
      </c>
      <c r="D3814" s="198">
        <v>0.39751360000000002</v>
      </c>
    </row>
    <row r="3815" spans="1:4">
      <c r="A3815" s="197" t="s">
        <v>4231</v>
      </c>
      <c r="B3815" s="198">
        <v>0.39304420000000001</v>
      </c>
      <c r="C3815" s="198">
        <v>0.35304410000000003</v>
      </c>
      <c r="D3815" s="198">
        <v>0.43304429999999999</v>
      </c>
    </row>
    <row r="3816" spans="1:4">
      <c r="A3816" s="197" t="s">
        <v>4232</v>
      </c>
      <c r="B3816" s="198">
        <v>0.45406370000000001</v>
      </c>
      <c r="C3816" s="198">
        <v>0.41384480000000001</v>
      </c>
      <c r="D3816" s="198">
        <v>0.49428250000000001</v>
      </c>
    </row>
    <row r="3817" spans="1:4">
      <c r="A3817" s="197" t="s">
        <v>4233</v>
      </c>
      <c r="B3817" s="198">
        <v>0.44927</v>
      </c>
      <c r="C3817" s="198">
        <v>0.4080858</v>
      </c>
      <c r="D3817" s="198">
        <v>0.49045430000000001</v>
      </c>
    </row>
    <row r="3818" spans="1:4">
      <c r="A3818" s="197" t="s">
        <v>4234</v>
      </c>
      <c r="B3818" s="198">
        <v>0.40643319999999999</v>
      </c>
      <c r="C3818" s="198">
        <v>0.36502299999999999</v>
      </c>
      <c r="D3818" s="198">
        <v>0.4478434</v>
      </c>
    </row>
    <row r="3819" spans="1:4">
      <c r="A3819" s="197" t="s">
        <v>4235</v>
      </c>
      <c r="B3819" s="198">
        <v>0.3661799</v>
      </c>
      <c r="C3819" s="198">
        <v>0.32761400000000002</v>
      </c>
      <c r="D3819" s="198">
        <v>0.40474569999999999</v>
      </c>
    </row>
    <row r="3820" spans="1:4">
      <c r="A3820" s="197" t="s">
        <v>4236</v>
      </c>
      <c r="B3820" s="198">
        <v>0.33366119999999999</v>
      </c>
      <c r="C3820" s="198">
        <v>0.2982784</v>
      </c>
      <c r="D3820" s="198">
        <v>0.36904409999999999</v>
      </c>
    </row>
    <row r="3821" spans="1:4">
      <c r="A3821" s="197" t="s">
        <v>4237</v>
      </c>
      <c r="B3821" s="198">
        <v>0.3409818</v>
      </c>
      <c r="C3821" s="198">
        <v>0.30357679999999998</v>
      </c>
      <c r="D3821" s="198">
        <v>0.37838690000000003</v>
      </c>
    </row>
    <row r="3822" spans="1:4">
      <c r="A3822" s="197" t="s">
        <v>4238</v>
      </c>
      <c r="B3822" s="198">
        <v>0.36879970000000001</v>
      </c>
      <c r="C3822" s="198">
        <v>0.33039600000000002</v>
      </c>
      <c r="D3822" s="198">
        <v>0.40720329999999999</v>
      </c>
    </row>
    <row r="3823" spans="1:4">
      <c r="A3823" s="197" t="s">
        <v>4239</v>
      </c>
      <c r="B3823" s="198">
        <v>0.35265259999999998</v>
      </c>
      <c r="C3823" s="198">
        <v>0.31259670000000001</v>
      </c>
      <c r="D3823" s="198">
        <v>0.39270860000000002</v>
      </c>
    </row>
    <row r="3824" spans="1:4">
      <c r="A3824" s="197" t="s">
        <v>4240</v>
      </c>
      <c r="B3824" s="198">
        <v>0.31732729999999998</v>
      </c>
      <c r="C3824" s="198">
        <v>0.28575129999999999</v>
      </c>
      <c r="D3824" s="198">
        <v>0.34890339999999997</v>
      </c>
    </row>
    <row r="3825" spans="1:4">
      <c r="A3825" s="197" t="s">
        <v>4241</v>
      </c>
      <c r="B3825" s="198">
        <v>0.32325169999999998</v>
      </c>
      <c r="C3825" s="198">
        <v>0.28855989999999998</v>
      </c>
      <c r="D3825" s="198">
        <v>0.35794350000000003</v>
      </c>
    </row>
    <row r="3826" spans="1:4">
      <c r="A3826" s="197" t="s">
        <v>4242</v>
      </c>
      <c r="B3826" s="198">
        <v>0.39300299999999999</v>
      </c>
      <c r="C3826" s="198">
        <v>0.3513327</v>
      </c>
      <c r="D3826" s="198">
        <v>0.43467329999999998</v>
      </c>
    </row>
    <row r="3827" spans="1:4">
      <c r="A3827" s="197" t="s">
        <v>4243</v>
      </c>
      <c r="B3827" s="198">
        <v>0.33636539999999998</v>
      </c>
      <c r="C3827" s="198">
        <v>0.2977822</v>
      </c>
      <c r="D3827" s="198">
        <v>0.37494870000000002</v>
      </c>
    </row>
    <row r="3828" spans="1:4">
      <c r="A3828" s="197" t="s">
        <v>4244</v>
      </c>
      <c r="B3828" s="198">
        <v>0.37219649999999999</v>
      </c>
      <c r="C3828" s="198">
        <v>0.3300361</v>
      </c>
      <c r="D3828" s="198">
        <v>0.41435699999999998</v>
      </c>
    </row>
    <row r="3829" spans="1:4">
      <c r="A3829" s="197" t="s">
        <v>4245</v>
      </c>
      <c r="B3829" s="198">
        <v>0.32956350000000001</v>
      </c>
      <c r="C3829" s="198">
        <v>0.28949419999999998</v>
      </c>
      <c r="D3829" s="198">
        <v>0.36963279999999998</v>
      </c>
    </row>
    <row r="3830" spans="1:4">
      <c r="A3830" s="197" t="s">
        <v>4246</v>
      </c>
      <c r="B3830" s="198">
        <v>0.39638600000000002</v>
      </c>
      <c r="C3830" s="198">
        <v>0.35497109999999998</v>
      </c>
      <c r="D3830" s="198">
        <v>0.437801</v>
      </c>
    </row>
    <row r="3831" spans="1:4">
      <c r="A3831" s="197" t="s">
        <v>4247</v>
      </c>
      <c r="B3831" s="198">
        <v>0.33802290000000002</v>
      </c>
      <c r="C3831" s="198">
        <v>0.29902260000000003</v>
      </c>
      <c r="D3831" s="198">
        <v>0.3770232</v>
      </c>
    </row>
    <row r="3832" spans="1:4">
      <c r="A3832" s="197" t="s">
        <v>4248</v>
      </c>
      <c r="B3832" s="198">
        <v>0.22375149999999999</v>
      </c>
      <c r="C3832" s="198">
        <v>0.1911814</v>
      </c>
      <c r="D3832" s="198">
        <v>0.25632159999999998</v>
      </c>
    </row>
    <row r="3833" spans="1:4">
      <c r="A3833" s="197" t="s">
        <v>4249</v>
      </c>
      <c r="B3833" s="198">
        <v>0.24286579999999999</v>
      </c>
      <c r="C3833" s="198">
        <v>0.20992440000000001</v>
      </c>
      <c r="D3833" s="198">
        <v>0.27580719999999997</v>
      </c>
    </row>
    <row r="3834" spans="1:4">
      <c r="A3834" s="197" t="s">
        <v>4250</v>
      </c>
      <c r="B3834" s="198">
        <v>0.2482095</v>
      </c>
      <c r="C3834" s="198">
        <v>0.21591930000000001</v>
      </c>
      <c r="D3834" s="198">
        <v>0.28049960000000002</v>
      </c>
    </row>
    <row r="3835" spans="1:4">
      <c r="A3835" s="197" t="s">
        <v>4251</v>
      </c>
      <c r="B3835" s="198">
        <v>0.24124419999999999</v>
      </c>
      <c r="C3835" s="198">
        <v>0.20964140000000001</v>
      </c>
      <c r="D3835" s="198">
        <v>0.27284700000000001</v>
      </c>
    </row>
    <row r="3836" spans="1:4">
      <c r="A3836" s="197" t="s">
        <v>4252</v>
      </c>
      <c r="B3836" s="198">
        <v>0.23766889999999999</v>
      </c>
      <c r="C3836" s="198">
        <v>0.20568839999999999</v>
      </c>
      <c r="D3836" s="198">
        <v>0.26964939999999998</v>
      </c>
    </row>
    <row r="3837" spans="1:4">
      <c r="A3837" s="197" t="s">
        <v>4253</v>
      </c>
      <c r="B3837" s="198">
        <v>0.26046780000000003</v>
      </c>
      <c r="C3837" s="198">
        <v>0.2273172</v>
      </c>
      <c r="D3837" s="198">
        <v>0.2936184</v>
      </c>
    </row>
    <row r="3838" spans="1:4">
      <c r="A3838" s="197" t="s">
        <v>4254</v>
      </c>
      <c r="B3838" s="198">
        <v>0.28887990000000002</v>
      </c>
      <c r="C3838" s="198">
        <v>0.25320389999999998</v>
      </c>
      <c r="D3838" s="198">
        <v>0.32455580000000001</v>
      </c>
    </row>
    <row r="3839" spans="1:4">
      <c r="A3839" s="197" t="s">
        <v>4255</v>
      </c>
      <c r="B3839" s="198">
        <v>0.27260319999999999</v>
      </c>
      <c r="C3839" s="198">
        <v>0.23720939999999999</v>
      </c>
      <c r="D3839" s="198">
        <v>0.30799700000000002</v>
      </c>
    </row>
    <row r="3840" spans="1:4">
      <c r="A3840" s="197" t="s">
        <v>4256</v>
      </c>
      <c r="B3840" s="198">
        <v>0.25373289999999998</v>
      </c>
      <c r="C3840" s="198">
        <v>0.22086140000000001</v>
      </c>
      <c r="D3840" s="198">
        <v>0.28660449999999998</v>
      </c>
    </row>
    <row r="3841" spans="1:4">
      <c r="A3841" s="197" t="s">
        <v>4257</v>
      </c>
      <c r="B3841" s="198">
        <v>0.22894149999999999</v>
      </c>
      <c r="C3841" s="198">
        <v>0.198652</v>
      </c>
      <c r="D3841" s="198">
        <v>0.25923099999999999</v>
      </c>
    </row>
    <row r="3842" spans="1:4">
      <c r="A3842" s="197" t="s">
        <v>4258</v>
      </c>
      <c r="B3842" s="198">
        <v>0.2171228</v>
      </c>
      <c r="C3842" s="198">
        <v>0.19003709999999999</v>
      </c>
      <c r="D3842" s="198">
        <v>0.2442085</v>
      </c>
    </row>
    <row r="3843" spans="1:4">
      <c r="A3843" s="197" t="s">
        <v>4259</v>
      </c>
      <c r="B3843" s="198">
        <v>0.2041248</v>
      </c>
      <c r="C3843" s="198">
        <v>0.17414640000000001</v>
      </c>
      <c r="D3843" s="198">
        <v>0.23410320000000001</v>
      </c>
    </row>
    <row r="3844" spans="1:4">
      <c r="A3844" s="197" t="s">
        <v>4260</v>
      </c>
      <c r="B3844" s="198">
        <v>0.2422801</v>
      </c>
      <c r="C3844" s="198">
        <v>0.2104309</v>
      </c>
      <c r="D3844" s="198">
        <v>0.27412930000000002</v>
      </c>
    </row>
    <row r="3845" spans="1:4">
      <c r="A3845" s="197" t="s">
        <v>4261</v>
      </c>
      <c r="B3845" s="198">
        <v>0.22867760000000001</v>
      </c>
      <c r="C3845" s="198">
        <v>0.1951261</v>
      </c>
      <c r="D3845" s="198">
        <v>0.26222909999999999</v>
      </c>
    </row>
    <row r="3846" spans="1:4">
      <c r="A3846" s="197" t="s">
        <v>4262</v>
      </c>
      <c r="B3846" s="198">
        <v>0.2165763</v>
      </c>
      <c r="C3846" s="198">
        <v>0.19150990000000001</v>
      </c>
      <c r="D3846" s="198">
        <v>0.24164269999999999</v>
      </c>
    </row>
    <row r="3847" spans="1:4">
      <c r="A3847" s="197" t="s">
        <v>4263</v>
      </c>
      <c r="B3847" s="198">
        <v>0.20612730000000001</v>
      </c>
      <c r="C3847" s="198">
        <v>0.17848810000000001</v>
      </c>
      <c r="D3847" s="198">
        <v>0.23376649999999999</v>
      </c>
    </row>
    <row r="3848" spans="1:4">
      <c r="A3848" s="197" t="s">
        <v>4264</v>
      </c>
      <c r="B3848" s="198">
        <v>0.20852090000000001</v>
      </c>
      <c r="C3848" s="198">
        <v>0.17794090000000001</v>
      </c>
      <c r="D3848" s="198">
        <v>0.23910090000000001</v>
      </c>
    </row>
    <row r="3849" spans="1:4">
      <c r="A3849" s="197" t="s">
        <v>4265</v>
      </c>
      <c r="B3849" s="198">
        <v>0.22124949999999999</v>
      </c>
      <c r="C3849" s="198">
        <v>0.1913184</v>
      </c>
      <c r="D3849" s="198">
        <v>0.25118049999999997</v>
      </c>
    </row>
    <row r="3850" spans="1:4">
      <c r="A3850" s="197" t="s">
        <v>4266</v>
      </c>
      <c r="B3850" s="198">
        <v>0.24372730000000001</v>
      </c>
      <c r="C3850" s="198">
        <v>0.209568</v>
      </c>
      <c r="D3850" s="198">
        <v>0.27788669999999999</v>
      </c>
    </row>
    <row r="3851" spans="1:4">
      <c r="A3851" s="197" t="s">
        <v>4267</v>
      </c>
      <c r="B3851" s="198">
        <v>0.1949418</v>
      </c>
      <c r="C3851" s="198">
        <v>0.16501569999999999</v>
      </c>
      <c r="D3851" s="198">
        <v>0.22486780000000001</v>
      </c>
    </row>
    <row r="3852" spans="1:4">
      <c r="A3852" s="197" t="s">
        <v>4268</v>
      </c>
      <c r="B3852" s="198">
        <v>0.2402879</v>
      </c>
      <c r="C3852" s="198">
        <v>0.20733979999999999</v>
      </c>
      <c r="D3852" s="198">
        <v>0.27323599999999998</v>
      </c>
    </row>
    <row r="3853" spans="1:4">
      <c r="A3853" s="197" t="s">
        <v>4269</v>
      </c>
      <c r="B3853" s="198">
        <v>0.23814759999999999</v>
      </c>
      <c r="C3853" s="198">
        <v>0.20603179999999999</v>
      </c>
      <c r="D3853" s="198">
        <v>0.27026349999999999</v>
      </c>
    </row>
    <row r="3854" spans="1:4">
      <c r="A3854" s="197" t="s">
        <v>4270</v>
      </c>
      <c r="B3854" s="198">
        <v>0.31513720000000001</v>
      </c>
      <c r="C3854" s="198">
        <v>0.30347279999999999</v>
      </c>
      <c r="D3854" s="198">
        <v>0.32680150000000002</v>
      </c>
    </row>
    <row r="3855" spans="1:4">
      <c r="A3855" s="197" t="s">
        <v>4271</v>
      </c>
      <c r="B3855" s="198">
        <v>0.31759769999999998</v>
      </c>
      <c r="C3855" s="198">
        <v>0.3008536</v>
      </c>
      <c r="D3855" s="198">
        <v>0.33434170000000002</v>
      </c>
    </row>
    <row r="3856" spans="1:4">
      <c r="A3856" s="197" t="s">
        <v>4272</v>
      </c>
      <c r="B3856" s="198">
        <v>0.37053540000000001</v>
      </c>
      <c r="C3856" s="198">
        <v>0.34107959999999998</v>
      </c>
      <c r="D3856" s="198">
        <v>0.39999119999999999</v>
      </c>
    </row>
    <row r="3857" spans="1:4">
      <c r="A3857" s="197" t="s">
        <v>4273</v>
      </c>
      <c r="B3857" s="198">
        <v>0.2809778</v>
      </c>
      <c r="C3857" s="198">
        <v>0.2660883</v>
      </c>
      <c r="D3857" s="198">
        <v>0.2958673</v>
      </c>
    </row>
    <row r="3858" spans="1:4">
      <c r="A3858" s="197" t="s">
        <v>4274</v>
      </c>
      <c r="B3858" s="198">
        <v>0.2697775</v>
      </c>
      <c r="C3858" s="198">
        <v>0.2495597</v>
      </c>
      <c r="D3858" s="198">
        <v>0.28999540000000001</v>
      </c>
    </row>
    <row r="3859" spans="1:4">
      <c r="A3859" s="197" t="s">
        <v>4275</v>
      </c>
      <c r="B3859" s="198">
        <v>0.27128140000000001</v>
      </c>
      <c r="C3859" s="198">
        <v>0.25423440000000003</v>
      </c>
      <c r="D3859" s="198">
        <v>0.28832839999999998</v>
      </c>
    </row>
    <row r="3860" spans="1:4">
      <c r="A3860" s="197" t="s">
        <v>4276</v>
      </c>
      <c r="B3860" s="198">
        <v>0.2858445</v>
      </c>
      <c r="C3860" s="198">
        <v>0.27328599999999997</v>
      </c>
      <c r="D3860" s="198">
        <v>0.29840299999999997</v>
      </c>
    </row>
    <row r="3861" spans="1:4">
      <c r="A3861" s="197" t="s">
        <v>4277</v>
      </c>
      <c r="B3861" s="198">
        <v>0.39153320000000003</v>
      </c>
      <c r="C3861" s="198">
        <v>0.37448110000000001</v>
      </c>
      <c r="D3861" s="198">
        <v>0.40858529999999998</v>
      </c>
    </row>
    <row r="3862" spans="1:4">
      <c r="A3862" s="197" t="s">
        <v>4278</v>
      </c>
      <c r="B3862" s="198">
        <v>0.39629890000000001</v>
      </c>
      <c r="C3862" s="198">
        <v>0.3721892</v>
      </c>
      <c r="D3862" s="198">
        <v>0.42040850000000002</v>
      </c>
    </row>
    <row r="3863" spans="1:4">
      <c r="A3863" s="197" t="s">
        <v>4279</v>
      </c>
      <c r="B3863" s="198">
        <v>0.45406370000000001</v>
      </c>
      <c r="C3863" s="198">
        <v>0.41384480000000001</v>
      </c>
      <c r="D3863" s="198">
        <v>0.49428250000000001</v>
      </c>
    </row>
    <row r="3864" spans="1:4">
      <c r="A3864" s="197" t="s">
        <v>4280</v>
      </c>
      <c r="B3864" s="198">
        <v>0.34492820000000002</v>
      </c>
      <c r="C3864" s="198">
        <v>0.32313760000000002</v>
      </c>
      <c r="D3864" s="198">
        <v>0.36671890000000001</v>
      </c>
    </row>
    <row r="3865" spans="1:4">
      <c r="A3865" s="197" t="s">
        <v>4281</v>
      </c>
      <c r="B3865" s="198">
        <v>0.33637529999999999</v>
      </c>
      <c r="C3865" s="198">
        <v>0.30708190000000002</v>
      </c>
      <c r="D3865" s="198">
        <v>0.36566870000000001</v>
      </c>
    </row>
    <row r="3866" spans="1:4">
      <c r="A3866" s="197" t="s">
        <v>4282</v>
      </c>
      <c r="B3866" s="198">
        <v>0.3266307</v>
      </c>
      <c r="C3866" s="198">
        <v>0.30105949999999998</v>
      </c>
      <c r="D3866" s="198">
        <v>0.35220190000000001</v>
      </c>
    </row>
    <row r="3867" spans="1:4">
      <c r="A3867" s="197" t="s">
        <v>4283</v>
      </c>
      <c r="B3867" s="198">
        <v>0.34955819999999999</v>
      </c>
      <c r="C3867" s="198">
        <v>0.33093830000000002</v>
      </c>
      <c r="D3867" s="198">
        <v>0.36817810000000001</v>
      </c>
    </row>
    <row r="3868" spans="1:4">
      <c r="A3868" s="197" t="s">
        <v>4284</v>
      </c>
      <c r="B3868" s="198">
        <v>0.24390809999999999</v>
      </c>
      <c r="C3868" s="198">
        <v>0.23032469999999999</v>
      </c>
      <c r="D3868" s="198">
        <v>0.25749139999999998</v>
      </c>
    </row>
    <row r="3869" spans="1:4">
      <c r="A3869" s="197" t="s">
        <v>4285</v>
      </c>
      <c r="B3869" s="198">
        <v>0.24581420000000001</v>
      </c>
      <c r="C3869" s="198">
        <v>0.2265829</v>
      </c>
      <c r="D3869" s="198">
        <v>0.26504549999999999</v>
      </c>
    </row>
    <row r="3870" spans="1:4">
      <c r="A3870" s="197" t="s">
        <v>4286</v>
      </c>
      <c r="B3870" s="198">
        <v>0.28887990000000002</v>
      </c>
      <c r="C3870" s="198">
        <v>0.25320389999999998</v>
      </c>
      <c r="D3870" s="198">
        <v>0.32455580000000001</v>
      </c>
    </row>
    <row r="3871" spans="1:4">
      <c r="A3871" s="197" t="s">
        <v>4287</v>
      </c>
      <c r="B3871" s="198">
        <v>0.22026799999999999</v>
      </c>
      <c r="C3871" s="198">
        <v>0.2030729</v>
      </c>
      <c r="D3871" s="198">
        <v>0.23746320000000001</v>
      </c>
    </row>
    <row r="3872" spans="1:4">
      <c r="A3872" s="197" t="s">
        <v>4288</v>
      </c>
      <c r="B3872" s="198">
        <v>0.20659150000000001</v>
      </c>
      <c r="C3872" s="198">
        <v>0.18353820000000001</v>
      </c>
      <c r="D3872" s="198">
        <v>0.22964470000000001</v>
      </c>
    </row>
    <row r="3873" spans="1:4">
      <c r="A3873" s="197" t="s">
        <v>4289</v>
      </c>
      <c r="B3873" s="198">
        <v>0.21979979999999999</v>
      </c>
      <c r="C3873" s="198">
        <v>0.19935339999999999</v>
      </c>
      <c r="D3873" s="198">
        <v>0.24024609999999999</v>
      </c>
    </row>
    <row r="3874" spans="1:4">
      <c r="A3874" s="197" t="s">
        <v>4290</v>
      </c>
      <c r="B3874" s="198">
        <v>0.22700770000000001</v>
      </c>
      <c r="C3874" s="198">
        <v>0.2122542</v>
      </c>
      <c r="D3874" s="198">
        <v>0.24176110000000001</v>
      </c>
    </row>
    <row r="3875" spans="1:4">
      <c r="A3875" s="197" t="s">
        <v>4291</v>
      </c>
      <c r="B3875" s="198">
        <v>0.29562430000000001</v>
      </c>
      <c r="C3875" s="198">
        <v>0.28965770000000002</v>
      </c>
      <c r="D3875" s="198">
        <v>0.3015909</v>
      </c>
    </row>
    <row r="3876" spans="1:4">
      <c r="A3876" s="197" t="s">
        <v>4292</v>
      </c>
      <c r="B3876" s="198">
        <v>0.36401899999999998</v>
      </c>
      <c r="C3876" s="198">
        <v>0.35526410000000003</v>
      </c>
      <c r="D3876" s="198">
        <v>0.37277379999999999</v>
      </c>
    </row>
    <row r="3877" spans="1:4">
      <c r="A3877" s="197" t="s">
        <v>4293</v>
      </c>
      <c r="B3877" s="198">
        <v>0.2317361</v>
      </c>
      <c r="C3877" s="198">
        <v>0.224775</v>
      </c>
      <c r="D3877" s="198">
        <v>0.2386972</v>
      </c>
    </row>
    <row r="3878" spans="1:4">
      <c r="A3878" s="197" t="s">
        <v>4294</v>
      </c>
      <c r="B3878" s="198">
        <v>0.30641289999999999</v>
      </c>
      <c r="C3878" s="198">
        <v>0.27865889999999999</v>
      </c>
      <c r="D3878" s="198">
        <v>0.33416689999999999</v>
      </c>
    </row>
    <row r="3879" spans="1:4">
      <c r="A3879" s="197" t="s">
        <v>4295</v>
      </c>
      <c r="B3879" s="198">
        <v>0.33264589999999999</v>
      </c>
      <c r="C3879" s="198">
        <v>0.30507770000000001</v>
      </c>
      <c r="D3879" s="198">
        <v>0.36021419999999998</v>
      </c>
    </row>
    <row r="3880" spans="1:4">
      <c r="A3880" s="197" t="s">
        <v>4296</v>
      </c>
      <c r="B3880" s="198">
        <v>0.29864740000000001</v>
      </c>
      <c r="C3880" s="198">
        <v>0.27149139999999999</v>
      </c>
      <c r="D3880" s="198">
        <v>0.32580330000000002</v>
      </c>
    </row>
    <row r="3881" spans="1:4">
      <c r="A3881" s="197" t="s">
        <v>4297</v>
      </c>
      <c r="B3881" s="198">
        <v>0.31366189999999999</v>
      </c>
      <c r="C3881" s="198">
        <v>0.2865471</v>
      </c>
      <c r="D3881" s="198">
        <v>0.34077679999999999</v>
      </c>
    </row>
    <row r="3882" spans="1:4">
      <c r="A3882" s="197" t="s">
        <v>4298</v>
      </c>
      <c r="B3882" s="198">
        <v>0.28076519999999999</v>
      </c>
      <c r="C3882" s="198">
        <v>0.25390889999999999</v>
      </c>
      <c r="D3882" s="198">
        <v>0.3076216</v>
      </c>
    </row>
    <row r="3883" spans="1:4">
      <c r="A3883" s="197" t="s">
        <v>4299</v>
      </c>
      <c r="B3883" s="198">
        <v>0.3070292</v>
      </c>
      <c r="C3883" s="198">
        <v>0.27848729999999999</v>
      </c>
      <c r="D3883" s="198">
        <v>0.33557110000000001</v>
      </c>
    </row>
    <row r="3884" spans="1:4">
      <c r="A3884" s="197" t="s">
        <v>4300</v>
      </c>
      <c r="B3884" s="198">
        <v>0.36517189999999999</v>
      </c>
      <c r="C3884" s="198">
        <v>0.3367346</v>
      </c>
      <c r="D3884" s="198">
        <v>0.39360909999999999</v>
      </c>
    </row>
    <row r="3885" spans="1:4">
      <c r="A3885" s="197" t="s">
        <v>4301</v>
      </c>
      <c r="B3885" s="198">
        <v>0.3592127</v>
      </c>
      <c r="C3885" s="198">
        <v>0.33114399999999999</v>
      </c>
      <c r="D3885" s="198">
        <v>0.3872815</v>
      </c>
    </row>
    <row r="3886" spans="1:4">
      <c r="A3886" s="197" t="s">
        <v>4302</v>
      </c>
      <c r="B3886" s="198">
        <v>0.33361580000000002</v>
      </c>
      <c r="C3886" s="198">
        <v>0.3050812</v>
      </c>
      <c r="D3886" s="198">
        <v>0.36215039999999998</v>
      </c>
    </row>
    <row r="3887" spans="1:4">
      <c r="A3887" s="197" t="s">
        <v>4303</v>
      </c>
      <c r="B3887" s="198">
        <v>0.27964489999999997</v>
      </c>
      <c r="C3887" s="198">
        <v>0.25236459999999999</v>
      </c>
      <c r="D3887" s="198">
        <v>0.30692520000000001</v>
      </c>
    </row>
    <row r="3888" spans="1:4">
      <c r="A3888" s="197" t="s">
        <v>4304</v>
      </c>
      <c r="B3888" s="198">
        <v>0.26565139999999998</v>
      </c>
      <c r="C3888" s="198">
        <v>0.2415602</v>
      </c>
      <c r="D3888" s="198">
        <v>0.28974260000000002</v>
      </c>
    </row>
    <row r="3889" spans="1:4">
      <c r="A3889" s="197" t="s">
        <v>4305</v>
      </c>
      <c r="B3889" s="198">
        <v>0.29452080000000003</v>
      </c>
      <c r="C3889" s="198">
        <v>0.267181</v>
      </c>
      <c r="D3889" s="198">
        <v>0.3218606</v>
      </c>
    </row>
    <row r="3890" spans="1:4">
      <c r="A3890" s="197" t="s">
        <v>4306</v>
      </c>
      <c r="B3890" s="198">
        <v>0.3041007</v>
      </c>
      <c r="C3890" s="198">
        <v>0.27426089999999997</v>
      </c>
      <c r="D3890" s="198">
        <v>0.33394049999999997</v>
      </c>
    </row>
    <row r="3891" spans="1:4">
      <c r="A3891" s="197" t="s">
        <v>4307</v>
      </c>
      <c r="B3891" s="198">
        <v>0.28053869999999997</v>
      </c>
      <c r="C3891" s="198">
        <v>0.25327110000000003</v>
      </c>
      <c r="D3891" s="198">
        <v>0.30780629999999998</v>
      </c>
    </row>
    <row r="3892" spans="1:4">
      <c r="A3892" s="197" t="s">
        <v>4308</v>
      </c>
      <c r="B3892" s="198">
        <v>0.25953150000000003</v>
      </c>
      <c r="C3892" s="198">
        <v>0.23763429999999999</v>
      </c>
      <c r="D3892" s="198">
        <v>0.28142859999999997</v>
      </c>
    </row>
    <row r="3893" spans="1:4">
      <c r="A3893" s="197" t="s">
        <v>4309</v>
      </c>
      <c r="B3893" s="198">
        <v>0.25673390000000001</v>
      </c>
      <c r="C3893" s="198">
        <v>0.2341106</v>
      </c>
      <c r="D3893" s="198">
        <v>0.27935720000000003</v>
      </c>
    </row>
    <row r="3894" spans="1:4">
      <c r="A3894" s="197" t="s">
        <v>4310</v>
      </c>
      <c r="B3894" s="198">
        <v>0.31570399999999998</v>
      </c>
      <c r="C3894" s="198">
        <v>0.2869582</v>
      </c>
      <c r="D3894" s="198">
        <v>0.34444989999999998</v>
      </c>
    </row>
    <row r="3895" spans="1:4">
      <c r="A3895" s="197" t="s">
        <v>4311</v>
      </c>
      <c r="B3895" s="198">
        <v>0.28945729999999997</v>
      </c>
      <c r="C3895" s="198">
        <v>0.26477580000000001</v>
      </c>
      <c r="D3895" s="198">
        <v>0.3141388</v>
      </c>
    </row>
    <row r="3896" spans="1:4">
      <c r="A3896" s="197" t="s">
        <v>4312</v>
      </c>
      <c r="B3896" s="198">
        <v>0.30988070000000001</v>
      </c>
      <c r="C3896" s="198">
        <v>0.28002159999999998</v>
      </c>
      <c r="D3896" s="198">
        <v>0.33973989999999998</v>
      </c>
    </row>
    <row r="3897" spans="1:4">
      <c r="A3897" s="197" t="s">
        <v>4313</v>
      </c>
      <c r="B3897" s="198">
        <v>0.26394630000000002</v>
      </c>
      <c r="C3897" s="198">
        <v>0.23726059999999999</v>
      </c>
      <c r="D3897" s="198">
        <v>0.2906321</v>
      </c>
    </row>
    <row r="3898" spans="1:4">
      <c r="A3898" s="197" t="s">
        <v>4314</v>
      </c>
      <c r="B3898" s="198">
        <v>0.29288910000000001</v>
      </c>
      <c r="C3898" s="198">
        <v>0.26489679999999999</v>
      </c>
      <c r="D3898" s="198">
        <v>0.32088139999999998</v>
      </c>
    </row>
    <row r="3899" spans="1:4">
      <c r="A3899" s="197" t="s">
        <v>4315</v>
      </c>
      <c r="B3899" s="198">
        <v>0.27001819999999999</v>
      </c>
      <c r="C3899" s="198">
        <v>0.24346390000000001</v>
      </c>
      <c r="D3899" s="198">
        <v>0.29657250000000002</v>
      </c>
    </row>
    <row r="3900" spans="1:4">
      <c r="A3900" s="197" t="s">
        <v>4316</v>
      </c>
      <c r="B3900" s="198">
        <v>0.39113300000000001</v>
      </c>
      <c r="C3900" s="198">
        <v>0.34921069999999999</v>
      </c>
      <c r="D3900" s="198">
        <v>0.43305529999999998</v>
      </c>
    </row>
    <row r="3901" spans="1:4">
      <c r="A3901" s="197" t="s">
        <v>4317</v>
      </c>
      <c r="B3901" s="198">
        <v>0.42071799999999998</v>
      </c>
      <c r="C3901" s="198">
        <v>0.38012940000000001</v>
      </c>
      <c r="D3901" s="198">
        <v>0.46130660000000001</v>
      </c>
    </row>
    <row r="3902" spans="1:4">
      <c r="A3902" s="197" t="s">
        <v>4318</v>
      </c>
      <c r="B3902" s="198">
        <v>0.36533060000000001</v>
      </c>
      <c r="C3902" s="198">
        <v>0.32547589999999998</v>
      </c>
      <c r="D3902" s="198">
        <v>0.40518530000000003</v>
      </c>
    </row>
    <row r="3903" spans="1:4">
      <c r="A3903" s="197" t="s">
        <v>4319</v>
      </c>
      <c r="B3903" s="198">
        <v>0.3813474</v>
      </c>
      <c r="C3903" s="198">
        <v>0.34214460000000002</v>
      </c>
      <c r="D3903" s="198">
        <v>0.42055019999999999</v>
      </c>
    </row>
    <row r="3904" spans="1:4">
      <c r="A3904" s="197" t="s">
        <v>4320</v>
      </c>
      <c r="B3904" s="198">
        <v>0.35313620000000001</v>
      </c>
      <c r="C3904" s="198">
        <v>0.31328319999999998</v>
      </c>
      <c r="D3904" s="198">
        <v>0.39298909999999998</v>
      </c>
    </row>
    <row r="3905" spans="1:4">
      <c r="A3905" s="197" t="s">
        <v>4321</v>
      </c>
      <c r="B3905" s="198">
        <v>0.39085940000000002</v>
      </c>
      <c r="C3905" s="198">
        <v>0.3508983</v>
      </c>
      <c r="D3905" s="198">
        <v>0.4308205</v>
      </c>
    </row>
    <row r="3906" spans="1:4">
      <c r="A3906" s="197" t="s">
        <v>4322</v>
      </c>
      <c r="B3906" s="198">
        <v>0.44365579999999999</v>
      </c>
      <c r="C3906" s="198">
        <v>0.40527299999999999</v>
      </c>
      <c r="D3906" s="198">
        <v>0.48203859999999998</v>
      </c>
    </row>
    <row r="3907" spans="1:4">
      <c r="A3907" s="197" t="s">
        <v>4323</v>
      </c>
      <c r="B3907" s="198">
        <v>0.4416465</v>
      </c>
      <c r="C3907" s="198">
        <v>0.4020686</v>
      </c>
      <c r="D3907" s="198">
        <v>0.48122429999999999</v>
      </c>
    </row>
    <row r="3908" spans="1:4">
      <c r="A3908" s="197" t="s">
        <v>4324</v>
      </c>
      <c r="B3908" s="198">
        <v>0.40556950000000003</v>
      </c>
      <c r="C3908" s="198">
        <v>0.3627225</v>
      </c>
      <c r="D3908" s="198">
        <v>0.4484165</v>
      </c>
    </row>
    <row r="3909" spans="1:4">
      <c r="A3909" s="197" t="s">
        <v>4325</v>
      </c>
      <c r="B3909" s="198">
        <v>0.36598960000000003</v>
      </c>
      <c r="C3909" s="198">
        <v>0.32650279999999998</v>
      </c>
      <c r="D3909" s="198">
        <v>0.40547640000000001</v>
      </c>
    </row>
    <row r="3910" spans="1:4">
      <c r="A3910" s="197" t="s">
        <v>4326</v>
      </c>
      <c r="B3910" s="198">
        <v>0.32182339999999998</v>
      </c>
      <c r="C3910" s="198">
        <v>0.28648570000000001</v>
      </c>
      <c r="D3910" s="198">
        <v>0.35716110000000001</v>
      </c>
    </row>
    <row r="3911" spans="1:4">
      <c r="A3911" s="197" t="s">
        <v>4327</v>
      </c>
      <c r="B3911" s="198">
        <v>0.3795308</v>
      </c>
      <c r="C3911" s="198">
        <v>0.3414413</v>
      </c>
      <c r="D3911" s="198">
        <v>0.4176202</v>
      </c>
    </row>
    <row r="3912" spans="1:4">
      <c r="A3912" s="197" t="s">
        <v>4328</v>
      </c>
      <c r="B3912" s="198">
        <v>0.39485930000000002</v>
      </c>
      <c r="C3912" s="198">
        <v>0.35153139999999999</v>
      </c>
      <c r="D3912" s="198">
        <v>0.4381873</v>
      </c>
    </row>
    <row r="3913" spans="1:4">
      <c r="A3913" s="197" t="s">
        <v>4329</v>
      </c>
      <c r="B3913" s="198">
        <v>0.3376479</v>
      </c>
      <c r="C3913" s="198">
        <v>0.29898449999999999</v>
      </c>
      <c r="D3913" s="198">
        <v>0.37631140000000002</v>
      </c>
    </row>
    <row r="3914" spans="1:4">
      <c r="A3914" s="197" t="s">
        <v>4330</v>
      </c>
      <c r="B3914" s="198">
        <v>0.30234430000000001</v>
      </c>
      <c r="C3914" s="198">
        <v>0.26950629999999998</v>
      </c>
      <c r="D3914" s="198">
        <v>0.33518239999999999</v>
      </c>
    </row>
    <row r="3915" spans="1:4">
      <c r="A3915" s="197" t="s">
        <v>4331</v>
      </c>
      <c r="B3915" s="198">
        <v>0.32150010000000001</v>
      </c>
      <c r="C3915" s="198">
        <v>0.28846280000000002</v>
      </c>
      <c r="D3915" s="198">
        <v>0.3545373</v>
      </c>
    </row>
    <row r="3916" spans="1:4">
      <c r="A3916" s="197" t="s">
        <v>4332</v>
      </c>
      <c r="B3916" s="198">
        <v>0.39642470000000002</v>
      </c>
      <c r="C3916" s="198">
        <v>0.35467219999999999</v>
      </c>
      <c r="D3916" s="198">
        <v>0.43817729999999999</v>
      </c>
    </row>
    <row r="3917" spans="1:4">
      <c r="A3917" s="197" t="s">
        <v>4333</v>
      </c>
      <c r="B3917" s="198">
        <v>0.35526669999999999</v>
      </c>
      <c r="C3917" s="198">
        <v>0.31860440000000001</v>
      </c>
      <c r="D3917" s="198">
        <v>0.39192909999999997</v>
      </c>
    </row>
    <row r="3918" spans="1:4">
      <c r="A3918" s="197" t="s">
        <v>4334</v>
      </c>
      <c r="B3918" s="198">
        <v>0.3915611</v>
      </c>
      <c r="C3918" s="198">
        <v>0.34865580000000002</v>
      </c>
      <c r="D3918" s="198">
        <v>0.43446649999999998</v>
      </c>
    </row>
    <row r="3919" spans="1:4">
      <c r="A3919" s="197" t="s">
        <v>4335</v>
      </c>
      <c r="B3919" s="198">
        <v>0.33397670000000002</v>
      </c>
      <c r="C3919" s="198">
        <v>0.29331560000000001</v>
      </c>
      <c r="D3919" s="198">
        <v>0.37463780000000002</v>
      </c>
    </row>
    <row r="3920" spans="1:4">
      <c r="A3920" s="197" t="s">
        <v>4336</v>
      </c>
      <c r="B3920" s="198">
        <v>0.36239769999999999</v>
      </c>
      <c r="C3920" s="198">
        <v>0.32198280000000001</v>
      </c>
      <c r="D3920" s="198">
        <v>0.40281270000000002</v>
      </c>
    </row>
    <row r="3921" spans="1:4">
      <c r="A3921" s="197" t="s">
        <v>4337</v>
      </c>
      <c r="B3921" s="198">
        <v>0.2942998</v>
      </c>
      <c r="C3921" s="198">
        <v>0.25612249999999998</v>
      </c>
      <c r="D3921" s="198">
        <v>0.33247700000000002</v>
      </c>
    </row>
    <row r="3922" spans="1:4">
      <c r="A3922" s="197" t="s">
        <v>4338</v>
      </c>
      <c r="B3922" s="198">
        <v>0.23066790000000001</v>
      </c>
      <c r="C3922" s="198">
        <v>0.1982681</v>
      </c>
      <c r="D3922" s="198">
        <v>0.26306780000000002</v>
      </c>
    </row>
    <row r="3923" spans="1:4">
      <c r="A3923" s="197" t="s">
        <v>4339</v>
      </c>
      <c r="B3923" s="198">
        <v>0.2508647</v>
      </c>
      <c r="C3923" s="198">
        <v>0.21869569999999999</v>
      </c>
      <c r="D3923" s="198">
        <v>0.2830338</v>
      </c>
    </row>
    <row r="3924" spans="1:4">
      <c r="A3924" s="197" t="s">
        <v>4340</v>
      </c>
      <c r="B3924" s="198">
        <v>0.2395678</v>
      </c>
      <c r="C3924" s="198">
        <v>0.20693639999999999</v>
      </c>
      <c r="D3924" s="198">
        <v>0.27219910000000003</v>
      </c>
    </row>
    <row r="3925" spans="1:4">
      <c r="A3925" s="197" t="s">
        <v>4341</v>
      </c>
      <c r="B3925" s="198">
        <v>0.24634800000000001</v>
      </c>
      <c r="C3925" s="198">
        <v>0.2129385</v>
      </c>
      <c r="D3925" s="198">
        <v>0.2797576</v>
      </c>
    </row>
    <row r="3926" spans="1:4">
      <c r="A3926" s="197" t="s">
        <v>4342</v>
      </c>
      <c r="B3926" s="198">
        <v>0.2123662</v>
      </c>
      <c r="C3926" s="198">
        <v>0.181921</v>
      </c>
      <c r="D3926" s="198">
        <v>0.24281130000000001</v>
      </c>
    </row>
    <row r="3927" spans="1:4">
      <c r="A3927" s="197" t="s">
        <v>4343</v>
      </c>
      <c r="B3927" s="198">
        <v>0.22803000000000001</v>
      </c>
      <c r="C3927" s="198">
        <v>0.19648979999999999</v>
      </c>
      <c r="D3927" s="198">
        <v>0.25957010000000003</v>
      </c>
    </row>
    <row r="3928" spans="1:4">
      <c r="A3928" s="197" t="s">
        <v>4344</v>
      </c>
      <c r="B3928" s="198">
        <v>0.28745359999999998</v>
      </c>
      <c r="C3928" s="198">
        <v>0.25178119999999998</v>
      </c>
      <c r="D3928" s="198">
        <v>0.32312600000000002</v>
      </c>
    </row>
    <row r="3929" spans="1:4">
      <c r="A3929" s="197" t="s">
        <v>4345</v>
      </c>
      <c r="B3929" s="198">
        <v>0.2814451</v>
      </c>
      <c r="C3929" s="198">
        <v>0.24713089999999999</v>
      </c>
      <c r="D3929" s="198">
        <v>0.31575930000000002</v>
      </c>
    </row>
    <row r="3930" spans="1:4">
      <c r="A3930" s="197" t="s">
        <v>4346</v>
      </c>
      <c r="B3930" s="198">
        <v>0.26754470000000002</v>
      </c>
      <c r="C3930" s="198">
        <v>0.2329958</v>
      </c>
      <c r="D3930" s="198">
        <v>0.30209360000000002</v>
      </c>
    </row>
    <row r="3931" spans="1:4">
      <c r="A3931" s="197" t="s">
        <v>4347</v>
      </c>
      <c r="B3931" s="198">
        <v>0.19836880000000001</v>
      </c>
      <c r="C3931" s="198">
        <v>0.16922780000000001</v>
      </c>
      <c r="D3931" s="198">
        <v>0.22750980000000001</v>
      </c>
    </row>
    <row r="3932" spans="1:4">
      <c r="A3932" s="197" t="s">
        <v>4348</v>
      </c>
      <c r="B3932" s="198">
        <v>0.21329880000000001</v>
      </c>
      <c r="C3932" s="198">
        <v>0.1856092</v>
      </c>
      <c r="D3932" s="198">
        <v>0.24098839999999999</v>
      </c>
    </row>
    <row r="3933" spans="1:4">
      <c r="A3933" s="197" t="s">
        <v>4349</v>
      </c>
      <c r="B3933" s="198">
        <v>0.20438439999999999</v>
      </c>
      <c r="C3933" s="198">
        <v>0.17243120000000001</v>
      </c>
      <c r="D3933" s="198">
        <v>0.23633770000000001</v>
      </c>
    </row>
    <row r="3934" spans="1:4">
      <c r="A3934" s="197" t="s">
        <v>4350</v>
      </c>
      <c r="B3934" s="198">
        <v>0.21767629999999999</v>
      </c>
      <c r="C3934" s="198">
        <v>0.18642619999999999</v>
      </c>
      <c r="D3934" s="198">
        <v>0.24892639999999999</v>
      </c>
    </row>
    <row r="3935" spans="1:4">
      <c r="A3935" s="197" t="s">
        <v>4351</v>
      </c>
      <c r="B3935" s="198">
        <v>0.22855139999999999</v>
      </c>
      <c r="C3935" s="198">
        <v>0.19449060000000001</v>
      </c>
      <c r="D3935" s="198">
        <v>0.26261210000000001</v>
      </c>
    </row>
    <row r="3936" spans="1:4">
      <c r="A3936" s="197" t="s">
        <v>4352</v>
      </c>
      <c r="B3936" s="198">
        <v>0.2185164</v>
      </c>
      <c r="C3936" s="198">
        <v>0.19317599999999999</v>
      </c>
      <c r="D3936" s="198">
        <v>0.24385689999999999</v>
      </c>
    </row>
    <row r="3937" spans="1:4">
      <c r="A3937" s="197" t="s">
        <v>4353</v>
      </c>
      <c r="B3937" s="198">
        <v>0.19620090000000001</v>
      </c>
      <c r="C3937" s="198">
        <v>0.16986000000000001</v>
      </c>
      <c r="D3937" s="198">
        <v>0.22254189999999999</v>
      </c>
    </row>
    <row r="3938" spans="1:4">
      <c r="A3938" s="197" t="s">
        <v>4354</v>
      </c>
      <c r="B3938" s="198">
        <v>0.24002209999999999</v>
      </c>
      <c r="C3938" s="198">
        <v>0.2070369</v>
      </c>
      <c r="D3938" s="198">
        <v>0.27300730000000001</v>
      </c>
    </row>
    <row r="3939" spans="1:4">
      <c r="A3939" s="197" t="s">
        <v>4355</v>
      </c>
      <c r="B3939" s="198">
        <v>0.2299939</v>
      </c>
      <c r="C3939" s="198">
        <v>0.20086090000000001</v>
      </c>
      <c r="D3939" s="198">
        <v>0.25912679999999999</v>
      </c>
    </row>
    <row r="3940" spans="1:4">
      <c r="A3940" s="197" t="s">
        <v>4356</v>
      </c>
      <c r="B3940" s="198">
        <v>0.23368990000000001</v>
      </c>
      <c r="C3940" s="198">
        <v>0.2000353</v>
      </c>
      <c r="D3940" s="198">
        <v>0.26734449999999998</v>
      </c>
    </row>
    <row r="3941" spans="1:4">
      <c r="A3941" s="197" t="s">
        <v>4357</v>
      </c>
      <c r="B3941" s="198">
        <v>0.1997391</v>
      </c>
      <c r="C3941" s="198">
        <v>0.16881209999999999</v>
      </c>
      <c r="D3941" s="198">
        <v>0.23066600000000001</v>
      </c>
    </row>
    <row r="3942" spans="1:4">
      <c r="A3942" s="197" t="s">
        <v>4358</v>
      </c>
      <c r="B3942" s="198">
        <v>0.2303355</v>
      </c>
      <c r="C3942" s="198">
        <v>0.19842360000000001</v>
      </c>
      <c r="D3942" s="198">
        <v>0.26224740000000002</v>
      </c>
    </row>
    <row r="3943" spans="1:4">
      <c r="A3943" s="197" t="s">
        <v>4359</v>
      </c>
      <c r="B3943" s="198">
        <v>0.2473022</v>
      </c>
      <c r="C3943" s="198">
        <v>0.21376319999999999</v>
      </c>
      <c r="D3943" s="198">
        <v>0.28084110000000001</v>
      </c>
    </row>
    <row r="3944" spans="1:4">
      <c r="A3944" s="197" t="s">
        <v>4360</v>
      </c>
      <c r="B3944" s="198">
        <v>0.30525190000000002</v>
      </c>
      <c r="C3944" s="198">
        <v>0.29374620000000001</v>
      </c>
      <c r="D3944" s="198">
        <v>0.31675759999999997</v>
      </c>
    </row>
    <row r="3945" spans="1:4">
      <c r="A3945" s="197" t="s">
        <v>4361</v>
      </c>
      <c r="B3945" s="198">
        <v>0.3130367</v>
      </c>
      <c r="C3945" s="198">
        <v>0.2962149</v>
      </c>
      <c r="D3945" s="198">
        <v>0.3298585</v>
      </c>
    </row>
    <row r="3946" spans="1:4">
      <c r="A3946" s="197" t="s">
        <v>4362</v>
      </c>
      <c r="B3946" s="198">
        <v>0.36517189999999999</v>
      </c>
      <c r="C3946" s="198">
        <v>0.3367346</v>
      </c>
      <c r="D3946" s="198">
        <v>0.39360909999999999</v>
      </c>
    </row>
    <row r="3947" spans="1:4">
      <c r="A3947" s="197" t="s">
        <v>4363</v>
      </c>
      <c r="B3947" s="198">
        <v>0.28370830000000002</v>
      </c>
      <c r="C3947" s="198">
        <v>0.26811099999999999</v>
      </c>
      <c r="D3947" s="198">
        <v>0.2993055</v>
      </c>
    </row>
    <row r="3948" spans="1:4">
      <c r="A3948" s="197" t="s">
        <v>4364</v>
      </c>
      <c r="B3948" s="198">
        <v>0.26825480000000002</v>
      </c>
      <c r="C3948" s="198">
        <v>0.2491958</v>
      </c>
      <c r="D3948" s="198">
        <v>0.28731380000000001</v>
      </c>
    </row>
    <row r="3949" spans="1:4">
      <c r="A3949" s="197" t="s">
        <v>4365</v>
      </c>
      <c r="B3949" s="198">
        <v>0.26511649999999998</v>
      </c>
      <c r="C3949" s="198">
        <v>0.2474838</v>
      </c>
      <c r="D3949" s="198">
        <v>0.28274919999999998</v>
      </c>
    </row>
    <row r="3950" spans="1:4">
      <c r="A3950" s="197" t="s">
        <v>4366</v>
      </c>
      <c r="B3950" s="198">
        <v>0.283557</v>
      </c>
      <c r="C3950" s="198">
        <v>0.27117419999999998</v>
      </c>
      <c r="D3950" s="198">
        <v>0.29593979999999998</v>
      </c>
    </row>
    <row r="3951" spans="1:4">
      <c r="A3951" s="197" t="s">
        <v>4367</v>
      </c>
      <c r="B3951" s="198">
        <v>0.38227220000000001</v>
      </c>
      <c r="C3951" s="198">
        <v>0.36548209999999998</v>
      </c>
      <c r="D3951" s="198">
        <v>0.39906219999999998</v>
      </c>
    </row>
    <row r="3952" spans="1:4">
      <c r="A3952" s="197" t="s">
        <v>4368</v>
      </c>
      <c r="B3952" s="198">
        <v>0.3940401</v>
      </c>
      <c r="C3952" s="198">
        <v>0.36952210000000002</v>
      </c>
      <c r="D3952" s="198">
        <v>0.41855809999999999</v>
      </c>
    </row>
    <row r="3953" spans="1:4">
      <c r="A3953" s="197" t="s">
        <v>4369</v>
      </c>
      <c r="B3953" s="198">
        <v>0.44365579999999999</v>
      </c>
      <c r="C3953" s="198">
        <v>0.40527299999999999</v>
      </c>
      <c r="D3953" s="198">
        <v>0.48203859999999998</v>
      </c>
    </row>
    <row r="3954" spans="1:4">
      <c r="A3954" s="197" t="s">
        <v>4370</v>
      </c>
      <c r="B3954" s="198">
        <v>0.35740860000000002</v>
      </c>
      <c r="C3954" s="198">
        <v>0.3348507</v>
      </c>
      <c r="D3954" s="198">
        <v>0.37996649999999998</v>
      </c>
    </row>
    <row r="3955" spans="1:4">
      <c r="A3955" s="197" t="s">
        <v>4371</v>
      </c>
      <c r="B3955" s="198">
        <v>0.33615709999999999</v>
      </c>
      <c r="C3955" s="198">
        <v>0.30831799999999998</v>
      </c>
      <c r="D3955" s="198">
        <v>0.36399619999999999</v>
      </c>
    </row>
    <row r="3956" spans="1:4">
      <c r="A3956" s="197" t="s">
        <v>4372</v>
      </c>
      <c r="B3956" s="198">
        <v>0.31154939999999998</v>
      </c>
      <c r="C3956" s="198">
        <v>0.28524240000000001</v>
      </c>
      <c r="D3956" s="198">
        <v>0.3378565</v>
      </c>
    </row>
    <row r="3957" spans="1:4">
      <c r="A3957" s="197" t="s">
        <v>4373</v>
      </c>
      <c r="B3957" s="198">
        <v>0.34208280000000002</v>
      </c>
      <c r="C3957" s="198">
        <v>0.32388640000000002</v>
      </c>
      <c r="D3957" s="198">
        <v>0.36027920000000002</v>
      </c>
    </row>
    <row r="3958" spans="1:4">
      <c r="A3958" s="197" t="s">
        <v>4374</v>
      </c>
      <c r="B3958" s="198">
        <v>0.2333991</v>
      </c>
      <c r="C3958" s="198">
        <v>0.22008510000000001</v>
      </c>
      <c r="D3958" s="198">
        <v>0.24671299999999999</v>
      </c>
    </row>
    <row r="3959" spans="1:4">
      <c r="A3959" s="197" t="s">
        <v>4375</v>
      </c>
      <c r="B3959" s="198">
        <v>0.2373412</v>
      </c>
      <c r="C3959" s="198">
        <v>0.21823629999999999</v>
      </c>
      <c r="D3959" s="198">
        <v>0.25644620000000001</v>
      </c>
    </row>
    <row r="3960" spans="1:4">
      <c r="A3960" s="197" t="s">
        <v>4376</v>
      </c>
      <c r="B3960" s="198">
        <v>0.28745359999999998</v>
      </c>
      <c r="C3960" s="198">
        <v>0.25178119999999998</v>
      </c>
      <c r="D3960" s="198">
        <v>0.32312600000000002</v>
      </c>
    </row>
    <row r="3961" spans="1:4">
      <c r="A3961" s="197" t="s">
        <v>4377</v>
      </c>
      <c r="B3961" s="198">
        <v>0.212174</v>
      </c>
      <c r="C3961" s="198">
        <v>0.19456770000000001</v>
      </c>
      <c r="D3961" s="198">
        <v>0.22978029999999999</v>
      </c>
    </row>
    <row r="3962" spans="1:4">
      <c r="A3962" s="197" t="s">
        <v>4378</v>
      </c>
      <c r="B3962" s="198">
        <v>0.20475170000000001</v>
      </c>
      <c r="C3962" s="198">
        <v>0.1826035</v>
      </c>
      <c r="D3962" s="198">
        <v>0.22689989999999999</v>
      </c>
    </row>
    <row r="3963" spans="1:4">
      <c r="A3963" s="197" t="s">
        <v>4379</v>
      </c>
      <c r="B3963" s="198">
        <v>0.22123290000000001</v>
      </c>
      <c r="C3963" s="198">
        <v>0.20058480000000001</v>
      </c>
      <c r="D3963" s="198">
        <v>0.24188100000000001</v>
      </c>
    </row>
    <row r="3964" spans="1:4">
      <c r="A3964" s="197" t="s">
        <v>4380</v>
      </c>
      <c r="B3964" s="198">
        <v>0.22991420000000001</v>
      </c>
      <c r="C3964" s="198">
        <v>0.21515010000000001</v>
      </c>
      <c r="D3964" s="198">
        <v>0.24467820000000001</v>
      </c>
    </row>
    <row r="3965" spans="1:4">
      <c r="A3965" s="197" t="s">
        <v>4381</v>
      </c>
      <c r="B3965" s="198">
        <v>0.29145339999999997</v>
      </c>
      <c r="C3965" s="198">
        <v>0.2854661</v>
      </c>
      <c r="D3965" s="198">
        <v>0.2974407</v>
      </c>
    </row>
    <row r="3966" spans="1:4">
      <c r="A3966" s="197" t="s">
        <v>4382</v>
      </c>
      <c r="B3966" s="198">
        <v>0.35953550000000001</v>
      </c>
      <c r="C3966" s="198">
        <v>0.35075849999999997</v>
      </c>
      <c r="D3966" s="198">
        <v>0.36831249999999999</v>
      </c>
    </row>
    <row r="3967" spans="1:4">
      <c r="A3967" s="197" t="s">
        <v>4383</v>
      </c>
      <c r="B3967" s="198">
        <v>0.22739690000000001</v>
      </c>
      <c r="C3967" s="198">
        <v>0.22045439999999999</v>
      </c>
      <c r="D3967" s="198">
        <v>0.2343393</v>
      </c>
    </row>
    <row r="3968" spans="1:4">
      <c r="A3968" s="197" t="s">
        <v>4384</v>
      </c>
      <c r="B3968" s="198">
        <v>0.30827890000000002</v>
      </c>
      <c r="C3968" s="198">
        <v>0.2788407</v>
      </c>
      <c r="D3968" s="198">
        <v>0.33771709999999999</v>
      </c>
    </row>
    <row r="3969" spans="1:4">
      <c r="A3969" s="197" t="s">
        <v>4385</v>
      </c>
      <c r="B3969" s="198">
        <v>0.32320870000000002</v>
      </c>
      <c r="C3969" s="198">
        <v>0.29502620000000002</v>
      </c>
      <c r="D3969" s="198">
        <v>0.35139130000000002</v>
      </c>
    </row>
    <row r="3970" spans="1:4">
      <c r="A3970" s="197" t="s">
        <v>4386</v>
      </c>
      <c r="B3970" s="198">
        <v>0.28816269999999999</v>
      </c>
      <c r="C3970" s="198">
        <v>0.25965820000000001</v>
      </c>
      <c r="D3970" s="198">
        <v>0.31666719999999998</v>
      </c>
    </row>
    <row r="3971" spans="1:4">
      <c r="A3971" s="197" t="s">
        <v>4387</v>
      </c>
      <c r="B3971" s="198">
        <v>0.29249219999999998</v>
      </c>
      <c r="C3971" s="198">
        <v>0.26473170000000001</v>
      </c>
      <c r="D3971" s="198">
        <v>0.3202527</v>
      </c>
    </row>
    <row r="3972" spans="1:4">
      <c r="A3972" s="197" t="s">
        <v>4388</v>
      </c>
      <c r="B3972" s="198">
        <v>0.31353449999999999</v>
      </c>
      <c r="C3972" s="198">
        <v>0.28414590000000001</v>
      </c>
      <c r="D3972" s="198">
        <v>0.34292309999999998</v>
      </c>
    </row>
    <row r="3973" spans="1:4">
      <c r="A3973" s="197" t="s">
        <v>4389</v>
      </c>
      <c r="B3973" s="198">
        <v>0.27902729999999998</v>
      </c>
      <c r="C3973" s="198">
        <v>0.25188280000000002</v>
      </c>
      <c r="D3973" s="198">
        <v>0.30617179999999999</v>
      </c>
    </row>
    <row r="3974" spans="1:4">
      <c r="A3974" s="197" t="s">
        <v>4390</v>
      </c>
      <c r="B3974" s="198">
        <v>0.33623920000000002</v>
      </c>
      <c r="C3974" s="198">
        <v>0.30843179999999998</v>
      </c>
      <c r="D3974" s="198">
        <v>0.3640466</v>
      </c>
    </row>
    <row r="3975" spans="1:4">
      <c r="A3975" s="197" t="s">
        <v>4391</v>
      </c>
      <c r="B3975" s="198">
        <v>0.35786649999999998</v>
      </c>
      <c r="C3975" s="198">
        <v>0.32855299999999998</v>
      </c>
      <c r="D3975" s="198">
        <v>0.38718000000000002</v>
      </c>
    </row>
    <row r="3976" spans="1:4">
      <c r="A3976" s="197" t="s">
        <v>4392</v>
      </c>
      <c r="B3976" s="198">
        <v>0.32851200000000003</v>
      </c>
      <c r="C3976" s="198">
        <v>0.29836629999999997</v>
      </c>
      <c r="D3976" s="198">
        <v>0.35865780000000003</v>
      </c>
    </row>
    <row r="3977" spans="1:4">
      <c r="A3977" s="197" t="s">
        <v>4393</v>
      </c>
      <c r="B3977" s="198">
        <v>0.29814810000000003</v>
      </c>
      <c r="C3977" s="198">
        <v>0.27093270000000003</v>
      </c>
      <c r="D3977" s="198">
        <v>0.32536340000000002</v>
      </c>
    </row>
    <row r="3978" spans="1:4">
      <c r="A3978" s="197" t="s">
        <v>4394</v>
      </c>
      <c r="B3978" s="198">
        <v>0.2711269</v>
      </c>
      <c r="C3978" s="198">
        <v>0.24753700000000001</v>
      </c>
      <c r="D3978" s="198">
        <v>0.2947168</v>
      </c>
    </row>
    <row r="3979" spans="1:4">
      <c r="A3979" s="197" t="s">
        <v>4395</v>
      </c>
      <c r="B3979" s="198">
        <v>0.27738600000000002</v>
      </c>
      <c r="C3979" s="198">
        <v>0.24958169999999999</v>
      </c>
      <c r="D3979" s="198">
        <v>0.30519020000000002</v>
      </c>
    </row>
    <row r="3980" spans="1:4">
      <c r="A3980" s="197" t="s">
        <v>4396</v>
      </c>
      <c r="B3980" s="198">
        <v>0.3145519</v>
      </c>
      <c r="C3980" s="198">
        <v>0.28417300000000001</v>
      </c>
      <c r="D3980" s="198">
        <v>0.34493079999999998</v>
      </c>
    </row>
    <row r="3981" spans="1:4">
      <c r="A3981" s="197" t="s">
        <v>4397</v>
      </c>
      <c r="B3981" s="198">
        <v>0.27867370000000002</v>
      </c>
      <c r="C3981" s="198">
        <v>0.2496022</v>
      </c>
      <c r="D3981" s="198">
        <v>0.3077453</v>
      </c>
    </row>
    <row r="3982" spans="1:4">
      <c r="A3982" s="197" t="s">
        <v>4398</v>
      </c>
      <c r="B3982" s="198">
        <v>0.2661926</v>
      </c>
      <c r="C3982" s="198">
        <v>0.24429029999999999</v>
      </c>
      <c r="D3982" s="198">
        <v>0.28809479999999998</v>
      </c>
    </row>
    <row r="3983" spans="1:4">
      <c r="A3983" s="197" t="s">
        <v>4399</v>
      </c>
      <c r="B3983" s="198">
        <v>0.26283630000000002</v>
      </c>
      <c r="C3983" s="198">
        <v>0.23861199999999999</v>
      </c>
      <c r="D3983" s="198">
        <v>0.2870606</v>
      </c>
    </row>
    <row r="3984" spans="1:4">
      <c r="A3984" s="197" t="s">
        <v>4400</v>
      </c>
      <c r="B3984" s="198">
        <v>0.3043495</v>
      </c>
      <c r="C3984" s="198">
        <v>0.27697149999999998</v>
      </c>
      <c r="D3984" s="198">
        <v>0.33172740000000001</v>
      </c>
    </row>
    <row r="3985" spans="1:4">
      <c r="A3985" s="197" t="s">
        <v>4401</v>
      </c>
      <c r="B3985" s="198">
        <v>0.28790939999999998</v>
      </c>
      <c r="C3985" s="198">
        <v>0.26395380000000002</v>
      </c>
      <c r="D3985" s="198">
        <v>0.31186510000000001</v>
      </c>
    </row>
    <row r="3986" spans="1:4">
      <c r="A3986" s="197" t="s">
        <v>4402</v>
      </c>
      <c r="B3986" s="198">
        <v>0.29896400000000001</v>
      </c>
      <c r="C3986" s="198">
        <v>0.27139669999999999</v>
      </c>
      <c r="D3986" s="198">
        <v>0.32653120000000002</v>
      </c>
    </row>
    <row r="3987" spans="1:4">
      <c r="A3987" s="197" t="s">
        <v>4403</v>
      </c>
      <c r="B3987" s="198">
        <v>0.27576220000000001</v>
      </c>
      <c r="C3987" s="198">
        <v>0.24722749999999999</v>
      </c>
      <c r="D3987" s="198">
        <v>0.30429699999999998</v>
      </c>
    </row>
    <row r="3988" spans="1:4">
      <c r="A3988" s="197" t="s">
        <v>4404</v>
      </c>
      <c r="B3988" s="198">
        <v>0.31934319999999999</v>
      </c>
      <c r="C3988" s="198">
        <v>0.28839320000000002</v>
      </c>
      <c r="D3988" s="198">
        <v>0.35029310000000002</v>
      </c>
    </row>
    <row r="3989" spans="1:4">
      <c r="A3989" s="197" t="s">
        <v>4405</v>
      </c>
      <c r="B3989" s="198">
        <v>0.28963559999999999</v>
      </c>
      <c r="C3989" s="198">
        <v>0.26298280000000002</v>
      </c>
      <c r="D3989" s="198">
        <v>0.31628830000000002</v>
      </c>
    </row>
    <row r="3990" spans="1:4">
      <c r="A3990" s="197" t="s">
        <v>4406</v>
      </c>
      <c r="B3990" s="198">
        <v>0.38278180000000001</v>
      </c>
      <c r="C3990" s="198">
        <v>0.3402597</v>
      </c>
      <c r="D3990" s="198">
        <v>0.42530400000000002</v>
      </c>
    </row>
    <row r="3991" spans="1:4">
      <c r="A3991" s="197" t="s">
        <v>4407</v>
      </c>
      <c r="B3991" s="198">
        <v>0.42374240000000002</v>
      </c>
      <c r="C3991" s="198">
        <v>0.38218999999999997</v>
      </c>
      <c r="D3991" s="198">
        <v>0.46529490000000001</v>
      </c>
    </row>
    <row r="3992" spans="1:4">
      <c r="A3992" s="197" t="s">
        <v>4408</v>
      </c>
      <c r="B3992" s="198">
        <v>0.36236600000000002</v>
      </c>
      <c r="C3992" s="198">
        <v>0.32049650000000002</v>
      </c>
      <c r="D3992" s="198">
        <v>0.40423540000000002</v>
      </c>
    </row>
    <row r="3993" spans="1:4">
      <c r="A3993" s="197" t="s">
        <v>4409</v>
      </c>
      <c r="B3993" s="198">
        <v>0.32542650000000001</v>
      </c>
      <c r="C3993" s="198">
        <v>0.28563</v>
      </c>
      <c r="D3993" s="198">
        <v>0.36522290000000002</v>
      </c>
    </row>
    <row r="3994" spans="1:4">
      <c r="A3994" s="197" t="s">
        <v>4410</v>
      </c>
      <c r="B3994" s="198">
        <v>0.37264710000000001</v>
      </c>
      <c r="C3994" s="198">
        <v>0.33003739999999998</v>
      </c>
      <c r="D3994" s="198">
        <v>0.41525679999999998</v>
      </c>
    </row>
    <row r="3995" spans="1:4">
      <c r="A3995" s="197" t="s">
        <v>4411</v>
      </c>
      <c r="B3995" s="198">
        <v>0.3585874</v>
      </c>
      <c r="C3995" s="198">
        <v>0.3174806</v>
      </c>
      <c r="D3995" s="198">
        <v>0.3996943</v>
      </c>
    </row>
    <row r="3996" spans="1:4">
      <c r="A3996" s="197" t="s">
        <v>4412</v>
      </c>
      <c r="B3996" s="198">
        <v>0.41800280000000001</v>
      </c>
      <c r="C3996" s="198">
        <v>0.37945259999999997</v>
      </c>
      <c r="D3996" s="198">
        <v>0.45655299999999999</v>
      </c>
    </row>
    <row r="3997" spans="1:4">
      <c r="A3997" s="197" t="s">
        <v>4413</v>
      </c>
      <c r="B3997" s="198">
        <v>0.42481059999999998</v>
      </c>
      <c r="C3997" s="198">
        <v>0.38129010000000002</v>
      </c>
      <c r="D3997" s="198">
        <v>0.4683311</v>
      </c>
    </row>
    <row r="3998" spans="1:4">
      <c r="A3998" s="197" t="s">
        <v>4414</v>
      </c>
      <c r="B3998" s="198">
        <v>0.40461760000000002</v>
      </c>
      <c r="C3998" s="198">
        <v>0.359738</v>
      </c>
      <c r="D3998" s="198">
        <v>0.44949709999999998</v>
      </c>
    </row>
    <row r="3999" spans="1:4">
      <c r="A3999" s="197" t="s">
        <v>4415</v>
      </c>
      <c r="B3999" s="198">
        <v>0.39516449999999997</v>
      </c>
      <c r="C3999" s="198">
        <v>0.35482390000000003</v>
      </c>
      <c r="D3999" s="198">
        <v>0.43550519999999998</v>
      </c>
    </row>
    <row r="4000" spans="1:4">
      <c r="A4000" s="197" t="s">
        <v>4416</v>
      </c>
      <c r="B4000" s="198">
        <v>0.33137050000000001</v>
      </c>
      <c r="C4000" s="198">
        <v>0.29565639999999999</v>
      </c>
      <c r="D4000" s="198">
        <v>0.36708459999999998</v>
      </c>
    </row>
    <row r="4001" spans="1:4">
      <c r="A4001" s="197" t="s">
        <v>4417</v>
      </c>
      <c r="B4001" s="198">
        <v>0.3569156</v>
      </c>
      <c r="C4001" s="198">
        <v>0.31694919999999999</v>
      </c>
      <c r="D4001" s="198">
        <v>0.39688200000000001</v>
      </c>
    </row>
    <row r="4002" spans="1:4">
      <c r="A4002" s="197" t="s">
        <v>4418</v>
      </c>
      <c r="B4002" s="198">
        <v>0.41236410000000001</v>
      </c>
      <c r="C4002" s="198">
        <v>0.36674449999999997</v>
      </c>
      <c r="D4002" s="198">
        <v>0.45798369999999999</v>
      </c>
    </row>
    <row r="4003" spans="1:4">
      <c r="A4003" s="197" t="s">
        <v>4419</v>
      </c>
      <c r="B4003" s="198">
        <v>0.33321260000000003</v>
      </c>
      <c r="C4003" s="198">
        <v>0.28897200000000001</v>
      </c>
      <c r="D4003" s="198">
        <v>0.37745329999999999</v>
      </c>
    </row>
    <row r="4004" spans="1:4">
      <c r="A4004" s="197" t="s">
        <v>4420</v>
      </c>
      <c r="B4004" s="198">
        <v>0.30481419999999998</v>
      </c>
      <c r="C4004" s="198">
        <v>0.27155940000000001</v>
      </c>
      <c r="D4004" s="198">
        <v>0.33806890000000001</v>
      </c>
    </row>
    <row r="4005" spans="1:4">
      <c r="A4005" s="197" t="s">
        <v>4421</v>
      </c>
      <c r="B4005" s="198">
        <v>0.32592739999999998</v>
      </c>
      <c r="C4005" s="198">
        <v>0.29102</v>
      </c>
      <c r="D4005" s="198">
        <v>0.36083480000000001</v>
      </c>
    </row>
    <row r="4006" spans="1:4">
      <c r="A4006" s="197" t="s">
        <v>4422</v>
      </c>
      <c r="B4006" s="198">
        <v>0.36577660000000001</v>
      </c>
      <c r="C4006" s="198">
        <v>0.32460329999999998</v>
      </c>
      <c r="D4006" s="198">
        <v>0.40694999999999998</v>
      </c>
    </row>
    <row r="4007" spans="1:4">
      <c r="A4007" s="197" t="s">
        <v>4423</v>
      </c>
      <c r="B4007" s="198">
        <v>0.38205549999999999</v>
      </c>
      <c r="C4007" s="198">
        <v>0.34477170000000001</v>
      </c>
      <c r="D4007" s="198">
        <v>0.41933939999999997</v>
      </c>
    </row>
    <row r="4008" spans="1:4">
      <c r="A4008" s="197" t="s">
        <v>4424</v>
      </c>
      <c r="B4008" s="198">
        <v>0.38262420000000003</v>
      </c>
      <c r="C4008" s="198">
        <v>0.34159289999999998</v>
      </c>
      <c r="D4008" s="198">
        <v>0.42365550000000002</v>
      </c>
    </row>
    <row r="4009" spans="1:4">
      <c r="A4009" s="197" t="s">
        <v>4425</v>
      </c>
      <c r="B4009" s="198">
        <v>0.32860660000000003</v>
      </c>
      <c r="C4009" s="198">
        <v>0.2864525</v>
      </c>
      <c r="D4009" s="198">
        <v>0.3707606</v>
      </c>
    </row>
    <row r="4010" spans="1:4">
      <c r="A4010" s="197" t="s">
        <v>4426</v>
      </c>
      <c r="B4010" s="198">
        <v>0.41320119999999999</v>
      </c>
      <c r="C4010" s="198">
        <v>0.36709890000000001</v>
      </c>
      <c r="D4010" s="198">
        <v>0.45930339999999997</v>
      </c>
    </row>
    <row r="4011" spans="1:4">
      <c r="A4011" s="197" t="s">
        <v>4427</v>
      </c>
      <c r="B4011" s="198">
        <v>0.33655620000000003</v>
      </c>
      <c r="C4011" s="198">
        <v>0.29777629999999999</v>
      </c>
      <c r="D4011" s="198">
        <v>0.37533610000000001</v>
      </c>
    </row>
    <row r="4012" spans="1:4">
      <c r="A4012" s="197" t="s">
        <v>4428</v>
      </c>
      <c r="B4012" s="198">
        <v>0.2430136</v>
      </c>
      <c r="C4012" s="198">
        <v>0.2087715</v>
      </c>
      <c r="D4012" s="198">
        <v>0.27725569999999999</v>
      </c>
    </row>
    <row r="4013" spans="1:4">
      <c r="A4013" s="197" t="s">
        <v>4429</v>
      </c>
      <c r="B4013" s="198">
        <v>0.22940199999999999</v>
      </c>
      <c r="C4013" s="198">
        <v>0.1970449</v>
      </c>
      <c r="D4013" s="198">
        <v>0.26175900000000002</v>
      </c>
    </row>
    <row r="4014" spans="1:4">
      <c r="A4014" s="197" t="s">
        <v>4430</v>
      </c>
      <c r="B4014" s="198">
        <v>0.22196850000000001</v>
      </c>
      <c r="C4014" s="198">
        <v>0.18849930000000001</v>
      </c>
      <c r="D4014" s="198">
        <v>0.25543769999999999</v>
      </c>
    </row>
    <row r="4015" spans="1:4">
      <c r="A4015" s="197" t="s">
        <v>4431</v>
      </c>
      <c r="B4015" s="198">
        <v>0.2614186</v>
      </c>
      <c r="C4015" s="198">
        <v>0.22718579999999999</v>
      </c>
      <c r="D4015" s="198">
        <v>0.29565130000000001</v>
      </c>
    </row>
    <row r="4016" spans="1:4">
      <c r="A4016" s="197" t="s">
        <v>4432</v>
      </c>
      <c r="B4016" s="198">
        <v>0.25461830000000002</v>
      </c>
      <c r="C4016" s="198">
        <v>0.2206581</v>
      </c>
      <c r="D4016" s="198">
        <v>0.28857850000000002</v>
      </c>
    </row>
    <row r="4017" spans="1:4">
      <c r="A4017" s="197" t="s">
        <v>4433</v>
      </c>
      <c r="B4017" s="198">
        <v>0.2029021</v>
      </c>
      <c r="C4017" s="198">
        <v>0.17291029999999999</v>
      </c>
      <c r="D4017" s="198">
        <v>0.23289380000000001</v>
      </c>
    </row>
    <row r="4018" spans="1:4">
      <c r="A4018" s="197" t="s">
        <v>4434</v>
      </c>
      <c r="B4018" s="198">
        <v>0.25770090000000001</v>
      </c>
      <c r="C4018" s="198">
        <v>0.22332009999999999</v>
      </c>
      <c r="D4018" s="198">
        <v>0.2920818</v>
      </c>
    </row>
    <row r="4019" spans="1:4">
      <c r="A4019" s="197" t="s">
        <v>4435</v>
      </c>
      <c r="B4019" s="198">
        <v>0.2913887</v>
      </c>
      <c r="C4019" s="198">
        <v>0.2564649</v>
      </c>
      <c r="D4019" s="198">
        <v>0.32631260000000001</v>
      </c>
    </row>
    <row r="4020" spans="1:4">
      <c r="A4020" s="197" t="s">
        <v>4436</v>
      </c>
      <c r="B4020" s="198">
        <v>0.25792540000000003</v>
      </c>
      <c r="C4020" s="198">
        <v>0.22165299999999999</v>
      </c>
      <c r="D4020" s="198">
        <v>0.29419780000000001</v>
      </c>
    </row>
    <row r="4021" spans="1:4">
      <c r="A4021" s="197" t="s">
        <v>4437</v>
      </c>
      <c r="B4021" s="198">
        <v>0.21036469999999999</v>
      </c>
      <c r="C4021" s="198">
        <v>0.18044109999999999</v>
      </c>
      <c r="D4021" s="198">
        <v>0.24028840000000001</v>
      </c>
    </row>
    <row r="4022" spans="1:4">
      <c r="A4022" s="197" t="s">
        <v>4438</v>
      </c>
      <c r="B4022" s="198">
        <v>0.2169093</v>
      </c>
      <c r="C4022" s="198">
        <v>0.18833900000000001</v>
      </c>
      <c r="D4022" s="198">
        <v>0.2454797</v>
      </c>
    </row>
    <row r="4023" spans="1:4">
      <c r="A4023" s="197" t="s">
        <v>4439</v>
      </c>
      <c r="B4023" s="198">
        <v>0.19836989999999999</v>
      </c>
      <c r="C4023" s="198">
        <v>0.1667527</v>
      </c>
      <c r="D4023" s="198">
        <v>0.2299871</v>
      </c>
    </row>
    <row r="4024" spans="1:4">
      <c r="A4024" s="197" t="s">
        <v>4440</v>
      </c>
      <c r="B4024" s="198">
        <v>0.2215413</v>
      </c>
      <c r="C4024" s="198">
        <v>0.1898386</v>
      </c>
      <c r="D4024" s="198">
        <v>0.25324400000000002</v>
      </c>
    </row>
    <row r="4025" spans="1:4">
      <c r="A4025" s="197" t="s">
        <v>4441</v>
      </c>
      <c r="B4025" s="198">
        <v>0.22729820000000001</v>
      </c>
      <c r="C4025" s="198">
        <v>0.19197900000000001</v>
      </c>
      <c r="D4025" s="198">
        <v>0.2626174</v>
      </c>
    </row>
    <row r="4026" spans="1:4">
      <c r="A4026" s="197" t="s">
        <v>4442</v>
      </c>
      <c r="B4026" s="198">
        <v>0.22717229999999999</v>
      </c>
      <c r="C4026" s="198">
        <v>0.20161960000000001</v>
      </c>
      <c r="D4026" s="198">
        <v>0.25272499999999998</v>
      </c>
    </row>
    <row r="4027" spans="1:4">
      <c r="A4027" s="197" t="s">
        <v>4443</v>
      </c>
      <c r="B4027" s="198">
        <v>0.2007408</v>
      </c>
      <c r="C4027" s="198">
        <v>0.17319809999999999</v>
      </c>
      <c r="D4027" s="198">
        <v>0.2282834</v>
      </c>
    </row>
    <row r="4028" spans="1:4">
      <c r="A4028" s="197" t="s">
        <v>4444</v>
      </c>
      <c r="B4028" s="198">
        <v>0.24740870000000001</v>
      </c>
      <c r="C4028" s="198">
        <v>0.2141951</v>
      </c>
      <c r="D4028" s="198">
        <v>0.28062229999999999</v>
      </c>
    </row>
    <row r="4029" spans="1:4">
      <c r="A4029" s="197" t="s">
        <v>4445</v>
      </c>
      <c r="B4029" s="198">
        <v>0.20254630000000001</v>
      </c>
      <c r="C4029" s="198">
        <v>0.17477039999999999</v>
      </c>
      <c r="D4029" s="198">
        <v>0.2303221</v>
      </c>
    </row>
    <row r="4030" spans="1:4">
      <c r="A4030" s="197" t="s">
        <v>4446</v>
      </c>
      <c r="B4030" s="198">
        <v>0.21879779999999999</v>
      </c>
      <c r="C4030" s="198">
        <v>0.1872241</v>
      </c>
      <c r="D4030" s="198">
        <v>0.25037150000000002</v>
      </c>
    </row>
    <row r="4031" spans="1:4">
      <c r="A4031" s="197" t="s">
        <v>4447</v>
      </c>
      <c r="B4031" s="198">
        <v>0.22651660000000001</v>
      </c>
      <c r="C4031" s="198">
        <v>0.19334660000000001</v>
      </c>
      <c r="D4031" s="198">
        <v>0.25968659999999999</v>
      </c>
    </row>
    <row r="4032" spans="1:4">
      <c r="A4032" s="197" t="s">
        <v>4448</v>
      </c>
      <c r="B4032" s="198">
        <v>0.23545530000000001</v>
      </c>
      <c r="C4032" s="198">
        <v>0.20251379999999999</v>
      </c>
      <c r="D4032" s="198">
        <v>0.26839669999999999</v>
      </c>
    </row>
    <row r="4033" spans="1:4">
      <c r="A4033" s="197" t="s">
        <v>4449</v>
      </c>
      <c r="B4033" s="198">
        <v>0.24487829999999999</v>
      </c>
      <c r="C4033" s="198">
        <v>0.2118565</v>
      </c>
      <c r="D4033" s="198">
        <v>0.27789999999999998</v>
      </c>
    </row>
    <row r="4034" spans="1:4">
      <c r="A4034" s="197" t="s">
        <v>4450</v>
      </c>
      <c r="B4034" s="198">
        <v>0.30086289999999999</v>
      </c>
      <c r="C4034" s="198">
        <v>0.28894839999999999</v>
      </c>
      <c r="D4034" s="198">
        <v>0.31277729999999998</v>
      </c>
    </row>
    <row r="4035" spans="1:4">
      <c r="A4035" s="197" t="s">
        <v>4451</v>
      </c>
      <c r="B4035" s="198">
        <v>0.31997819999999999</v>
      </c>
      <c r="C4035" s="198">
        <v>0.30280699999999999</v>
      </c>
      <c r="D4035" s="198">
        <v>0.33714939999999999</v>
      </c>
    </row>
    <row r="4036" spans="1:4">
      <c r="A4036" s="197" t="s">
        <v>4452</v>
      </c>
      <c r="B4036" s="198">
        <v>0.33623920000000002</v>
      </c>
      <c r="C4036" s="198">
        <v>0.30843179999999998</v>
      </c>
      <c r="D4036" s="198">
        <v>0.3640466</v>
      </c>
    </row>
    <row r="4037" spans="1:4">
      <c r="A4037" s="197" t="s">
        <v>4453</v>
      </c>
      <c r="B4037" s="198">
        <v>0.28450419999999998</v>
      </c>
      <c r="C4037" s="198">
        <v>0.26895409999999997</v>
      </c>
      <c r="D4037" s="198">
        <v>0.30005419999999999</v>
      </c>
    </row>
    <row r="4038" spans="1:4">
      <c r="A4038" s="197" t="s">
        <v>4454</v>
      </c>
      <c r="B4038" s="198">
        <v>0.27114090000000002</v>
      </c>
      <c r="C4038" s="198">
        <v>0.25102170000000001</v>
      </c>
      <c r="D4038" s="198">
        <v>0.29126020000000002</v>
      </c>
    </row>
    <row r="4039" spans="1:4">
      <c r="A4039" s="197" t="s">
        <v>4455</v>
      </c>
      <c r="B4039" s="198">
        <v>0.26948919999999998</v>
      </c>
      <c r="C4039" s="198">
        <v>0.25164570000000003</v>
      </c>
      <c r="D4039" s="198">
        <v>0.2873327</v>
      </c>
    </row>
    <row r="4040" spans="1:4">
      <c r="A4040" s="197" t="s">
        <v>4456</v>
      </c>
      <c r="B4040" s="198">
        <v>0.29286590000000001</v>
      </c>
      <c r="C4040" s="198">
        <v>0.28039399999999998</v>
      </c>
      <c r="D4040" s="198">
        <v>0.30533779999999999</v>
      </c>
    </row>
    <row r="4041" spans="1:4">
      <c r="A4041" s="197" t="s">
        <v>4457</v>
      </c>
      <c r="B4041" s="198">
        <v>0.3718089</v>
      </c>
      <c r="C4041" s="198">
        <v>0.35424369999999999</v>
      </c>
      <c r="D4041" s="198">
        <v>0.3893741</v>
      </c>
    </row>
    <row r="4042" spans="1:4">
      <c r="A4042" s="197" t="s">
        <v>4458</v>
      </c>
      <c r="B4042" s="198">
        <v>0.40442080000000002</v>
      </c>
      <c r="C4042" s="198">
        <v>0.37899719999999998</v>
      </c>
      <c r="D4042" s="198">
        <v>0.42984440000000002</v>
      </c>
    </row>
    <row r="4043" spans="1:4">
      <c r="A4043" s="197" t="s">
        <v>4459</v>
      </c>
      <c r="B4043" s="198">
        <v>0.41800280000000001</v>
      </c>
      <c r="C4043" s="198">
        <v>0.37945259999999997</v>
      </c>
      <c r="D4043" s="198">
        <v>0.45655299999999999</v>
      </c>
    </row>
    <row r="4044" spans="1:4">
      <c r="A4044" s="197" t="s">
        <v>4460</v>
      </c>
      <c r="B4044" s="198">
        <v>0.36041440000000002</v>
      </c>
      <c r="C4044" s="198">
        <v>0.33716740000000001</v>
      </c>
      <c r="D4044" s="198">
        <v>0.38366149999999999</v>
      </c>
    </row>
    <row r="4045" spans="1:4">
      <c r="A4045" s="197" t="s">
        <v>4461</v>
      </c>
      <c r="B4045" s="198">
        <v>0.33370539999999999</v>
      </c>
      <c r="C4045" s="198">
        <v>0.30451299999999998</v>
      </c>
      <c r="D4045" s="198">
        <v>0.3628979</v>
      </c>
    </row>
    <row r="4046" spans="1:4">
      <c r="A4046" s="197" t="s">
        <v>4462</v>
      </c>
      <c r="B4046" s="198">
        <v>0.31212099999999998</v>
      </c>
      <c r="C4046" s="198">
        <v>0.28496450000000001</v>
      </c>
      <c r="D4046" s="198">
        <v>0.33927760000000001</v>
      </c>
    </row>
    <row r="4047" spans="1:4">
      <c r="A4047" s="197" t="s">
        <v>4463</v>
      </c>
      <c r="B4047" s="198">
        <v>0.36704750000000003</v>
      </c>
      <c r="C4047" s="198">
        <v>0.3482787</v>
      </c>
      <c r="D4047" s="198">
        <v>0.3858163</v>
      </c>
    </row>
    <row r="4048" spans="1:4">
      <c r="A4048" s="197" t="s">
        <v>4464</v>
      </c>
      <c r="B4048" s="198">
        <v>0.2342033</v>
      </c>
      <c r="C4048" s="198">
        <v>0.22047079999999999</v>
      </c>
      <c r="D4048" s="198">
        <v>0.24793589999999999</v>
      </c>
    </row>
    <row r="4049" spans="1:4">
      <c r="A4049" s="197" t="s">
        <v>4465</v>
      </c>
      <c r="B4049" s="198">
        <v>0.2414924</v>
      </c>
      <c r="C4049" s="198">
        <v>0.22171250000000001</v>
      </c>
      <c r="D4049" s="198">
        <v>0.26127240000000002</v>
      </c>
    </row>
    <row r="4050" spans="1:4">
      <c r="A4050" s="197" t="s">
        <v>4466</v>
      </c>
      <c r="B4050" s="198">
        <v>0.25770090000000001</v>
      </c>
      <c r="C4050" s="198">
        <v>0.22332009999999999</v>
      </c>
      <c r="D4050" s="198">
        <v>0.2920818</v>
      </c>
    </row>
    <row r="4051" spans="1:4">
      <c r="A4051" s="197" t="s">
        <v>4467</v>
      </c>
      <c r="B4051" s="198">
        <v>0.2132926</v>
      </c>
      <c r="C4051" s="198">
        <v>0.1953635</v>
      </c>
      <c r="D4051" s="198">
        <v>0.23122180000000001</v>
      </c>
    </row>
    <row r="4052" spans="1:4">
      <c r="A4052" s="197" t="s">
        <v>4468</v>
      </c>
      <c r="B4052" s="198">
        <v>0.21029719999999999</v>
      </c>
      <c r="C4052" s="198">
        <v>0.18735070000000001</v>
      </c>
      <c r="D4052" s="198">
        <v>0.2332437</v>
      </c>
    </row>
    <row r="4053" spans="1:4">
      <c r="A4053" s="197" t="s">
        <v>4469</v>
      </c>
      <c r="B4053" s="198">
        <v>0.2272064</v>
      </c>
      <c r="C4053" s="198">
        <v>0.2062628</v>
      </c>
      <c r="D4053" s="198">
        <v>0.24815000000000001</v>
      </c>
    </row>
    <row r="4054" spans="1:4">
      <c r="A4054" s="197" t="s">
        <v>4470</v>
      </c>
      <c r="B4054" s="198">
        <v>0.22414829999999999</v>
      </c>
      <c r="C4054" s="198">
        <v>0.20959179999999999</v>
      </c>
      <c r="D4054" s="198">
        <v>0.23870469999999999</v>
      </c>
    </row>
    <row r="4055" spans="1:4">
      <c r="A4055" s="197" t="s">
        <v>4471</v>
      </c>
      <c r="B4055" s="198">
        <v>0.29288989999999998</v>
      </c>
      <c r="C4055" s="198">
        <v>0.2868098</v>
      </c>
      <c r="D4055" s="198">
        <v>0.29897000000000001</v>
      </c>
    </row>
    <row r="4056" spans="1:4">
      <c r="A4056" s="197" t="s">
        <v>4472</v>
      </c>
      <c r="B4056" s="198">
        <v>0.36200830000000001</v>
      </c>
      <c r="C4056" s="198">
        <v>0.35295169999999998</v>
      </c>
      <c r="D4056" s="198">
        <v>0.37106499999999998</v>
      </c>
    </row>
    <row r="4057" spans="1:4">
      <c r="A4057" s="197" t="s">
        <v>4473</v>
      </c>
      <c r="B4057" s="198">
        <v>0.22740270000000001</v>
      </c>
      <c r="C4057" s="198">
        <v>0.22035479999999999</v>
      </c>
      <c r="D4057" s="198">
        <v>0.23445060000000001</v>
      </c>
    </row>
    <row r="4058" spans="1:4">
      <c r="A4058" s="197" t="s">
        <v>4474</v>
      </c>
      <c r="B4058" s="198" t="s">
        <v>198</v>
      </c>
      <c r="C4058" s="198" t="s">
        <v>199</v>
      </c>
      <c r="D4058" s="198" t="s">
        <v>200</v>
      </c>
    </row>
    <row r="4059" spans="1:4">
      <c r="A4059" s="197" t="s">
        <v>4475</v>
      </c>
      <c r="B4059" s="198">
        <v>0.32717200000000002</v>
      </c>
      <c r="C4059" s="198">
        <v>0.30051090000000003</v>
      </c>
      <c r="D4059" s="198">
        <v>0.35383310000000001</v>
      </c>
    </row>
    <row r="4060" spans="1:4">
      <c r="A4060" s="197" t="s">
        <v>4476</v>
      </c>
      <c r="B4060" s="198">
        <v>0.34656379999999998</v>
      </c>
      <c r="C4060" s="198">
        <v>0.31614930000000002</v>
      </c>
      <c r="D4060" s="198">
        <v>0.37697839999999999</v>
      </c>
    </row>
    <row r="4061" spans="1:4">
      <c r="A4061" s="197" t="s">
        <v>4477</v>
      </c>
      <c r="B4061" s="198">
        <v>0.303012</v>
      </c>
      <c r="C4061" s="198">
        <v>0.27254270000000003</v>
      </c>
      <c r="D4061" s="198">
        <v>0.33348139999999998</v>
      </c>
    </row>
    <row r="4062" spans="1:4">
      <c r="A4062" s="197" t="s">
        <v>4478</v>
      </c>
      <c r="B4062" s="198">
        <v>0.3192199</v>
      </c>
      <c r="C4062" s="198">
        <v>0.28623959999999998</v>
      </c>
      <c r="D4062" s="198">
        <v>0.35220020000000002</v>
      </c>
    </row>
    <row r="4063" spans="1:4">
      <c r="A4063" s="197" t="s">
        <v>4479</v>
      </c>
      <c r="B4063" s="198">
        <v>0.29947689999999999</v>
      </c>
      <c r="C4063" s="198">
        <v>0.26967580000000002</v>
      </c>
      <c r="D4063" s="198">
        <v>0.32927810000000002</v>
      </c>
    </row>
    <row r="4064" spans="1:4">
      <c r="A4064" s="197" t="s">
        <v>4480</v>
      </c>
      <c r="B4064" s="198">
        <v>0.2524342</v>
      </c>
      <c r="C4064" s="198">
        <v>0.2229669</v>
      </c>
      <c r="D4064" s="198">
        <v>0.28190150000000003</v>
      </c>
    </row>
    <row r="4065" spans="1:4">
      <c r="A4065" s="197" t="s">
        <v>4481</v>
      </c>
      <c r="B4065" s="198">
        <v>0.35543390000000002</v>
      </c>
      <c r="C4065" s="198">
        <v>0.32629659999999999</v>
      </c>
      <c r="D4065" s="198">
        <v>0.3845713</v>
      </c>
    </row>
    <row r="4066" spans="1:4">
      <c r="A4066" s="197" t="s">
        <v>4482</v>
      </c>
      <c r="B4066" s="198">
        <v>0.3676044</v>
      </c>
      <c r="C4066" s="198">
        <v>0.337702</v>
      </c>
      <c r="D4066" s="198">
        <v>0.39750679999999999</v>
      </c>
    </row>
    <row r="4067" spans="1:4">
      <c r="A4067" s="197" t="s">
        <v>4483</v>
      </c>
      <c r="B4067" s="198">
        <v>0.3273915</v>
      </c>
      <c r="C4067" s="198">
        <v>0.29863430000000002</v>
      </c>
      <c r="D4067" s="198">
        <v>0.35614879999999999</v>
      </c>
    </row>
    <row r="4068" spans="1:4">
      <c r="A4068" s="197" t="s">
        <v>4484</v>
      </c>
      <c r="B4068" s="198">
        <v>0.30105599999999999</v>
      </c>
      <c r="C4068" s="198">
        <v>0.27028489999999999</v>
      </c>
      <c r="D4068" s="198">
        <v>0.33182709999999999</v>
      </c>
    </row>
    <row r="4069" spans="1:4">
      <c r="A4069" s="197" t="s">
        <v>4485</v>
      </c>
      <c r="B4069" s="198">
        <v>0.25620589999999999</v>
      </c>
      <c r="C4069" s="198">
        <v>0.23221839999999999</v>
      </c>
      <c r="D4069" s="198">
        <v>0.28019329999999998</v>
      </c>
    </row>
    <row r="4070" spans="1:4">
      <c r="A4070" s="197" t="s">
        <v>4486</v>
      </c>
      <c r="B4070" s="198">
        <v>0.260932</v>
      </c>
      <c r="C4070" s="198">
        <v>0.23676520000000001</v>
      </c>
      <c r="D4070" s="198">
        <v>0.28509869999999998</v>
      </c>
    </row>
    <row r="4071" spans="1:4">
      <c r="A4071" s="197" t="s">
        <v>4487</v>
      </c>
      <c r="B4071" s="198">
        <v>0.28275820000000002</v>
      </c>
      <c r="C4071" s="198">
        <v>0.25726650000000001</v>
      </c>
      <c r="D4071" s="198">
        <v>0.30824990000000002</v>
      </c>
    </row>
    <row r="4072" spans="1:4">
      <c r="A4072" s="197" t="s">
        <v>4488</v>
      </c>
      <c r="B4072" s="198">
        <v>0.27320810000000001</v>
      </c>
      <c r="C4072" s="198">
        <v>0.24686559999999999</v>
      </c>
      <c r="D4072" s="198">
        <v>0.2995505</v>
      </c>
    </row>
    <row r="4073" spans="1:4">
      <c r="A4073" s="197" t="s">
        <v>4489</v>
      </c>
      <c r="B4073" s="198">
        <v>0.26765290000000003</v>
      </c>
      <c r="C4073" s="198">
        <v>0.2448427</v>
      </c>
      <c r="D4073" s="198">
        <v>0.29046309999999997</v>
      </c>
    </row>
    <row r="4074" spans="1:4">
      <c r="A4074" s="197" t="s">
        <v>4490</v>
      </c>
      <c r="B4074" s="198">
        <v>0.24315529999999999</v>
      </c>
      <c r="C4074" s="198">
        <v>0.2171131</v>
      </c>
      <c r="D4074" s="198">
        <v>0.26919739999999998</v>
      </c>
    </row>
    <row r="4075" spans="1:4">
      <c r="A4075" s="197" t="s">
        <v>4491</v>
      </c>
      <c r="B4075" s="198">
        <v>0.28473199999999999</v>
      </c>
      <c r="C4075" s="198">
        <v>0.25947439999999999</v>
      </c>
      <c r="D4075" s="198">
        <v>0.30998949999999997</v>
      </c>
    </row>
    <row r="4076" spans="1:4">
      <c r="A4076" s="197" t="s">
        <v>4492</v>
      </c>
      <c r="B4076" s="198">
        <v>0.24713640000000001</v>
      </c>
      <c r="C4076" s="198">
        <v>0.22465740000000001</v>
      </c>
      <c r="D4076" s="198">
        <v>0.26961540000000001</v>
      </c>
    </row>
    <row r="4077" spans="1:4">
      <c r="A4077" s="197" t="s">
        <v>4493</v>
      </c>
      <c r="B4077" s="198">
        <v>0.27221659999999998</v>
      </c>
      <c r="C4077" s="198">
        <v>0.2466334</v>
      </c>
      <c r="D4077" s="198">
        <v>0.2977997</v>
      </c>
    </row>
    <row r="4078" spans="1:4">
      <c r="A4078" s="197" t="s">
        <v>4494</v>
      </c>
      <c r="B4078" s="198">
        <v>0.26676139999999998</v>
      </c>
      <c r="C4078" s="198">
        <v>0.24650949999999999</v>
      </c>
      <c r="D4078" s="198">
        <v>0.28701330000000003</v>
      </c>
    </row>
    <row r="4079" spans="1:4">
      <c r="A4079" s="197" t="s">
        <v>4495</v>
      </c>
      <c r="B4079" s="198">
        <v>0.3118804</v>
      </c>
      <c r="C4079" s="198">
        <v>0.28813119999999998</v>
      </c>
      <c r="D4079" s="198">
        <v>0.33562959999999997</v>
      </c>
    </row>
    <row r="4080" spans="1:4">
      <c r="A4080" s="197" t="s">
        <v>4496</v>
      </c>
      <c r="B4080" s="198">
        <v>0.2843272</v>
      </c>
      <c r="C4080" s="198">
        <v>0.254917</v>
      </c>
      <c r="D4080" s="198">
        <v>0.3137375</v>
      </c>
    </row>
    <row r="4081" spans="1:4">
      <c r="A4081" s="197" t="s">
        <v>4497</v>
      </c>
      <c r="B4081" s="198">
        <v>0.3909511</v>
      </c>
      <c r="C4081" s="198">
        <v>0.35642800000000002</v>
      </c>
      <c r="D4081" s="198">
        <v>0.42547410000000002</v>
      </c>
    </row>
    <row r="4082" spans="1:4">
      <c r="A4082" s="197" t="s">
        <v>4498</v>
      </c>
      <c r="B4082" s="198">
        <v>0.4204138</v>
      </c>
      <c r="C4082" s="198">
        <v>0.38070419999999999</v>
      </c>
      <c r="D4082" s="198">
        <v>0.46012350000000002</v>
      </c>
    </row>
    <row r="4083" spans="1:4">
      <c r="A4083" s="197" t="s">
        <v>4499</v>
      </c>
      <c r="B4083" s="198">
        <v>0.3561954</v>
      </c>
      <c r="C4083" s="198">
        <v>0.31343349999999998</v>
      </c>
      <c r="D4083" s="198">
        <v>0.39895730000000001</v>
      </c>
    </row>
    <row r="4084" spans="1:4">
      <c r="A4084" s="197" t="s">
        <v>4500</v>
      </c>
      <c r="B4084" s="198">
        <v>0.40324320000000002</v>
      </c>
      <c r="C4084" s="198">
        <v>0.3586183</v>
      </c>
      <c r="D4084" s="198">
        <v>0.44786819999999999</v>
      </c>
    </row>
    <row r="4085" spans="1:4">
      <c r="A4085" s="197" t="s">
        <v>4501</v>
      </c>
      <c r="B4085" s="198">
        <v>0.37456329999999999</v>
      </c>
      <c r="C4085" s="198">
        <v>0.3338682</v>
      </c>
      <c r="D4085" s="198">
        <v>0.41525840000000003</v>
      </c>
    </row>
    <row r="4086" spans="1:4">
      <c r="A4086" s="197" t="s">
        <v>4502</v>
      </c>
      <c r="B4086" s="198">
        <v>0.30657289999999998</v>
      </c>
      <c r="C4086" s="198">
        <v>0.26475779999999999</v>
      </c>
      <c r="D4086" s="198">
        <v>0.34838809999999998</v>
      </c>
    </row>
    <row r="4087" spans="1:4">
      <c r="A4087" s="197" t="s">
        <v>4503</v>
      </c>
      <c r="B4087" s="198">
        <v>0.43746620000000003</v>
      </c>
      <c r="C4087" s="198">
        <v>0.39747549999999998</v>
      </c>
      <c r="D4087" s="198">
        <v>0.47745690000000002</v>
      </c>
    </row>
    <row r="4088" spans="1:4">
      <c r="A4088" s="197" t="s">
        <v>4504</v>
      </c>
      <c r="B4088" s="198">
        <v>0.45549289999999998</v>
      </c>
      <c r="C4088" s="198">
        <v>0.41224680000000002</v>
      </c>
      <c r="D4088" s="198">
        <v>0.49873899999999999</v>
      </c>
    </row>
    <row r="4089" spans="1:4">
      <c r="A4089" s="197" t="s">
        <v>4505</v>
      </c>
      <c r="B4089" s="198">
        <v>0.41804649999999999</v>
      </c>
      <c r="C4089" s="198">
        <v>0.37328719999999999</v>
      </c>
      <c r="D4089" s="198">
        <v>0.46280579999999999</v>
      </c>
    </row>
    <row r="4090" spans="1:4">
      <c r="A4090" s="197" t="s">
        <v>4506</v>
      </c>
      <c r="B4090" s="198">
        <v>0.38917669999999999</v>
      </c>
      <c r="C4090" s="198">
        <v>0.34360560000000001</v>
      </c>
      <c r="D4090" s="198">
        <v>0.43474780000000002</v>
      </c>
    </row>
    <row r="4091" spans="1:4">
      <c r="A4091" s="197" t="s">
        <v>4507</v>
      </c>
      <c r="B4091" s="198">
        <v>0.3291094</v>
      </c>
      <c r="C4091" s="198">
        <v>0.29297630000000002</v>
      </c>
      <c r="D4091" s="198">
        <v>0.36524250000000003</v>
      </c>
    </row>
    <row r="4092" spans="1:4">
      <c r="A4092" s="197" t="s">
        <v>4508</v>
      </c>
      <c r="B4092" s="198">
        <v>0.32498379999999999</v>
      </c>
      <c r="C4092" s="198">
        <v>0.29051090000000002</v>
      </c>
      <c r="D4092" s="198">
        <v>0.35945670000000002</v>
      </c>
    </row>
    <row r="4093" spans="1:4">
      <c r="A4093" s="197" t="s">
        <v>4509</v>
      </c>
      <c r="B4093" s="198">
        <v>0.33603719999999998</v>
      </c>
      <c r="C4093" s="198">
        <v>0.30331019999999997</v>
      </c>
      <c r="D4093" s="198">
        <v>0.36876409999999998</v>
      </c>
    </row>
    <row r="4094" spans="1:4">
      <c r="A4094" s="197" t="s">
        <v>4510</v>
      </c>
      <c r="B4094" s="198">
        <v>0.32681749999999998</v>
      </c>
      <c r="C4094" s="198">
        <v>0.2859331</v>
      </c>
      <c r="D4094" s="198">
        <v>0.36770190000000003</v>
      </c>
    </row>
    <row r="4095" spans="1:4">
      <c r="A4095" s="197" t="s">
        <v>4511</v>
      </c>
      <c r="B4095" s="198">
        <v>0.31701790000000002</v>
      </c>
      <c r="C4095" s="198">
        <v>0.285273</v>
      </c>
      <c r="D4095" s="198">
        <v>0.34876289999999999</v>
      </c>
    </row>
    <row r="4096" spans="1:4">
      <c r="A4096" s="197" t="s">
        <v>4512</v>
      </c>
      <c r="B4096" s="198">
        <v>0.29437679999999999</v>
      </c>
      <c r="C4096" s="198">
        <v>0.26087199999999999</v>
      </c>
      <c r="D4096" s="198">
        <v>0.3278816</v>
      </c>
    </row>
    <row r="4097" spans="1:4">
      <c r="A4097" s="197" t="s">
        <v>4513</v>
      </c>
      <c r="B4097" s="198">
        <v>0.34690159999999998</v>
      </c>
      <c r="C4097" s="198">
        <v>0.31035360000000001</v>
      </c>
      <c r="D4097" s="198">
        <v>0.3834496</v>
      </c>
    </row>
    <row r="4098" spans="1:4">
      <c r="A4098" s="197" t="s">
        <v>4514</v>
      </c>
      <c r="B4098" s="198">
        <v>0.3166602</v>
      </c>
      <c r="C4098" s="198">
        <v>0.28766439999999999</v>
      </c>
      <c r="D4098" s="198">
        <v>0.34565600000000002</v>
      </c>
    </row>
    <row r="4099" spans="1:4">
      <c r="A4099" s="197" t="s">
        <v>4515</v>
      </c>
      <c r="B4099" s="198">
        <v>0.3461822</v>
      </c>
      <c r="C4099" s="198">
        <v>0.30728850000000002</v>
      </c>
      <c r="D4099" s="198">
        <v>0.38507590000000003</v>
      </c>
    </row>
    <row r="4100" spans="1:4">
      <c r="A4100" s="197" t="s">
        <v>4516</v>
      </c>
      <c r="B4100" s="198">
        <v>0.34485939999999998</v>
      </c>
      <c r="C4100" s="198">
        <v>0.31416460000000002</v>
      </c>
      <c r="D4100" s="198">
        <v>0.37555430000000001</v>
      </c>
    </row>
    <row r="4101" spans="1:4">
      <c r="A4101" s="197" t="s">
        <v>4517</v>
      </c>
      <c r="B4101" s="198">
        <v>0.37316820000000001</v>
      </c>
      <c r="C4101" s="198">
        <v>0.3370571</v>
      </c>
      <c r="D4101" s="198">
        <v>0.40927930000000001</v>
      </c>
    </row>
    <row r="4102" spans="1:4">
      <c r="A4102" s="197" t="s">
        <v>4518</v>
      </c>
      <c r="B4102" s="198">
        <v>0.35018630000000001</v>
      </c>
      <c r="C4102" s="198">
        <v>0.30469619999999997</v>
      </c>
      <c r="D4102" s="198">
        <v>0.39567639999999998</v>
      </c>
    </row>
    <row r="4103" spans="1:4">
      <c r="A4103" s="197" t="s">
        <v>4519</v>
      </c>
      <c r="B4103" s="198">
        <v>0.25738329999999998</v>
      </c>
      <c r="C4103" s="198">
        <v>0.22498699999999999</v>
      </c>
      <c r="D4103" s="198">
        <v>0.28977950000000002</v>
      </c>
    </row>
    <row r="4104" spans="1:4">
      <c r="A4104" s="197" t="s">
        <v>4520</v>
      </c>
      <c r="B4104" s="198">
        <v>0.27931309999999998</v>
      </c>
      <c r="C4104" s="198">
        <v>0.24045459999999999</v>
      </c>
      <c r="D4104" s="198">
        <v>0.3181716</v>
      </c>
    </row>
    <row r="4105" spans="1:4">
      <c r="A4105" s="197" t="s">
        <v>4521</v>
      </c>
      <c r="B4105" s="198">
        <v>0.25571319999999997</v>
      </c>
      <c r="C4105" s="198">
        <v>0.22452849999999999</v>
      </c>
      <c r="D4105" s="198">
        <v>0.28689789999999998</v>
      </c>
    </row>
    <row r="4106" spans="1:4">
      <c r="A4106" s="197" t="s">
        <v>4522</v>
      </c>
      <c r="B4106" s="198">
        <v>0.243613</v>
      </c>
      <c r="C4106" s="198">
        <v>0.20967630000000001</v>
      </c>
      <c r="D4106" s="198">
        <v>0.27754970000000001</v>
      </c>
    </row>
    <row r="4107" spans="1:4">
      <c r="A4107" s="197" t="s">
        <v>4523</v>
      </c>
      <c r="B4107" s="198">
        <v>0.22986470000000001</v>
      </c>
      <c r="C4107" s="198">
        <v>0.19665589999999999</v>
      </c>
      <c r="D4107" s="198">
        <v>0.26307350000000002</v>
      </c>
    </row>
    <row r="4108" spans="1:4">
      <c r="A4108" s="197" t="s">
        <v>4524</v>
      </c>
      <c r="B4108" s="198">
        <v>0.20242250000000001</v>
      </c>
      <c r="C4108" s="198">
        <v>0.17124059999999999</v>
      </c>
      <c r="D4108" s="198">
        <v>0.23360429999999999</v>
      </c>
    </row>
    <row r="4109" spans="1:4">
      <c r="A4109" s="197" t="s">
        <v>4525</v>
      </c>
      <c r="B4109" s="198">
        <v>0.27491009999999999</v>
      </c>
      <c r="C4109" s="198">
        <v>0.2379889</v>
      </c>
      <c r="D4109" s="198">
        <v>0.31183119999999998</v>
      </c>
    </row>
    <row r="4110" spans="1:4">
      <c r="A4110" s="197" t="s">
        <v>4526</v>
      </c>
      <c r="B4110" s="198">
        <v>0.28331869999999998</v>
      </c>
      <c r="C4110" s="198">
        <v>0.24938769999999999</v>
      </c>
      <c r="D4110" s="198">
        <v>0.31724970000000002</v>
      </c>
    </row>
    <row r="4111" spans="1:4">
      <c r="A4111" s="197" t="s">
        <v>4527</v>
      </c>
      <c r="B4111" s="198">
        <v>0.24893280000000001</v>
      </c>
      <c r="C4111" s="198">
        <v>0.21644430000000001</v>
      </c>
      <c r="D4111" s="198">
        <v>0.28142119999999998</v>
      </c>
    </row>
    <row r="4112" spans="1:4">
      <c r="A4112" s="197" t="s">
        <v>4528</v>
      </c>
      <c r="B4112" s="198">
        <v>0.22404679999999999</v>
      </c>
      <c r="C4112" s="198">
        <v>0.19699739999999999</v>
      </c>
      <c r="D4112" s="198">
        <v>0.25109619999999999</v>
      </c>
    </row>
    <row r="4113" spans="1:4">
      <c r="A4113" s="197" t="s">
        <v>4529</v>
      </c>
      <c r="B4113" s="198">
        <v>0.18893979999999999</v>
      </c>
      <c r="C4113" s="198">
        <v>0.1666648</v>
      </c>
      <c r="D4113" s="198">
        <v>0.21121480000000001</v>
      </c>
    </row>
    <row r="4114" spans="1:4">
      <c r="A4114" s="197" t="s">
        <v>4530</v>
      </c>
      <c r="B4114" s="198">
        <v>0.2003646</v>
      </c>
      <c r="C4114" s="198">
        <v>0.1735901</v>
      </c>
      <c r="D4114" s="198">
        <v>0.22713900000000001</v>
      </c>
    </row>
    <row r="4115" spans="1:4">
      <c r="A4115" s="197" t="s">
        <v>4531</v>
      </c>
      <c r="B4115" s="198">
        <v>0.2327997</v>
      </c>
      <c r="C4115" s="198">
        <v>0.2012689</v>
      </c>
      <c r="D4115" s="198">
        <v>0.26433060000000003</v>
      </c>
    </row>
    <row r="4116" spans="1:4">
      <c r="A4116" s="197" t="s">
        <v>4532</v>
      </c>
      <c r="B4116" s="198">
        <v>0.21885789999999999</v>
      </c>
      <c r="C4116" s="198">
        <v>0.19342909999999999</v>
      </c>
      <c r="D4116" s="198">
        <v>0.2442867</v>
      </c>
    </row>
    <row r="4117" spans="1:4">
      <c r="A4117" s="197" t="s">
        <v>4533</v>
      </c>
      <c r="B4117" s="198">
        <v>0.2218936</v>
      </c>
      <c r="C4117" s="198">
        <v>0.1954872</v>
      </c>
      <c r="D4117" s="198">
        <v>0.24829999999999999</v>
      </c>
    </row>
    <row r="4118" spans="1:4">
      <c r="A4118" s="197" t="s">
        <v>4534</v>
      </c>
      <c r="B4118" s="198">
        <v>0.19161619999999999</v>
      </c>
      <c r="C4118" s="198">
        <v>0.16600219999999999</v>
      </c>
      <c r="D4118" s="198">
        <v>0.21723020000000001</v>
      </c>
    </row>
    <row r="4119" spans="1:4">
      <c r="A4119" s="197" t="s">
        <v>4535</v>
      </c>
      <c r="B4119" s="198">
        <v>0.2267595</v>
      </c>
      <c r="C4119" s="198">
        <v>0.19680249999999999</v>
      </c>
      <c r="D4119" s="198">
        <v>0.25671640000000001</v>
      </c>
    </row>
    <row r="4120" spans="1:4">
      <c r="A4120" s="197" t="s">
        <v>4536</v>
      </c>
      <c r="B4120" s="198">
        <v>0.1861488</v>
      </c>
      <c r="C4120" s="198">
        <v>0.15571199999999999</v>
      </c>
      <c r="D4120" s="198">
        <v>0.21658559999999999</v>
      </c>
    </row>
    <row r="4121" spans="1:4">
      <c r="A4121" s="197" t="s">
        <v>4537</v>
      </c>
      <c r="B4121" s="198">
        <v>0.19950029999999999</v>
      </c>
      <c r="C4121" s="198">
        <v>0.17087189999999999</v>
      </c>
      <c r="D4121" s="198">
        <v>0.22812879999999999</v>
      </c>
    </row>
    <row r="4122" spans="1:4">
      <c r="A4122" s="197" t="s">
        <v>4538</v>
      </c>
      <c r="B4122" s="198">
        <v>0.19643240000000001</v>
      </c>
      <c r="C4122" s="198">
        <v>0.169625</v>
      </c>
      <c r="D4122" s="198">
        <v>0.22323989999999999</v>
      </c>
    </row>
    <row r="4123" spans="1:4">
      <c r="A4123" s="197" t="s">
        <v>4539</v>
      </c>
      <c r="B4123" s="198">
        <v>0.25512099999999999</v>
      </c>
      <c r="C4123" s="198">
        <v>0.22491359999999999</v>
      </c>
      <c r="D4123" s="198">
        <v>0.28532849999999998</v>
      </c>
    </row>
    <row r="4124" spans="1:4">
      <c r="A4124" s="197" t="s">
        <v>4540</v>
      </c>
      <c r="B4124" s="198">
        <v>0.22677230000000001</v>
      </c>
      <c r="C4124" s="198">
        <v>0.1938407</v>
      </c>
      <c r="D4124" s="198">
        <v>0.25970399999999999</v>
      </c>
    </row>
    <row r="4125" spans="1:4">
      <c r="A4125" s="197" t="s">
        <v>4541</v>
      </c>
      <c r="B4125" s="198">
        <v>0.3049733</v>
      </c>
      <c r="C4125" s="198">
        <v>0.29161930000000003</v>
      </c>
      <c r="D4125" s="198">
        <v>0.31832739999999998</v>
      </c>
    </row>
    <row r="4126" spans="1:4">
      <c r="A4126" s="197" t="s">
        <v>4542</v>
      </c>
      <c r="B4126" s="198">
        <v>0.32377210000000001</v>
      </c>
      <c r="C4126" s="198">
        <v>0.30485050000000002</v>
      </c>
      <c r="D4126" s="198">
        <v>0.34269359999999999</v>
      </c>
    </row>
    <row r="4127" spans="1:4">
      <c r="A4127" s="197" t="s">
        <v>4543</v>
      </c>
      <c r="B4127" s="198">
        <v>0.35543390000000002</v>
      </c>
      <c r="C4127" s="198">
        <v>0.32629659999999999</v>
      </c>
      <c r="D4127" s="198">
        <v>0.3845713</v>
      </c>
    </row>
    <row r="4128" spans="1:4">
      <c r="A4128" s="197" t="s">
        <v>4544</v>
      </c>
      <c r="B4128" s="198">
        <v>0.26450449999999998</v>
      </c>
      <c r="C4128" s="198">
        <v>0.24994359999999999</v>
      </c>
      <c r="D4128" s="198">
        <v>0.27906540000000002</v>
      </c>
    </row>
    <row r="4129" spans="1:4">
      <c r="A4129" s="197" t="s">
        <v>4545</v>
      </c>
      <c r="B4129" s="198">
        <v>0.25090240000000003</v>
      </c>
      <c r="C4129" s="198">
        <v>0.22935240000000001</v>
      </c>
      <c r="D4129" s="198">
        <v>0.27245249999999999</v>
      </c>
    </row>
    <row r="4130" spans="1:4">
      <c r="A4130" s="197" t="s">
        <v>4546</v>
      </c>
      <c r="B4130" s="198">
        <v>0.26855319999999999</v>
      </c>
      <c r="C4130" s="198">
        <v>0.25021779999999999</v>
      </c>
      <c r="D4130" s="198">
        <v>0.28688859999999999</v>
      </c>
    </row>
    <row r="4131" spans="1:4">
      <c r="A4131" s="197" t="s">
        <v>4547</v>
      </c>
      <c r="B4131" s="198">
        <v>0.27360859999999998</v>
      </c>
      <c r="C4131" s="198">
        <v>0.26152399999999998</v>
      </c>
      <c r="D4131" s="198">
        <v>0.28569329999999998</v>
      </c>
    </row>
    <row r="4132" spans="1:4">
      <c r="A4132" s="197" t="s">
        <v>4548</v>
      </c>
      <c r="B4132" s="198">
        <v>0.37295400000000001</v>
      </c>
      <c r="C4132" s="198">
        <v>0.35498499999999999</v>
      </c>
      <c r="D4132" s="198">
        <v>0.39092290000000002</v>
      </c>
    </row>
    <row r="4133" spans="1:4">
      <c r="A4133" s="197" t="s">
        <v>4549</v>
      </c>
      <c r="B4133" s="198">
        <v>0.41251719999999997</v>
      </c>
      <c r="C4133" s="198">
        <v>0.38509339999999997</v>
      </c>
      <c r="D4133" s="198">
        <v>0.43994100000000003</v>
      </c>
    </row>
    <row r="4134" spans="1:4">
      <c r="A4134" s="197" t="s">
        <v>4550</v>
      </c>
      <c r="B4134" s="198">
        <v>0.43746620000000003</v>
      </c>
      <c r="C4134" s="198">
        <v>0.39747549999999998</v>
      </c>
      <c r="D4134" s="198">
        <v>0.47745690000000002</v>
      </c>
    </row>
    <row r="4135" spans="1:4">
      <c r="A4135" s="197" t="s">
        <v>4551</v>
      </c>
      <c r="B4135" s="198">
        <v>0.33066319999999999</v>
      </c>
      <c r="C4135" s="198">
        <v>0.30960470000000001</v>
      </c>
      <c r="D4135" s="198">
        <v>0.35172170000000003</v>
      </c>
    </row>
    <row r="4136" spans="1:4">
      <c r="A4136" s="197" t="s">
        <v>4552</v>
      </c>
      <c r="B4136" s="198">
        <v>0.30371969999999998</v>
      </c>
      <c r="C4136" s="198">
        <v>0.27561839999999999</v>
      </c>
      <c r="D4136" s="198">
        <v>0.33182089999999997</v>
      </c>
    </row>
    <row r="4137" spans="1:4">
      <c r="A4137" s="197" t="s">
        <v>4553</v>
      </c>
      <c r="B4137" s="198">
        <v>0.31990829999999998</v>
      </c>
      <c r="C4137" s="198">
        <v>0.29394969999999998</v>
      </c>
      <c r="D4137" s="198">
        <v>0.34586689999999998</v>
      </c>
    </row>
    <row r="4138" spans="1:4">
      <c r="A4138" s="197" t="s">
        <v>4554</v>
      </c>
      <c r="B4138" s="198">
        <v>0.34312039999999999</v>
      </c>
      <c r="C4138" s="198">
        <v>0.32619320000000002</v>
      </c>
      <c r="D4138" s="198">
        <v>0.36004750000000002</v>
      </c>
    </row>
    <row r="4139" spans="1:4">
      <c r="A4139" s="197" t="s">
        <v>4555</v>
      </c>
      <c r="B4139" s="198">
        <v>0.242031</v>
      </c>
      <c r="C4139" s="198">
        <v>0.2272006</v>
      </c>
      <c r="D4139" s="198">
        <v>0.25686140000000002</v>
      </c>
    </row>
    <row r="4140" spans="1:4">
      <c r="A4140" s="197" t="s">
        <v>4556</v>
      </c>
      <c r="B4140" s="198">
        <v>0.24253530000000001</v>
      </c>
      <c r="C4140" s="198">
        <v>0.22395590000000001</v>
      </c>
      <c r="D4140" s="198">
        <v>0.26111469999999998</v>
      </c>
    </row>
    <row r="4141" spans="1:4">
      <c r="A4141" s="197" t="s">
        <v>4557</v>
      </c>
      <c r="B4141" s="198">
        <v>0.27491009999999999</v>
      </c>
      <c r="C4141" s="198">
        <v>0.2379889</v>
      </c>
      <c r="D4141" s="198">
        <v>0.31183119999999998</v>
      </c>
    </row>
    <row r="4142" spans="1:4">
      <c r="A4142" s="197" t="s">
        <v>4558</v>
      </c>
      <c r="B4142" s="198">
        <v>0.20328979999999999</v>
      </c>
      <c r="C4142" s="198">
        <v>0.18780279999999999</v>
      </c>
      <c r="D4142" s="198">
        <v>0.21877679999999999</v>
      </c>
    </row>
    <row r="4143" spans="1:4">
      <c r="A4143" s="197" t="s">
        <v>4559</v>
      </c>
      <c r="B4143" s="198">
        <v>0.198603</v>
      </c>
      <c r="C4143" s="198">
        <v>0.17716119999999999</v>
      </c>
      <c r="D4143" s="198">
        <v>0.22004480000000001</v>
      </c>
    </row>
    <row r="4144" spans="1:4">
      <c r="A4144" s="197" t="s">
        <v>4560</v>
      </c>
      <c r="B4144" s="198">
        <v>0.22026879999999999</v>
      </c>
      <c r="C4144" s="198">
        <v>0.20011329999999999</v>
      </c>
      <c r="D4144" s="198">
        <v>0.2404242</v>
      </c>
    </row>
    <row r="4145" spans="1:4">
      <c r="A4145" s="197" t="s">
        <v>4561</v>
      </c>
      <c r="B4145" s="198">
        <v>0.21013419999999999</v>
      </c>
      <c r="C4145" s="198">
        <v>0.19531299999999999</v>
      </c>
      <c r="D4145" s="198">
        <v>0.2249554</v>
      </c>
    </row>
    <row r="4146" spans="1:4">
      <c r="A4146" s="197" t="s">
        <v>4562</v>
      </c>
      <c r="B4146" s="198">
        <v>0.28589870000000001</v>
      </c>
      <c r="C4146" s="198">
        <v>0.27934819999999999</v>
      </c>
      <c r="D4146" s="198">
        <v>0.29244930000000002</v>
      </c>
    </row>
    <row r="4147" spans="1:4">
      <c r="A4147" s="197" t="s">
        <v>4563</v>
      </c>
      <c r="B4147" s="198">
        <v>0.35218359999999999</v>
      </c>
      <c r="C4147" s="198">
        <v>0.34302559999999999</v>
      </c>
      <c r="D4147" s="198">
        <v>0.36134159999999999</v>
      </c>
    </row>
    <row r="4148" spans="1:4">
      <c r="A4148" s="197" t="s">
        <v>4564</v>
      </c>
      <c r="B4148" s="198">
        <v>0.22353410000000001</v>
      </c>
      <c r="C4148" s="198">
        <v>0.2165869</v>
      </c>
      <c r="D4148" s="198">
        <v>0.2304814</v>
      </c>
    </row>
    <row r="4149" spans="1:4">
      <c r="A4149" s="197" t="s">
        <v>4565</v>
      </c>
      <c r="B4149" s="198">
        <v>0.31528840000000002</v>
      </c>
      <c r="C4149" s="198">
        <v>0.28139180000000003</v>
      </c>
      <c r="D4149" s="198">
        <v>0.34918490000000002</v>
      </c>
    </row>
    <row r="4150" spans="1:4">
      <c r="A4150" s="197" t="s">
        <v>4566</v>
      </c>
      <c r="B4150" s="198">
        <v>0.36935210000000002</v>
      </c>
      <c r="C4150" s="198">
        <v>0.3303915</v>
      </c>
      <c r="D4150" s="198">
        <v>0.40831269999999997</v>
      </c>
    </row>
    <row r="4151" spans="1:4">
      <c r="A4151" s="197" t="s">
        <v>4567</v>
      </c>
      <c r="B4151" s="198">
        <v>0.31836639999999999</v>
      </c>
      <c r="C4151" s="198">
        <v>0.29598439999999998</v>
      </c>
      <c r="D4151" s="198">
        <v>0.34074850000000001</v>
      </c>
    </row>
    <row r="4152" spans="1:4">
      <c r="A4152" s="197" t="s">
        <v>4568</v>
      </c>
      <c r="B4152" s="198">
        <v>0.34775919999999999</v>
      </c>
      <c r="C4152" s="198">
        <v>0.31798379999999998</v>
      </c>
      <c r="D4152" s="198">
        <v>0.3775346</v>
      </c>
    </row>
    <row r="4153" spans="1:4">
      <c r="A4153" s="197" t="s">
        <v>4569</v>
      </c>
      <c r="B4153" s="198">
        <v>0.27993580000000001</v>
      </c>
      <c r="C4153" s="198">
        <v>0.25164910000000001</v>
      </c>
      <c r="D4153" s="198">
        <v>0.30822250000000001</v>
      </c>
    </row>
    <row r="4154" spans="1:4">
      <c r="A4154" s="197" t="s">
        <v>4570</v>
      </c>
      <c r="B4154" s="198">
        <v>0.31458510000000001</v>
      </c>
      <c r="C4154" s="198">
        <v>0.27348620000000001</v>
      </c>
      <c r="D4154" s="198">
        <v>0.3556839</v>
      </c>
    </row>
    <row r="4155" spans="1:4">
      <c r="A4155" s="197" t="s">
        <v>4571</v>
      </c>
      <c r="B4155" s="198">
        <v>0.35023680000000001</v>
      </c>
      <c r="C4155" s="198">
        <v>0.31641619999999998</v>
      </c>
      <c r="D4155" s="198">
        <v>0.38405729999999999</v>
      </c>
    </row>
    <row r="4156" spans="1:4">
      <c r="A4156" s="197" t="s">
        <v>4572</v>
      </c>
      <c r="B4156" s="198">
        <v>0.36721320000000002</v>
      </c>
      <c r="C4156" s="198">
        <v>0.33915640000000002</v>
      </c>
      <c r="D4156" s="198">
        <v>0.39527000000000001</v>
      </c>
    </row>
    <row r="4157" spans="1:4">
      <c r="A4157" s="197" t="s">
        <v>4573</v>
      </c>
      <c r="B4157" s="198">
        <v>0.3211947</v>
      </c>
      <c r="C4157" s="198">
        <v>0.28814400000000001</v>
      </c>
      <c r="D4157" s="198">
        <v>0.35424549999999999</v>
      </c>
    </row>
    <row r="4158" spans="1:4">
      <c r="A4158" s="197" t="s">
        <v>4574</v>
      </c>
      <c r="B4158" s="198">
        <v>0.31420409999999999</v>
      </c>
      <c r="C4158" s="198">
        <v>0.2882691</v>
      </c>
      <c r="D4158" s="198">
        <v>0.34013900000000002</v>
      </c>
    </row>
    <row r="4159" spans="1:4">
      <c r="A4159" s="197" t="s">
        <v>4575</v>
      </c>
      <c r="B4159" s="198">
        <v>0.28187020000000002</v>
      </c>
      <c r="C4159" s="198">
        <v>0.25230900000000001</v>
      </c>
      <c r="D4159" s="198">
        <v>0.31143130000000002</v>
      </c>
    </row>
    <row r="4160" spans="1:4">
      <c r="A4160" s="197" t="s">
        <v>4576</v>
      </c>
      <c r="B4160" s="198">
        <v>0.27890989999999999</v>
      </c>
      <c r="C4160" s="198">
        <v>0.25395459999999997</v>
      </c>
      <c r="D4160" s="198">
        <v>0.3038651</v>
      </c>
    </row>
    <row r="4161" spans="1:4">
      <c r="A4161" s="197" t="s">
        <v>4577</v>
      </c>
      <c r="B4161" s="198">
        <v>0.2717193</v>
      </c>
      <c r="C4161" s="198">
        <v>0.24564659999999999</v>
      </c>
      <c r="D4161" s="198">
        <v>0.2977921</v>
      </c>
    </row>
    <row r="4162" spans="1:4">
      <c r="A4162" s="197" t="s">
        <v>4578</v>
      </c>
      <c r="B4162" s="198">
        <v>0.30839470000000002</v>
      </c>
      <c r="C4162" s="198">
        <v>0.28607480000000002</v>
      </c>
      <c r="D4162" s="198">
        <v>0.33071469999999997</v>
      </c>
    </row>
    <row r="4163" spans="1:4">
      <c r="A4163" s="197" t="s">
        <v>4579</v>
      </c>
      <c r="B4163" s="198">
        <v>0.29700219999999999</v>
      </c>
      <c r="C4163" s="198">
        <v>0.27665719999999999</v>
      </c>
      <c r="D4163" s="198">
        <v>0.31734709999999999</v>
      </c>
    </row>
    <row r="4164" spans="1:4">
      <c r="A4164" s="197" t="s">
        <v>4580</v>
      </c>
      <c r="B4164" s="198">
        <v>0.25358920000000001</v>
      </c>
      <c r="C4164" s="198">
        <v>0.227461</v>
      </c>
      <c r="D4164" s="198">
        <v>0.2797174</v>
      </c>
    </row>
    <row r="4165" spans="1:4">
      <c r="A4165" s="197" t="s">
        <v>4581</v>
      </c>
      <c r="B4165" s="198">
        <v>0.28366520000000001</v>
      </c>
      <c r="C4165" s="198">
        <v>0.24807580000000001</v>
      </c>
      <c r="D4165" s="198">
        <v>0.3192546</v>
      </c>
    </row>
    <row r="4166" spans="1:4">
      <c r="A4166" s="197" t="s">
        <v>4582</v>
      </c>
      <c r="B4166" s="198">
        <v>0.25368829999999998</v>
      </c>
      <c r="C4166" s="198">
        <v>0.23147809999999999</v>
      </c>
      <c r="D4166" s="198">
        <v>0.27589849999999999</v>
      </c>
    </row>
    <row r="4167" spans="1:4">
      <c r="A4167" s="197" t="s">
        <v>4583</v>
      </c>
      <c r="B4167" s="198">
        <v>0.290968</v>
      </c>
      <c r="C4167" s="198">
        <v>0.26588299999999998</v>
      </c>
      <c r="D4167" s="198">
        <v>0.31605299999999997</v>
      </c>
    </row>
    <row r="4168" spans="1:4">
      <c r="A4168" s="197" t="s">
        <v>4584</v>
      </c>
      <c r="B4168" s="198">
        <v>0.2766438</v>
      </c>
      <c r="C4168" s="198">
        <v>0.25624950000000002</v>
      </c>
      <c r="D4168" s="198">
        <v>0.29703810000000003</v>
      </c>
    </row>
    <row r="4169" spans="1:4">
      <c r="A4169" s="197" t="s">
        <v>4585</v>
      </c>
      <c r="B4169" s="198">
        <v>0.31188080000000001</v>
      </c>
      <c r="C4169" s="198">
        <v>0.28146290000000002</v>
      </c>
      <c r="D4169" s="198">
        <v>0.34229860000000001</v>
      </c>
    </row>
    <row r="4170" spans="1:4">
      <c r="A4170" s="197" t="s">
        <v>4586</v>
      </c>
      <c r="B4170" s="198">
        <v>0.26705139999999999</v>
      </c>
      <c r="C4170" s="198">
        <v>0.2324107</v>
      </c>
      <c r="D4170" s="198">
        <v>0.30169210000000002</v>
      </c>
    </row>
    <row r="4171" spans="1:4">
      <c r="A4171" s="197" t="s">
        <v>4587</v>
      </c>
      <c r="B4171" s="198">
        <v>0.37935160000000001</v>
      </c>
      <c r="C4171" s="198">
        <v>0.33844069999999998</v>
      </c>
      <c r="D4171" s="198">
        <v>0.42026249999999998</v>
      </c>
    </row>
    <row r="4172" spans="1:4">
      <c r="A4172" s="197" t="s">
        <v>4588</v>
      </c>
      <c r="B4172" s="198">
        <v>0.42957099999999998</v>
      </c>
      <c r="C4172" s="198">
        <v>0.38708690000000001</v>
      </c>
      <c r="D4172" s="198">
        <v>0.472055</v>
      </c>
    </row>
    <row r="4173" spans="1:4">
      <c r="A4173" s="197" t="s">
        <v>4589</v>
      </c>
      <c r="B4173" s="198">
        <v>0.35922730000000003</v>
      </c>
      <c r="C4173" s="198">
        <v>0.32671869999999997</v>
      </c>
      <c r="D4173" s="198">
        <v>0.39173590000000003</v>
      </c>
    </row>
    <row r="4174" spans="1:4">
      <c r="A4174" s="197" t="s">
        <v>4590</v>
      </c>
      <c r="B4174" s="198">
        <v>0.43004579999999998</v>
      </c>
      <c r="C4174" s="198">
        <v>0.3836273</v>
      </c>
      <c r="D4174" s="198">
        <v>0.47646440000000001</v>
      </c>
    </row>
    <row r="4175" spans="1:4">
      <c r="A4175" s="197" t="s">
        <v>4591</v>
      </c>
      <c r="B4175" s="198">
        <v>0.34786060000000002</v>
      </c>
      <c r="C4175" s="198">
        <v>0.30737619999999999</v>
      </c>
      <c r="D4175" s="198">
        <v>0.388345</v>
      </c>
    </row>
    <row r="4176" spans="1:4">
      <c r="A4176" s="197" t="s">
        <v>4592</v>
      </c>
      <c r="B4176" s="198">
        <v>0.35928270000000001</v>
      </c>
      <c r="C4176" s="198">
        <v>0.30848449999999999</v>
      </c>
      <c r="D4176" s="198">
        <v>0.41008099999999997</v>
      </c>
    </row>
    <row r="4177" spans="1:4">
      <c r="A4177" s="197" t="s">
        <v>4593</v>
      </c>
      <c r="B4177" s="198">
        <v>0.4473396</v>
      </c>
      <c r="C4177" s="198">
        <v>0.4024721</v>
      </c>
      <c r="D4177" s="198">
        <v>0.49220700000000001</v>
      </c>
    </row>
    <row r="4178" spans="1:4">
      <c r="A4178" s="197" t="s">
        <v>4594</v>
      </c>
      <c r="B4178" s="198">
        <v>0.45429599999999998</v>
      </c>
      <c r="C4178" s="198">
        <v>0.41058499999999998</v>
      </c>
      <c r="D4178" s="198">
        <v>0.49800699999999998</v>
      </c>
    </row>
    <row r="4179" spans="1:4">
      <c r="A4179" s="197" t="s">
        <v>4595</v>
      </c>
      <c r="B4179" s="198">
        <v>0.39828039999999998</v>
      </c>
      <c r="C4179" s="198">
        <v>0.34372429999999998</v>
      </c>
      <c r="D4179" s="198">
        <v>0.45283659999999998</v>
      </c>
    </row>
    <row r="4180" spans="1:4">
      <c r="A4180" s="197" t="s">
        <v>4596</v>
      </c>
      <c r="B4180" s="198">
        <v>0.40507369999999998</v>
      </c>
      <c r="C4180" s="198">
        <v>0.3628537</v>
      </c>
      <c r="D4180" s="198">
        <v>0.44729380000000002</v>
      </c>
    </row>
    <row r="4181" spans="1:4">
      <c r="A4181" s="197" t="s">
        <v>4597</v>
      </c>
      <c r="B4181" s="198">
        <v>0.34682459999999998</v>
      </c>
      <c r="C4181" s="198">
        <v>0.3087124</v>
      </c>
      <c r="D4181" s="198">
        <v>0.38493670000000002</v>
      </c>
    </row>
    <row r="4182" spans="1:4">
      <c r="A4182" s="197" t="s">
        <v>4598</v>
      </c>
      <c r="B4182" s="198">
        <v>0.34642269999999997</v>
      </c>
      <c r="C4182" s="198">
        <v>0.31302600000000003</v>
      </c>
      <c r="D4182" s="198">
        <v>0.37981939999999997</v>
      </c>
    </row>
    <row r="4183" spans="1:4">
      <c r="A4183" s="197" t="s">
        <v>4599</v>
      </c>
      <c r="B4183" s="198">
        <v>0.31638100000000002</v>
      </c>
      <c r="C4183" s="198">
        <v>0.28421259999999998</v>
      </c>
      <c r="D4183" s="198">
        <v>0.34854940000000001</v>
      </c>
    </row>
    <row r="4184" spans="1:4">
      <c r="A4184" s="197" t="s">
        <v>4600</v>
      </c>
      <c r="B4184" s="198">
        <v>0.36854730000000002</v>
      </c>
      <c r="C4184" s="198">
        <v>0.33476099999999998</v>
      </c>
      <c r="D4184" s="198">
        <v>0.40233350000000001</v>
      </c>
    </row>
    <row r="4185" spans="1:4">
      <c r="A4185" s="197" t="s">
        <v>4601</v>
      </c>
      <c r="B4185" s="198">
        <v>0.35636020000000002</v>
      </c>
      <c r="C4185" s="198">
        <v>0.32933679999999999</v>
      </c>
      <c r="D4185" s="198">
        <v>0.38338359999999999</v>
      </c>
    </row>
    <row r="4186" spans="1:4">
      <c r="A4186" s="197" t="s">
        <v>4602</v>
      </c>
      <c r="B4186" s="198">
        <v>0.31418269999999998</v>
      </c>
      <c r="C4186" s="198">
        <v>0.27981080000000003</v>
      </c>
      <c r="D4186" s="198">
        <v>0.34855459999999999</v>
      </c>
    </row>
    <row r="4187" spans="1:4">
      <c r="A4187" s="197" t="s">
        <v>4603</v>
      </c>
      <c r="B4187" s="198">
        <v>0.33277960000000001</v>
      </c>
      <c r="C4187" s="198">
        <v>0.27898980000000001</v>
      </c>
      <c r="D4187" s="198">
        <v>0.38656940000000001</v>
      </c>
    </row>
    <row r="4188" spans="1:4">
      <c r="A4188" s="197" t="s">
        <v>4604</v>
      </c>
      <c r="B4188" s="198">
        <v>0.3155579</v>
      </c>
      <c r="C4188" s="198">
        <v>0.28209620000000002</v>
      </c>
      <c r="D4188" s="198">
        <v>0.34901949999999998</v>
      </c>
    </row>
    <row r="4189" spans="1:4">
      <c r="A4189" s="197" t="s">
        <v>4605</v>
      </c>
      <c r="B4189" s="198">
        <v>0.34829559999999998</v>
      </c>
      <c r="C4189" s="198">
        <v>0.31089860000000002</v>
      </c>
      <c r="D4189" s="198">
        <v>0.38569249999999999</v>
      </c>
    </row>
    <row r="4190" spans="1:4">
      <c r="A4190" s="197" t="s">
        <v>4606</v>
      </c>
      <c r="B4190" s="198">
        <v>0.34760560000000001</v>
      </c>
      <c r="C4190" s="198">
        <v>0.31809029999999999</v>
      </c>
      <c r="D4190" s="198">
        <v>0.37712099999999998</v>
      </c>
    </row>
    <row r="4191" spans="1:4">
      <c r="A4191" s="197" t="s">
        <v>4607</v>
      </c>
      <c r="B4191" s="198">
        <v>0.35778569999999998</v>
      </c>
      <c r="C4191" s="198">
        <v>0.31320759999999997</v>
      </c>
      <c r="D4191" s="198">
        <v>0.4023639</v>
      </c>
    </row>
    <row r="4192" spans="1:4">
      <c r="A4192" s="197" t="s">
        <v>4608</v>
      </c>
      <c r="B4192" s="198">
        <v>0.30769750000000001</v>
      </c>
      <c r="C4192" s="198">
        <v>0.26353399999999999</v>
      </c>
      <c r="D4192" s="198">
        <v>0.35186089999999998</v>
      </c>
    </row>
    <row r="4193" spans="1:4">
      <c r="A4193" s="197" t="s">
        <v>4609</v>
      </c>
      <c r="B4193" s="198">
        <v>0.25789319999999999</v>
      </c>
      <c r="C4193" s="198">
        <v>0.2206533</v>
      </c>
      <c r="D4193" s="198">
        <v>0.29513309999999998</v>
      </c>
    </row>
    <row r="4194" spans="1:4">
      <c r="A4194" s="197" t="s">
        <v>4610</v>
      </c>
      <c r="B4194" s="198">
        <v>0.31095709999999999</v>
      </c>
      <c r="C4194" s="198">
        <v>0.25952140000000001</v>
      </c>
      <c r="D4194" s="198">
        <v>0.36239280000000001</v>
      </c>
    </row>
    <row r="4195" spans="1:4">
      <c r="A4195" s="197" t="s">
        <v>4611</v>
      </c>
      <c r="B4195" s="198">
        <v>0.27928730000000002</v>
      </c>
      <c r="C4195" s="198">
        <v>0.2482714</v>
      </c>
      <c r="D4195" s="198">
        <v>0.3103032</v>
      </c>
    </row>
    <row r="4196" spans="1:4">
      <c r="A4196" s="197" t="s">
        <v>4612</v>
      </c>
      <c r="B4196" s="198">
        <v>0.27555449999999998</v>
      </c>
      <c r="C4196" s="198">
        <v>0.24403849999999999</v>
      </c>
      <c r="D4196" s="198">
        <v>0.30707040000000002</v>
      </c>
    </row>
    <row r="4197" spans="1:4">
      <c r="A4197" s="197" t="s">
        <v>4613</v>
      </c>
      <c r="B4197" s="198">
        <v>0.21546799999999999</v>
      </c>
      <c r="C4197" s="198">
        <v>0.18645539999999999</v>
      </c>
      <c r="D4197" s="198">
        <v>0.2444807</v>
      </c>
    </row>
    <row r="4198" spans="1:4">
      <c r="A4198" s="197" t="s">
        <v>4614</v>
      </c>
      <c r="B4198" s="198">
        <v>0.27301599999999998</v>
      </c>
      <c r="C4198" s="198">
        <v>0.2300885</v>
      </c>
      <c r="D4198" s="198">
        <v>0.31594359999999999</v>
      </c>
    </row>
    <row r="4199" spans="1:4">
      <c r="A4199" s="197" t="s">
        <v>4615</v>
      </c>
      <c r="B4199" s="198">
        <v>0.25673570000000001</v>
      </c>
      <c r="C4199" s="198">
        <v>0.21729039999999999</v>
      </c>
      <c r="D4199" s="198">
        <v>0.29618090000000002</v>
      </c>
    </row>
    <row r="4200" spans="1:4">
      <c r="A4200" s="197" t="s">
        <v>4616</v>
      </c>
      <c r="B4200" s="198">
        <v>0.2906089</v>
      </c>
      <c r="C4200" s="198">
        <v>0.26173249999999998</v>
      </c>
      <c r="D4200" s="198">
        <v>0.31948530000000003</v>
      </c>
    </row>
    <row r="4201" spans="1:4">
      <c r="A4201" s="197" t="s">
        <v>4617</v>
      </c>
      <c r="B4201" s="198">
        <v>0.25428729999999999</v>
      </c>
      <c r="C4201" s="198">
        <v>0.22397249999999999</v>
      </c>
      <c r="D4201" s="198">
        <v>0.28460220000000003</v>
      </c>
    </row>
    <row r="4202" spans="1:4">
      <c r="A4202" s="197" t="s">
        <v>4618</v>
      </c>
      <c r="B4202" s="198">
        <v>0.22862189999999999</v>
      </c>
      <c r="C4202" s="198">
        <v>0.20509959999999999</v>
      </c>
      <c r="D4202" s="198">
        <v>0.25214419999999999</v>
      </c>
    </row>
    <row r="4203" spans="1:4">
      <c r="A4203" s="197" t="s">
        <v>4619</v>
      </c>
      <c r="B4203" s="198">
        <v>0.2200018</v>
      </c>
      <c r="C4203" s="198">
        <v>0.18718080000000001</v>
      </c>
      <c r="D4203" s="198">
        <v>0.25282270000000001</v>
      </c>
    </row>
    <row r="4204" spans="1:4">
      <c r="A4204" s="197" t="s">
        <v>4620</v>
      </c>
      <c r="B4204" s="198">
        <v>0.20866589999999999</v>
      </c>
      <c r="C4204" s="198">
        <v>0.180536</v>
      </c>
      <c r="D4204" s="198">
        <v>0.2367958</v>
      </c>
    </row>
    <row r="4205" spans="1:4">
      <c r="A4205" s="197" t="s">
        <v>4621</v>
      </c>
      <c r="B4205" s="198">
        <v>0.22825709999999999</v>
      </c>
      <c r="C4205" s="198">
        <v>0.1930133</v>
      </c>
      <c r="D4205" s="198">
        <v>0.26350089999999998</v>
      </c>
    </row>
    <row r="4206" spans="1:4">
      <c r="A4206" s="197" t="s">
        <v>4622</v>
      </c>
      <c r="B4206" s="198">
        <v>0.2483427</v>
      </c>
      <c r="C4206" s="198">
        <v>0.22409209999999999</v>
      </c>
      <c r="D4206" s="198">
        <v>0.27259329999999998</v>
      </c>
    </row>
    <row r="4207" spans="1:4">
      <c r="A4207" s="197" t="s">
        <v>4623</v>
      </c>
      <c r="B4207" s="198">
        <v>0.24342159999999999</v>
      </c>
      <c r="C4207" s="198">
        <v>0.21933430000000001</v>
      </c>
      <c r="D4207" s="198">
        <v>0.26750889999999999</v>
      </c>
    </row>
    <row r="4208" spans="1:4">
      <c r="A4208" s="197" t="s">
        <v>4624</v>
      </c>
      <c r="B4208" s="198">
        <v>0.19564429999999999</v>
      </c>
      <c r="C4208" s="198">
        <v>0.16798469999999999</v>
      </c>
      <c r="D4208" s="198">
        <v>0.2233039</v>
      </c>
    </row>
    <row r="4209" spans="1:4">
      <c r="A4209" s="197" t="s">
        <v>4625</v>
      </c>
      <c r="B4209" s="198">
        <v>0.2408226</v>
      </c>
      <c r="C4209" s="198">
        <v>0.20921529999999999</v>
      </c>
      <c r="D4209" s="198">
        <v>0.27243000000000001</v>
      </c>
    </row>
    <row r="4210" spans="1:4">
      <c r="A4210" s="197" t="s">
        <v>4626</v>
      </c>
      <c r="B4210" s="198">
        <v>0.19435440000000001</v>
      </c>
      <c r="C4210" s="198">
        <v>0.16376170000000001</v>
      </c>
      <c r="D4210" s="198">
        <v>0.22494700000000001</v>
      </c>
    </row>
    <row r="4211" spans="1:4">
      <c r="A4211" s="197" t="s">
        <v>4627</v>
      </c>
      <c r="B4211" s="198">
        <v>0.2380342</v>
      </c>
      <c r="C4211" s="198">
        <v>0.20716019999999999</v>
      </c>
      <c r="D4211" s="198">
        <v>0.26890819999999999</v>
      </c>
    </row>
    <row r="4212" spans="1:4">
      <c r="A4212" s="197" t="s">
        <v>4628</v>
      </c>
      <c r="B4212" s="198">
        <v>0.21369170000000001</v>
      </c>
      <c r="C4212" s="198">
        <v>0.1843958</v>
      </c>
      <c r="D4212" s="198">
        <v>0.2429875</v>
      </c>
    </row>
    <row r="4213" spans="1:4">
      <c r="A4213" s="197" t="s">
        <v>4629</v>
      </c>
      <c r="B4213" s="198">
        <v>0.26576109999999997</v>
      </c>
      <c r="C4213" s="198">
        <v>0.22796910000000001</v>
      </c>
      <c r="D4213" s="198">
        <v>0.30355320000000002</v>
      </c>
    </row>
    <row r="4214" spans="1:4">
      <c r="A4214" s="197" t="s">
        <v>4630</v>
      </c>
      <c r="B4214" s="198">
        <v>0.23140469999999999</v>
      </c>
      <c r="C4214" s="198">
        <v>0.19186890000000001</v>
      </c>
      <c r="D4214" s="198">
        <v>0.27094059999999998</v>
      </c>
    </row>
    <row r="4215" spans="1:4">
      <c r="A4215" s="197" t="s">
        <v>4631</v>
      </c>
      <c r="B4215" s="198">
        <v>0.32091740000000002</v>
      </c>
      <c r="C4215" s="198">
        <v>0.30633009999999999</v>
      </c>
      <c r="D4215" s="198">
        <v>0.33550469999999999</v>
      </c>
    </row>
    <row r="4216" spans="1:4">
      <c r="A4216" s="197" t="s">
        <v>4632</v>
      </c>
      <c r="B4216" s="198">
        <v>0.32801259999999999</v>
      </c>
      <c r="C4216" s="198">
        <v>0.31073230000000002</v>
      </c>
      <c r="D4216" s="198">
        <v>0.34529300000000002</v>
      </c>
    </row>
    <row r="4217" spans="1:4">
      <c r="A4217" s="197" t="s">
        <v>4633</v>
      </c>
      <c r="B4217" s="198">
        <v>0.35023680000000001</v>
      </c>
      <c r="C4217" s="198">
        <v>0.31641619999999998</v>
      </c>
      <c r="D4217" s="198">
        <v>0.38405729999999999</v>
      </c>
    </row>
    <row r="4218" spans="1:4">
      <c r="A4218" s="197" t="s">
        <v>4634</v>
      </c>
      <c r="B4218" s="198">
        <v>0.27893050000000003</v>
      </c>
      <c r="C4218" s="198">
        <v>0.26207629999999998</v>
      </c>
      <c r="D4218" s="198">
        <v>0.29578460000000001</v>
      </c>
    </row>
    <row r="4219" spans="1:4">
      <c r="A4219" s="197" t="s">
        <v>4635</v>
      </c>
      <c r="B4219" s="198">
        <v>0.25916460000000002</v>
      </c>
      <c r="C4219" s="198">
        <v>0.236958</v>
      </c>
      <c r="D4219" s="198">
        <v>0.28137109999999999</v>
      </c>
    </row>
    <row r="4220" spans="1:4">
      <c r="A4220" s="197" t="s">
        <v>4636</v>
      </c>
      <c r="B4220" s="198">
        <v>0.29898970000000002</v>
      </c>
      <c r="C4220" s="198">
        <v>0.28240759999999998</v>
      </c>
      <c r="D4220" s="198">
        <v>0.31557180000000001</v>
      </c>
    </row>
    <row r="4221" spans="1:4">
      <c r="A4221" s="197" t="s">
        <v>4637</v>
      </c>
      <c r="B4221" s="198">
        <v>0.27479720000000002</v>
      </c>
      <c r="C4221" s="198">
        <v>0.26155080000000003</v>
      </c>
      <c r="D4221" s="198">
        <v>0.28804360000000001</v>
      </c>
    </row>
    <row r="4222" spans="1:4">
      <c r="A4222" s="197" t="s">
        <v>4638</v>
      </c>
      <c r="B4222" s="198">
        <v>0.37986009999999998</v>
      </c>
      <c r="C4222" s="198">
        <v>0.3612416</v>
      </c>
      <c r="D4222" s="198">
        <v>0.39847860000000002</v>
      </c>
    </row>
    <row r="4223" spans="1:4">
      <c r="A4223" s="197" t="s">
        <v>4639</v>
      </c>
      <c r="B4223" s="198">
        <v>0.41217379999999998</v>
      </c>
      <c r="C4223" s="198">
        <v>0.384488</v>
      </c>
      <c r="D4223" s="198">
        <v>0.43985960000000002</v>
      </c>
    </row>
    <row r="4224" spans="1:4">
      <c r="A4224" s="197" t="s">
        <v>4640</v>
      </c>
      <c r="B4224" s="198">
        <v>0.4473396</v>
      </c>
      <c r="C4224" s="198">
        <v>0.4024721</v>
      </c>
      <c r="D4224" s="198">
        <v>0.49220700000000001</v>
      </c>
    </row>
    <row r="4225" spans="1:4">
      <c r="A4225" s="197" t="s">
        <v>4641</v>
      </c>
      <c r="B4225" s="198">
        <v>0.33930110000000002</v>
      </c>
      <c r="C4225" s="198">
        <v>0.31720520000000002</v>
      </c>
      <c r="D4225" s="198">
        <v>0.36139700000000002</v>
      </c>
    </row>
    <row r="4226" spans="1:4">
      <c r="A4226" s="197" t="s">
        <v>4642</v>
      </c>
      <c r="B4226" s="198">
        <v>0.31701269999999998</v>
      </c>
      <c r="C4226" s="198">
        <v>0.28769329999999999</v>
      </c>
      <c r="D4226" s="198">
        <v>0.34633219999999998</v>
      </c>
    </row>
    <row r="4227" spans="1:4">
      <c r="A4227" s="197" t="s">
        <v>4643</v>
      </c>
      <c r="B4227" s="198">
        <v>0.35870360000000001</v>
      </c>
      <c r="C4227" s="198">
        <v>0.33630189999999999</v>
      </c>
      <c r="D4227" s="198">
        <v>0.38110529999999998</v>
      </c>
    </row>
    <row r="4228" spans="1:4">
      <c r="A4228" s="197" t="s">
        <v>4644</v>
      </c>
      <c r="B4228" s="198">
        <v>0.33084269999999999</v>
      </c>
      <c r="C4228" s="198">
        <v>0.31263210000000002</v>
      </c>
      <c r="D4228" s="198">
        <v>0.34905320000000001</v>
      </c>
    </row>
    <row r="4229" spans="1:4">
      <c r="A4229" s="197" t="s">
        <v>4645</v>
      </c>
      <c r="B4229" s="198">
        <v>0.26653130000000003</v>
      </c>
      <c r="C4229" s="198">
        <v>0.25009530000000002</v>
      </c>
      <c r="D4229" s="198">
        <v>0.28296729999999998</v>
      </c>
    </row>
    <row r="4230" spans="1:4">
      <c r="A4230" s="197" t="s">
        <v>4646</v>
      </c>
      <c r="B4230" s="198">
        <v>0.25013920000000001</v>
      </c>
      <c r="C4230" s="198">
        <v>0.23402980000000001</v>
      </c>
      <c r="D4230" s="198">
        <v>0.2662486</v>
      </c>
    </row>
    <row r="4231" spans="1:4">
      <c r="A4231" s="197" t="s">
        <v>4647</v>
      </c>
      <c r="B4231" s="198">
        <v>0.25673570000000001</v>
      </c>
      <c r="C4231" s="198">
        <v>0.21729039999999999</v>
      </c>
      <c r="D4231" s="198">
        <v>0.29618090000000002</v>
      </c>
    </row>
    <row r="4232" spans="1:4">
      <c r="A4232" s="197" t="s">
        <v>4648</v>
      </c>
      <c r="B4232" s="198">
        <v>0.22110050000000001</v>
      </c>
      <c r="C4232" s="198">
        <v>0.20123389999999999</v>
      </c>
      <c r="D4232" s="198">
        <v>0.24096719999999999</v>
      </c>
    </row>
    <row r="4233" spans="1:4">
      <c r="A4233" s="197" t="s">
        <v>4649</v>
      </c>
      <c r="B4233" s="198">
        <v>0.2047255</v>
      </c>
      <c r="C4233" s="198">
        <v>0.18137400000000001</v>
      </c>
      <c r="D4233" s="198">
        <v>0.228077</v>
      </c>
    </row>
    <row r="4234" spans="1:4">
      <c r="A4234" s="197" t="s">
        <v>4650</v>
      </c>
      <c r="B4234" s="198">
        <v>0.24410180000000001</v>
      </c>
      <c r="C4234" s="198">
        <v>0.22535079999999999</v>
      </c>
      <c r="D4234" s="198">
        <v>0.26285269999999999</v>
      </c>
    </row>
    <row r="4235" spans="1:4">
      <c r="A4235" s="197" t="s">
        <v>4651</v>
      </c>
      <c r="B4235" s="198">
        <v>0.22342609999999999</v>
      </c>
      <c r="C4235" s="198">
        <v>0.20690829999999999</v>
      </c>
      <c r="D4235" s="198">
        <v>0.23994380000000001</v>
      </c>
    </row>
    <row r="4236" spans="1:4">
      <c r="A4236" s="197" t="s">
        <v>4652</v>
      </c>
      <c r="B4236" s="198">
        <v>0.29818020000000001</v>
      </c>
      <c r="C4236" s="198">
        <v>0.29133350000000002</v>
      </c>
      <c r="D4236" s="198">
        <v>0.30502699999999999</v>
      </c>
    </row>
    <row r="4237" spans="1:4">
      <c r="A4237" s="197" t="s">
        <v>4653</v>
      </c>
      <c r="B4237" s="198">
        <v>0.36069990000000002</v>
      </c>
      <c r="C4237" s="198">
        <v>0.35151090000000002</v>
      </c>
      <c r="D4237" s="198">
        <v>0.36988900000000002</v>
      </c>
    </row>
    <row r="4238" spans="1:4">
      <c r="A4238" s="197" t="s">
        <v>4654</v>
      </c>
      <c r="B4238" s="198">
        <v>0.2391556</v>
      </c>
      <c r="C4238" s="198">
        <v>0.2315711</v>
      </c>
      <c r="D4238" s="198">
        <v>0.24674009999999999</v>
      </c>
    </row>
    <row r="4239" spans="1:4">
      <c r="A4239" s="197" t="s">
        <v>4655</v>
      </c>
      <c r="B4239" s="198">
        <v>0.33016849999999998</v>
      </c>
      <c r="C4239" s="198">
        <v>0.29379509999999998</v>
      </c>
      <c r="D4239" s="198">
        <v>0.36654179999999997</v>
      </c>
    </row>
    <row r="4240" spans="1:4">
      <c r="A4240" s="197" t="s">
        <v>4656</v>
      </c>
      <c r="B4240" s="198">
        <v>0.35580299999999998</v>
      </c>
      <c r="C4240" s="198">
        <v>0.31609999999999999</v>
      </c>
      <c r="D4240" s="198">
        <v>0.39550590000000002</v>
      </c>
    </row>
    <row r="4241" spans="1:4">
      <c r="A4241" s="197" t="s">
        <v>4657</v>
      </c>
      <c r="B4241" s="198">
        <v>0.30244799999999999</v>
      </c>
      <c r="C4241" s="198">
        <v>0.27892610000000001</v>
      </c>
      <c r="D4241" s="198">
        <v>0.32596979999999998</v>
      </c>
    </row>
    <row r="4242" spans="1:4">
      <c r="A4242" s="197" t="s">
        <v>4658</v>
      </c>
      <c r="B4242" s="198">
        <v>0.33553149999999998</v>
      </c>
      <c r="C4242" s="198">
        <v>0.30453330000000001</v>
      </c>
      <c r="D4242" s="198">
        <v>0.36652980000000002</v>
      </c>
    </row>
    <row r="4243" spans="1:4">
      <c r="A4243" s="197" t="s">
        <v>4659</v>
      </c>
      <c r="B4243" s="198">
        <v>0.28976839999999998</v>
      </c>
      <c r="C4243" s="198">
        <v>0.26178400000000002</v>
      </c>
      <c r="D4243" s="198">
        <v>0.3177528</v>
      </c>
    </row>
    <row r="4244" spans="1:4">
      <c r="A4244" s="197" t="s">
        <v>4660</v>
      </c>
      <c r="B4244" s="198">
        <v>0.35277989999999998</v>
      </c>
      <c r="C4244" s="198">
        <v>0.32131769999999998</v>
      </c>
      <c r="D4244" s="198">
        <v>0.38424219999999998</v>
      </c>
    </row>
    <row r="4245" spans="1:4">
      <c r="A4245" s="197" t="s">
        <v>4661</v>
      </c>
      <c r="B4245" s="198">
        <v>0.33072679999999999</v>
      </c>
      <c r="C4245" s="198">
        <v>0.29935129999999999</v>
      </c>
      <c r="D4245" s="198">
        <v>0.36210219999999999</v>
      </c>
    </row>
    <row r="4246" spans="1:4">
      <c r="A4246" s="197" t="s">
        <v>4662</v>
      </c>
      <c r="B4246" s="198">
        <v>0.33887679999999998</v>
      </c>
      <c r="C4246" s="198">
        <v>0.3145134</v>
      </c>
      <c r="D4246" s="198">
        <v>0.36324020000000001</v>
      </c>
    </row>
    <row r="4247" spans="1:4">
      <c r="A4247" s="197" t="s">
        <v>4663</v>
      </c>
      <c r="B4247" s="198">
        <v>0.32683479999999998</v>
      </c>
      <c r="C4247" s="198">
        <v>0.29251630000000001</v>
      </c>
      <c r="D4247" s="198">
        <v>0.36115320000000001</v>
      </c>
    </row>
    <row r="4248" spans="1:4">
      <c r="A4248" s="197" t="s">
        <v>4664</v>
      </c>
      <c r="B4248" s="198">
        <v>0.30593340000000002</v>
      </c>
      <c r="C4248" s="198">
        <v>0.28012759999999998</v>
      </c>
      <c r="D4248" s="198">
        <v>0.33173930000000001</v>
      </c>
    </row>
    <row r="4249" spans="1:4">
      <c r="A4249" s="197" t="s">
        <v>4665</v>
      </c>
      <c r="B4249" s="198">
        <v>0.2931513</v>
      </c>
      <c r="C4249" s="198">
        <v>0.26295489999999999</v>
      </c>
      <c r="D4249" s="198">
        <v>0.32334760000000001</v>
      </c>
    </row>
    <row r="4250" spans="1:4">
      <c r="A4250" s="197" t="s">
        <v>4666</v>
      </c>
      <c r="B4250" s="198">
        <v>0.26946039999999999</v>
      </c>
      <c r="C4250" s="198">
        <v>0.2449858</v>
      </c>
      <c r="D4250" s="198">
        <v>0.2939351</v>
      </c>
    </row>
    <row r="4251" spans="1:4">
      <c r="A4251" s="197" t="s">
        <v>4667</v>
      </c>
      <c r="B4251" s="198">
        <v>0.28131840000000002</v>
      </c>
      <c r="C4251" s="198">
        <v>0.25481619999999999</v>
      </c>
      <c r="D4251" s="198">
        <v>0.3078206</v>
      </c>
    </row>
    <row r="4252" spans="1:4">
      <c r="A4252" s="197" t="s">
        <v>4668</v>
      </c>
      <c r="B4252" s="198">
        <v>0.30318840000000002</v>
      </c>
      <c r="C4252" s="198">
        <v>0.2793369</v>
      </c>
      <c r="D4252" s="198">
        <v>0.32703989999999999</v>
      </c>
    </row>
    <row r="4253" spans="1:4">
      <c r="A4253" s="197" t="s">
        <v>4669</v>
      </c>
      <c r="B4253" s="198">
        <v>0.28622829999999999</v>
      </c>
      <c r="C4253" s="198">
        <v>0.2670072</v>
      </c>
      <c r="D4253" s="198">
        <v>0.30544939999999998</v>
      </c>
    </row>
    <row r="4254" spans="1:4">
      <c r="A4254" s="197" t="s">
        <v>4670</v>
      </c>
      <c r="B4254" s="198">
        <v>0.27058969999999999</v>
      </c>
      <c r="C4254" s="198">
        <v>0.2450666</v>
      </c>
      <c r="D4254" s="198">
        <v>0.29611290000000001</v>
      </c>
    </row>
    <row r="4255" spans="1:4">
      <c r="A4255" s="197" t="s">
        <v>4671</v>
      </c>
      <c r="B4255" s="198">
        <v>0.3025428</v>
      </c>
      <c r="C4255" s="198">
        <v>0.26488309999999998</v>
      </c>
      <c r="D4255" s="198">
        <v>0.34020250000000002</v>
      </c>
    </row>
    <row r="4256" spans="1:4">
      <c r="A4256" s="197" t="s">
        <v>4672</v>
      </c>
      <c r="B4256" s="198">
        <v>0.26317210000000002</v>
      </c>
      <c r="C4256" s="198">
        <v>0.2377406</v>
      </c>
      <c r="D4256" s="198">
        <v>0.28860350000000001</v>
      </c>
    </row>
    <row r="4257" spans="1:4">
      <c r="A4257" s="197" t="s">
        <v>4673</v>
      </c>
      <c r="B4257" s="198">
        <v>0.28538599999999997</v>
      </c>
      <c r="C4257" s="198">
        <v>0.2600362</v>
      </c>
      <c r="D4257" s="198">
        <v>0.3107357</v>
      </c>
    </row>
    <row r="4258" spans="1:4">
      <c r="A4258" s="197" t="s">
        <v>4674</v>
      </c>
      <c r="B4258" s="198">
        <v>0.27170040000000001</v>
      </c>
      <c r="C4258" s="198">
        <v>0.24035409999999999</v>
      </c>
      <c r="D4258" s="198">
        <v>0.3030467</v>
      </c>
    </row>
    <row r="4259" spans="1:4">
      <c r="A4259" s="197" t="s">
        <v>4675</v>
      </c>
      <c r="B4259" s="198">
        <v>0.30398940000000002</v>
      </c>
      <c r="C4259" s="198">
        <v>0.2727813</v>
      </c>
      <c r="D4259" s="198">
        <v>0.33519749999999998</v>
      </c>
    </row>
    <row r="4260" spans="1:4">
      <c r="A4260" s="197" t="s">
        <v>4676</v>
      </c>
      <c r="B4260" s="198">
        <v>0.27127489999999999</v>
      </c>
      <c r="C4260" s="198">
        <v>0.23323060000000001</v>
      </c>
      <c r="D4260" s="198">
        <v>0.30931930000000002</v>
      </c>
    </row>
    <row r="4261" spans="1:4">
      <c r="A4261" s="197" t="s">
        <v>4677</v>
      </c>
      <c r="B4261" s="198">
        <v>0.38620599999999999</v>
      </c>
      <c r="C4261" s="198">
        <v>0.3401653</v>
      </c>
      <c r="D4261" s="198">
        <v>0.43224669999999998</v>
      </c>
    </row>
    <row r="4262" spans="1:4">
      <c r="A4262" s="197" t="s">
        <v>4678</v>
      </c>
      <c r="B4262" s="198">
        <v>0.42360710000000001</v>
      </c>
      <c r="C4262" s="198">
        <v>0.3828936</v>
      </c>
      <c r="D4262" s="198">
        <v>0.46432050000000002</v>
      </c>
    </row>
    <row r="4263" spans="1:4">
      <c r="A4263" s="197" t="s">
        <v>4679</v>
      </c>
      <c r="B4263" s="198">
        <v>0.34365620000000002</v>
      </c>
      <c r="C4263" s="198">
        <v>0.30800470000000002</v>
      </c>
      <c r="D4263" s="198">
        <v>0.37930770000000003</v>
      </c>
    </row>
    <row r="4264" spans="1:4">
      <c r="A4264" s="197" t="s">
        <v>4680</v>
      </c>
      <c r="B4264" s="198">
        <v>0.39383629999999997</v>
      </c>
      <c r="C4264" s="198">
        <v>0.34634670000000001</v>
      </c>
      <c r="D4264" s="198">
        <v>0.44132579999999999</v>
      </c>
    </row>
    <row r="4265" spans="1:4">
      <c r="A4265" s="197" t="s">
        <v>4681</v>
      </c>
      <c r="B4265" s="198">
        <v>0.36071569999999997</v>
      </c>
      <c r="C4265" s="198">
        <v>0.3207991</v>
      </c>
      <c r="D4265" s="198">
        <v>0.40063219999999999</v>
      </c>
    </row>
    <row r="4266" spans="1:4">
      <c r="A4266" s="197" t="s">
        <v>4682</v>
      </c>
      <c r="B4266" s="198">
        <v>0.4162845</v>
      </c>
      <c r="C4266" s="198">
        <v>0.37409870000000001</v>
      </c>
      <c r="D4266" s="198">
        <v>0.4584704</v>
      </c>
    </row>
    <row r="4267" spans="1:4">
      <c r="A4267" s="197" t="s">
        <v>4683</v>
      </c>
      <c r="B4267" s="198">
        <v>0.42590879999999998</v>
      </c>
      <c r="C4267" s="198">
        <v>0.37502649999999998</v>
      </c>
      <c r="D4267" s="198">
        <v>0.47679100000000002</v>
      </c>
    </row>
    <row r="4268" spans="1:4">
      <c r="A4268" s="197" t="s">
        <v>4684</v>
      </c>
      <c r="B4268" s="198">
        <v>0.4252319</v>
      </c>
      <c r="C4268" s="198">
        <v>0.38443270000000002</v>
      </c>
      <c r="D4268" s="198">
        <v>0.46603099999999997</v>
      </c>
    </row>
    <row r="4269" spans="1:4">
      <c r="A4269" s="197" t="s">
        <v>4685</v>
      </c>
      <c r="B4269" s="198">
        <v>0.4022618</v>
      </c>
      <c r="C4269" s="198">
        <v>0.35324680000000003</v>
      </c>
      <c r="D4269" s="198">
        <v>0.45127679999999998</v>
      </c>
    </row>
    <row r="4270" spans="1:4">
      <c r="A4270" s="197" t="s">
        <v>4686</v>
      </c>
      <c r="B4270" s="198">
        <v>0.40198660000000003</v>
      </c>
      <c r="C4270" s="198">
        <v>0.35863630000000002</v>
      </c>
      <c r="D4270" s="198">
        <v>0.44533699999999998</v>
      </c>
    </row>
    <row r="4271" spans="1:4">
      <c r="A4271" s="197" t="s">
        <v>4687</v>
      </c>
      <c r="B4271" s="198">
        <v>0.34662209999999999</v>
      </c>
      <c r="C4271" s="198">
        <v>0.30799870000000001</v>
      </c>
      <c r="D4271" s="198">
        <v>0.38524550000000002</v>
      </c>
    </row>
    <row r="4272" spans="1:4">
      <c r="A4272" s="197" t="s">
        <v>4688</v>
      </c>
      <c r="B4272" s="198">
        <v>0.33624150000000003</v>
      </c>
      <c r="C4272" s="198">
        <v>0.30293229999999999</v>
      </c>
      <c r="D4272" s="198">
        <v>0.36955070000000001</v>
      </c>
    </row>
    <row r="4273" spans="1:4">
      <c r="A4273" s="197" t="s">
        <v>4689</v>
      </c>
      <c r="B4273" s="198">
        <v>0.33145419999999998</v>
      </c>
      <c r="C4273" s="198">
        <v>0.2955026</v>
      </c>
      <c r="D4273" s="198">
        <v>0.3674057</v>
      </c>
    </row>
    <row r="4274" spans="1:4">
      <c r="A4274" s="197" t="s">
        <v>4690</v>
      </c>
      <c r="B4274" s="198">
        <v>0.3482054</v>
      </c>
      <c r="C4274" s="198">
        <v>0.30672509999999997</v>
      </c>
      <c r="D4274" s="198">
        <v>0.38968580000000003</v>
      </c>
    </row>
    <row r="4275" spans="1:4">
      <c r="A4275" s="197" t="s">
        <v>4691</v>
      </c>
      <c r="B4275" s="198">
        <v>0.33974389999999999</v>
      </c>
      <c r="C4275" s="198">
        <v>0.3113242</v>
      </c>
      <c r="D4275" s="198">
        <v>0.36816369999999998</v>
      </c>
    </row>
    <row r="4276" spans="1:4">
      <c r="A4276" s="197" t="s">
        <v>4692</v>
      </c>
      <c r="B4276" s="198">
        <v>0.33153860000000002</v>
      </c>
      <c r="C4276" s="198">
        <v>0.29681180000000001</v>
      </c>
      <c r="D4276" s="198">
        <v>0.36626540000000002</v>
      </c>
    </row>
    <row r="4277" spans="1:4">
      <c r="A4277" s="197" t="s">
        <v>4693</v>
      </c>
      <c r="B4277" s="198">
        <v>0.37054189999999998</v>
      </c>
      <c r="C4277" s="198">
        <v>0.31342120000000001</v>
      </c>
      <c r="D4277" s="198">
        <v>0.42766270000000001</v>
      </c>
    </row>
    <row r="4278" spans="1:4">
      <c r="A4278" s="197" t="s">
        <v>4694</v>
      </c>
      <c r="B4278" s="198">
        <v>0.32116939999999999</v>
      </c>
      <c r="C4278" s="198">
        <v>0.28582540000000001</v>
      </c>
      <c r="D4278" s="198">
        <v>0.35651329999999998</v>
      </c>
    </row>
    <row r="4279" spans="1:4">
      <c r="A4279" s="197" t="s">
        <v>4695</v>
      </c>
      <c r="B4279" s="198">
        <v>0.33430720000000003</v>
      </c>
      <c r="C4279" s="198">
        <v>0.30051800000000001</v>
      </c>
      <c r="D4279" s="198">
        <v>0.36809649999999999</v>
      </c>
    </row>
    <row r="4280" spans="1:4">
      <c r="A4280" s="197" t="s">
        <v>4696</v>
      </c>
      <c r="B4280" s="198">
        <v>0.32577850000000003</v>
      </c>
      <c r="C4280" s="198">
        <v>0.28507880000000002</v>
      </c>
      <c r="D4280" s="198">
        <v>0.36647819999999998</v>
      </c>
    </row>
    <row r="4281" spans="1:4">
      <c r="A4281" s="197" t="s">
        <v>4697</v>
      </c>
      <c r="B4281" s="198">
        <v>0.37275350000000002</v>
      </c>
      <c r="C4281" s="198">
        <v>0.32366800000000001</v>
      </c>
      <c r="D4281" s="198">
        <v>0.42183900000000002</v>
      </c>
    </row>
    <row r="4282" spans="1:4">
      <c r="A4282" s="197" t="s">
        <v>4698</v>
      </c>
      <c r="B4282" s="198">
        <v>0.28966599999999998</v>
      </c>
      <c r="C4282" s="198">
        <v>0.24681800000000001</v>
      </c>
      <c r="D4282" s="198">
        <v>0.33251399999999998</v>
      </c>
    </row>
    <row r="4283" spans="1:4">
      <c r="A4283" s="197" t="s">
        <v>4699</v>
      </c>
      <c r="B4283" s="198">
        <v>0.28083910000000001</v>
      </c>
      <c r="C4283" s="198">
        <v>0.23967369999999999</v>
      </c>
      <c r="D4283" s="198">
        <v>0.32200459999999997</v>
      </c>
    </row>
    <row r="4284" spans="1:4">
      <c r="A4284" s="197" t="s">
        <v>4700</v>
      </c>
      <c r="B4284" s="198">
        <v>0.28678910000000002</v>
      </c>
      <c r="C4284" s="198">
        <v>0.23824149999999999</v>
      </c>
      <c r="D4284" s="198">
        <v>0.33533669999999999</v>
      </c>
    </row>
    <row r="4285" spans="1:4">
      <c r="A4285" s="197" t="s">
        <v>4701</v>
      </c>
      <c r="B4285" s="198">
        <v>0.2609918</v>
      </c>
      <c r="C4285" s="198">
        <v>0.22847190000000001</v>
      </c>
      <c r="D4285" s="198">
        <v>0.29351179999999999</v>
      </c>
    </row>
    <row r="4286" spans="1:4">
      <c r="A4286" s="197" t="s">
        <v>4702</v>
      </c>
      <c r="B4286" s="198">
        <v>0.27813909999999997</v>
      </c>
      <c r="C4286" s="198">
        <v>0.2477586</v>
      </c>
      <c r="D4286" s="198">
        <v>0.3085195</v>
      </c>
    </row>
    <row r="4287" spans="1:4">
      <c r="A4287" s="197" t="s">
        <v>4703</v>
      </c>
      <c r="B4287" s="198">
        <v>0.21810959999999999</v>
      </c>
      <c r="C4287" s="198">
        <v>0.18852749999999999</v>
      </c>
      <c r="D4287" s="198">
        <v>0.24769169999999999</v>
      </c>
    </row>
    <row r="4288" spans="1:4">
      <c r="A4288" s="197" t="s">
        <v>4704</v>
      </c>
      <c r="B4288" s="198">
        <v>0.2935991</v>
      </c>
      <c r="C4288" s="198">
        <v>0.25718289999999999</v>
      </c>
      <c r="D4288" s="198">
        <v>0.33001530000000001</v>
      </c>
    </row>
    <row r="4289" spans="1:4">
      <c r="A4289" s="197" t="s">
        <v>4705</v>
      </c>
      <c r="B4289" s="198">
        <v>0.24464449999999999</v>
      </c>
      <c r="C4289" s="198">
        <v>0.20958550000000001</v>
      </c>
      <c r="D4289" s="198">
        <v>0.2797036</v>
      </c>
    </row>
    <row r="4290" spans="1:4">
      <c r="A4290" s="197" t="s">
        <v>4706</v>
      </c>
      <c r="B4290" s="198">
        <v>0.26295059999999998</v>
      </c>
      <c r="C4290" s="198">
        <v>0.23734669999999999</v>
      </c>
      <c r="D4290" s="198">
        <v>0.28855449999999999</v>
      </c>
    </row>
    <row r="4291" spans="1:4">
      <c r="A4291" s="197" t="s">
        <v>4707</v>
      </c>
      <c r="B4291" s="198">
        <v>0.25386930000000002</v>
      </c>
      <c r="C4291" s="198">
        <v>0.21830649999999999</v>
      </c>
      <c r="D4291" s="198">
        <v>0.28943219999999997</v>
      </c>
    </row>
    <row r="4292" spans="1:4">
      <c r="A4292" s="197" t="s">
        <v>4708</v>
      </c>
      <c r="B4292" s="198">
        <v>0.21671579999999999</v>
      </c>
      <c r="C4292" s="198">
        <v>0.19043769999999999</v>
      </c>
      <c r="D4292" s="198">
        <v>0.24299390000000001</v>
      </c>
    </row>
    <row r="4293" spans="1:4">
      <c r="A4293" s="197" t="s">
        <v>4709</v>
      </c>
      <c r="B4293" s="198">
        <v>0.24220249999999999</v>
      </c>
      <c r="C4293" s="198">
        <v>0.20644109999999999</v>
      </c>
      <c r="D4293" s="198">
        <v>0.27796399999999999</v>
      </c>
    </row>
    <row r="4294" spans="1:4">
      <c r="A4294" s="197" t="s">
        <v>4710</v>
      </c>
      <c r="B4294" s="198">
        <v>0.2001954</v>
      </c>
      <c r="C4294" s="198">
        <v>0.1720913</v>
      </c>
      <c r="D4294" s="198">
        <v>0.22829949999999999</v>
      </c>
    </row>
    <row r="4295" spans="1:4">
      <c r="A4295" s="197" t="s">
        <v>4711</v>
      </c>
      <c r="B4295" s="198">
        <v>0.2336723</v>
      </c>
      <c r="C4295" s="198">
        <v>0.19863720000000001</v>
      </c>
      <c r="D4295" s="198">
        <v>0.26870739999999999</v>
      </c>
    </row>
    <row r="4296" spans="1:4">
      <c r="A4296" s="197" t="s">
        <v>4712</v>
      </c>
      <c r="B4296" s="198">
        <v>0.26303209999999999</v>
      </c>
      <c r="C4296" s="198">
        <v>0.23932800000000001</v>
      </c>
      <c r="D4296" s="198">
        <v>0.2867363</v>
      </c>
    </row>
    <row r="4297" spans="1:4">
      <c r="A4297" s="197" t="s">
        <v>4713</v>
      </c>
      <c r="B4297" s="198">
        <v>0.23626179999999999</v>
      </c>
      <c r="C4297" s="198">
        <v>0.2153776</v>
      </c>
      <c r="D4297" s="198">
        <v>0.25714589999999998</v>
      </c>
    </row>
    <row r="4298" spans="1:4">
      <c r="A4298" s="197" t="s">
        <v>4714</v>
      </c>
      <c r="B4298" s="198">
        <v>0.21450900000000001</v>
      </c>
      <c r="C4298" s="198">
        <v>0.18574640000000001</v>
      </c>
      <c r="D4298" s="198">
        <v>0.2432715</v>
      </c>
    </row>
    <row r="4299" spans="1:4">
      <c r="A4299" s="197" t="s">
        <v>4715</v>
      </c>
      <c r="B4299" s="198">
        <v>0.24016129999999999</v>
      </c>
      <c r="C4299" s="198">
        <v>0.21065249999999999</v>
      </c>
      <c r="D4299" s="198">
        <v>0.26967000000000002</v>
      </c>
    </row>
    <row r="4300" spans="1:4">
      <c r="A4300" s="197" t="s">
        <v>4716</v>
      </c>
      <c r="B4300" s="198">
        <v>0.20661089999999999</v>
      </c>
      <c r="C4300" s="198">
        <v>0.17599029999999999</v>
      </c>
      <c r="D4300" s="198">
        <v>0.23723150000000001</v>
      </c>
    </row>
    <row r="4301" spans="1:4">
      <c r="A4301" s="197" t="s">
        <v>4717</v>
      </c>
      <c r="B4301" s="198">
        <v>0.24220459999999999</v>
      </c>
      <c r="C4301" s="198">
        <v>0.20988680000000001</v>
      </c>
      <c r="D4301" s="198">
        <v>0.2745223</v>
      </c>
    </row>
    <row r="4302" spans="1:4">
      <c r="A4302" s="197" t="s">
        <v>4718</v>
      </c>
      <c r="B4302" s="198">
        <v>0.22246840000000001</v>
      </c>
      <c r="C4302" s="198">
        <v>0.186339</v>
      </c>
      <c r="D4302" s="198">
        <v>0.25859789999999999</v>
      </c>
    </row>
    <row r="4303" spans="1:4">
      <c r="A4303" s="197" t="s">
        <v>4719</v>
      </c>
      <c r="B4303" s="198">
        <v>0.2414058</v>
      </c>
      <c r="C4303" s="198">
        <v>0.20719699999999999</v>
      </c>
      <c r="D4303" s="198">
        <v>0.27561459999999999</v>
      </c>
    </row>
    <row r="4304" spans="1:4">
      <c r="A4304" s="197" t="s">
        <v>4720</v>
      </c>
      <c r="B4304" s="198">
        <v>0.25513619999999998</v>
      </c>
      <c r="C4304" s="198">
        <v>0.20829020000000001</v>
      </c>
      <c r="D4304" s="198">
        <v>0.30198229999999998</v>
      </c>
    </row>
    <row r="4305" spans="1:4">
      <c r="A4305" s="197" t="s">
        <v>4721</v>
      </c>
      <c r="B4305" s="198">
        <v>0.3268276</v>
      </c>
      <c r="C4305" s="198">
        <v>0.31295580000000001</v>
      </c>
      <c r="D4305" s="198">
        <v>0.34069949999999999</v>
      </c>
    </row>
    <row r="4306" spans="1:4">
      <c r="A4306" s="197" t="s">
        <v>4722</v>
      </c>
      <c r="B4306" s="198">
        <v>0.32032870000000002</v>
      </c>
      <c r="C4306" s="198">
        <v>0.30317050000000001</v>
      </c>
      <c r="D4306" s="198">
        <v>0.33748699999999998</v>
      </c>
    </row>
    <row r="4307" spans="1:4">
      <c r="A4307" s="197" t="s">
        <v>4723</v>
      </c>
      <c r="B4307" s="198">
        <v>0.33072679999999999</v>
      </c>
      <c r="C4307" s="198">
        <v>0.29935129999999999</v>
      </c>
      <c r="D4307" s="198">
        <v>0.36210219999999999</v>
      </c>
    </row>
    <row r="4308" spans="1:4">
      <c r="A4308" s="197" t="s">
        <v>4724</v>
      </c>
      <c r="B4308" s="198">
        <v>0.28335159999999998</v>
      </c>
      <c r="C4308" s="198">
        <v>0.26650560000000001</v>
      </c>
      <c r="D4308" s="198">
        <v>0.30019750000000001</v>
      </c>
    </row>
    <row r="4309" spans="1:4">
      <c r="A4309" s="197" t="s">
        <v>4725</v>
      </c>
      <c r="B4309" s="198">
        <v>0.27708100000000002</v>
      </c>
      <c r="C4309" s="198">
        <v>0.25508969999999997</v>
      </c>
      <c r="D4309" s="198">
        <v>0.29907220000000001</v>
      </c>
    </row>
    <row r="4310" spans="1:4">
      <c r="A4310" s="197" t="s">
        <v>4726</v>
      </c>
      <c r="B4310" s="198">
        <v>0.29063889999999998</v>
      </c>
      <c r="C4310" s="198">
        <v>0.27526020000000001</v>
      </c>
      <c r="D4310" s="198">
        <v>0.3060175</v>
      </c>
    </row>
    <row r="4311" spans="1:4">
      <c r="A4311" s="197" t="s">
        <v>4727</v>
      </c>
      <c r="B4311" s="198">
        <v>0.27651389999999998</v>
      </c>
      <c r="C4311" s="198">
        <v>0.2616773</v>
      </c>
      <c r="D4311" s="198">
        <v>0.29135040000000001</v>
      </c>
    </row>
    <row r="4312" spans="1:4">
      <c r="A4312" s="197" t="s">
        <v>4728</v>
      </c>
      <c r="B4312" s="198">
        <v>0.38754830000000001</v>
      </c>
      <c r="C4312" s="198">
        <v>0.3695929</v>
      </c>
      <c r="D4312" s="198">
        <v>0.40550370000000002</v>
      </c>
    </row>
    <row r="4313" spans="1:4">
      <c r="A4313" s="197" t="s">
        <v>4729</v>
      </c>
      <c r="B4313" s="198">
        <v>0.40653699999999998</v>
      </c>
      <c r="C4313" s="198">
        <v>0.3794901</v>
      </c>
      <c r="D4313" s="198">
        <v>0.43358380000000002</v>
      </c>
    </row>
    <row r="4314" spans="1:4">
      <c r="A4314" s="197" t="s">
        <v>4730</v>
      </c>
      <c r="B4314" s="198">
        <v>0.42590879999999998</v>
      </c>
      <c r="C4314" s="198">
        <v>0.37502649999999998</v>
      </c>
      <c r="D4314" s="198">
        <v>0.47679100000000002</v>
      </c>
    </row>
    <row r="4315" spans="1:4">
      <c r="A4315" s="197" t="s">
        <v>4731</v>
      </c>
      <c r="B4315" s="198">
        <v>0.33914149999999998</v>
      </c>
      <c r="C4315" s="198">
        <v>0.31630809999999998</v>
      </c>
      <c r="D4315" s="198">
        <v>0.36197489999999999</v>
      </c>
    </row>
    <row r="4316" spans="1:4">
      <c r="A4316" s="197" t="s">
        <v>4732</v>
      </c>
      <c r="B4316" s="198">
        <v>0.3397289</v>
      </c>
      <c r="C4316" s="198">
        <v>0.30941950000000001</v>
      </c>
      <c r="D4316" s="198">
        <v>0.37003819999999998</v>
      </c>
    </row>
    <row r="4317" spans="1:4">
      <c r="A4317" s="197" t="s">
        <v>4733</v>
      </c>
      <c r="B4317" s="198">
        <v>0.34175650000000002</v>
      </c>
      <c r="C4317" s="198">
        <v>0.31842619999999999</v>
      </c>
      <c r="D4317" s="198">
        <v>0.36508679999999999</v>
      </c>
    </row>
    <row r="4318" spans="1:4">
      <c r="A4318" s="197" t="s">
        <v>4734</v>
      </c>
      <c r="B4318" s="198">
        <v>0.32407960000000002</v>
      </c>
      <c r="C4318" s="198">
        <v>0.30468580000000001</v>
      </c>
      <c r="D4318" s="198">
        <v>0.34347339999999998</v>
      </c>
    </row>
    <row r="4319" spans="1:4">
      <c r="A4319" s="197" t="s">
        <v>4735</v>
      </c>
      <c r="B4319" s="198">
        <v>0.26750010000000002</v>
      </c>
      <c r="C4319" s="198">
        <v>0.25152059999999998</v>
      </c>
      <c r="D4319" s="198">
        <v>0.2834796</v>
      </c>
    </row>
    <row r="4320" spans="1:4">
      <c r="A4320" s="197" t="s">
        <v>4736</v>
      </c>
      <c r="B4320" s="198">
        <v>0.23996290000000001</v>
      </c>
      <c r="C4320" s="198">
        <v>0.22234619999999999</v>
      </c>
      <c r="D4320" s="198">
        <v>0.25757950000000002</v>
      </c>
    </row>
    <row r="4321" spans="1:4">
      <c r="A4321" s="197" t="s">
        <v>4737</v>
      </c>
      <c r="B4321" s="198">
        <v>0.24464449999999999</v>
      </c>
      <c r="C4321" s="198">
        <v>0.20958550000000001</v>
      </c>
      <c r="D4321" s="198">
        <v>0.2797036</v>
      </c>
    </row>
    <row r="4322" spans="1:4">
      <c r="A4322" s="197" t="s">
        <v>4738</v>
      </c>
      <c r="B4322" s="198">
        <v>0.229768</v>
      </c>
      <c r="C4322" s="198">
        <v>0.2093641</v>
      </c>
      <c r="D4322" s="198">
        <v>0.25017200000000001</v>
      </c>
    </row>
    <row r="4323" spans="1:4">
      <c r="A4323" s="197" t="s">
        <v>4739</v>
      </c>
      <c r="B4323" s="198">
        <v>0.2195444</v>
      </c>
      <c r="C4323" s="198">
        <v>0.19568730000000001</v>
      </c>
      <c r="D4323" s="198">
        <v>0.2434016</v>
      </c>
    </row>
    <row r="4324" spans="1:4">
      <c r="A4324" s="197" t="s">
        <v>4740</v>
      </c>
      <c r="B4324" s="198">
        <v>0.2432636</v>
      </c>
      <c r="C4324" s="198">
        <v>0.22640089999999999</v>
      </c>
      <c r="D4324" s="198">
        <v>0.26012629999999998</v>
      </c>
    </row>
    <row r="4325" spans="1:4">
      <c r="A4325" s="197" t="s">
        <v>4741</v>
      </c>
      <c r="B4325" s="198">
        <v>0.23295250000000001</v>
      </c>
      <c r="C4325" s="198">
        <v>0.21453459999999999</v>
      </c>
      <c r="D4325" s="198">
        <v>0.25137029999999999</v>
      </c>
    </row>
    <row r="4326" spans="1:4">
      <c r="A4326" s="197" t="s">
        <v>4742</v>
      </c>
      <c r="B4326" s="198">
        <v>0.29935279999999997</v>
      </c>
      <c r="C4326" s="198">
        <v>0.29260900000000001</v>
      </c>
      <c r="D4326" s="198">
        <v>0.3060967</v>
      </c>
    </row>
    <row r="4327" spans="1:4">
      <c r="A4327" s="197" t="s">
        <v>4743</v>
      </c>
      <c r="B4327" s="198">
        <v>0.36000789999999999</v>
      </c>
      <c r="C4327" s="198">
        <v>0.35055160000000002</v>
      </c>
      <c r="D4327" s="198">
        <v>0.36946420000000002</v>
      </c>
    </row>
    <row r="4328" spans="1:4">
      <c r="A4328" s="197" t="s">
        <v>4744</v>
      </c>
      <c r="B4328" s="198">
        <v>0.24220230000000001</v>
      </c>
      <c r="C4328" s="198">
        <v>0.23455119999999999</v>
      </c>
      <c r="D4328" s="198">
        <v>0.2498534</v>
      </c>
    </row>
    <row r="4329" spans="1:4">
      <c r="A4329" s="197" t="s">
        <v>4745</v>
      </c>
      <c r="B4329" s="198">
        <v>0.32164530000000002</v>
      </c>
      <c r="C4329" s="198">
        <v>0.28908640000000002</v>
      </c>
      <c r="D4329" s="198">
        <v>0.35420420000000002</v>
      </c>
    </row>
    <row r="4330" spans="1:4">
      <c r="A4330" s="197" t="s">
        <v>4746</v>
      </c>
      <c r="B4330" s="198">
        <v>0.34914129999999999</v>
      </c>
      <c r="C4330" s="198">
        <v>0.31784200000000001</v>
      </c>
      <c r="D4330" s="198">
        <v>0.38044050000000001</v>
      </c>
    </row>
    <row r="4331" spans="1:4">
      <c r="A4331" s="197" t="s">
        <v>4747</v>
      </c>
      <c r="B4331" s="198">
        <v>0.30807279999999998</v>
      </c>
      <c r="C4331" s="198">
        <v>0.27956779999999998</v>
      </c>
      <c r="D4331" s="198">
        <v>0.33657779999999998</v>
      </c>
    </row>
    <row r="4332" spans="1:4">
      <c r="A4332" s="197" t="s">
        <v>4748</v>
      </c>
      <c r="B4332" s="198">
        <v>0.33446219999999999</v>
      </c>
      <c r="C4332" s="198">
        <v>0.30376540000000002</v>
      </c>
      <c r="D4332" s="198">
        <v>0.36515910000000001</v>
      </c>
    </row>
    <row r="4333" spans="1:4">
      <c r="A4333" s="197" t="s">
        <v>4749</v>
      </c>
      <c r="B4333" s="198">
        <v>0.29360389999999997</v>
      </c>
      <c r="C4333" s="198">
        <v>0.26747189999999998</v>
      </c>
      <c r="D4333" s="198">
        <v>0.31973590000000002</v>
      </c>
    </row>
    <row r="4334" spans="1:4">
      <c r="A4334" s="197" t="s">
        <v>4750</v>
      </c>
      <c r="B4334" s="198">
        <v>0.29181220000000002</v>
      </c>
      <c r="C4334" s="198">
        <v>0.26634649999999999</v>
      </c>
      <c r="D4334" s="198">
        <v>0.3172779</v>
      </c>
    </row>
    <row r="4335" spans="1:4">
      <c r="A4335" s="197" t="s">
        <v>4751</v>
      </c>
      <c r="B4335" s="198">
        <v>0.36300290000000002</v>
      </c>
      <c r="C4335" s="198">
        <v>0.33030959999999998</v>
      </c>
      <c r="D4335" s="198">
        <v>0.3956962</v>
      </c>
    </row>
    <row r="4336" spans="1:4">
      <c r="A4336" s="197" t="s">
        <v>4752</v>
      </c>
      <c r="B4336" s="198">
        <v>0.31863520000000001</v>
      </c>
      <c r="C4336" s="198">
        <v>0.28975410000000001</v>
      </c>
      <c r="D4336" s="198">
        <v>0.3475163</v>
      </c>
    </row>
    <row r="4337" spans="1:4">
      <c r="A4337" s="197" t="s">
        <v>4753</v>
      </c>
      <c r="B4337" s="198">
        <v>0.34914659999999997</v>
      </c>
      <c r="C4337" s="198">
        <v>0.3156368</v>
      </c>
      <c r="D4337" s="198">
        <v>0.38265650000000001</v>
      </c>
    </row>
    <row r="4338" spans="1:4">
      <c r="A4338" s="197" t="s">
        <v>4754</v>
      </c>
      <c r="B4338" s="198">
        <v>0.30179080000000003</v>
      </c>
      <c r="C4338" s="198">
        <v>0.27374609999999999</v>
      </c>
      <c r="D4338" s="198">
        <v>0.3298354</v>
      </c>
    </row>
    <row r="4339" spans="1:4">
      <c r="A4339" s="197" t="s">
        <v>4755</v>
      </c>
      <c r="B4339" s="198">
        <v>0.26952739999999997</v>
      </c>
      <c r="C4339" s="198">
        <v>0.2460405</v>
      </c>
      <c r="D4339" s="198">
        <v>0.29301430000000001</v>
      </c>
    </row>
    <row r="4340" spans="1:4">
      <c r="A4340" s="197" t="s">
        <v>4756</v>
      </c>
      <c r="B4340" s="198">
        <v>0.25718190000000002</v>
      </c>
      <c r="C4340" s="198">
        <v>0.2336742</v>
      </c>
      <c r="D4340" s="198">
        <v>0.28068949999999998</v>
      </c>
    </row>
    <row r="4341" spans="1:4">
      <c r="A4341" s="197" t="s">
        <v>4757</v>
      </c>
      <c r="B4341" s="198">
        <v>0.29481180000000001</v>
      </c>
      <c r="C4341" s="198">
        <v>0.26695089999999999</v>
      </c>
      <c r="D4341" s="198">
        <v>0.32267269999999998</v>
      </c>
    </row>
    <row r="4342" spans="1:4">
      <c r="A4342" s="197" t="s">
        <v>4758</v>
      </c>
      <c r="B4342" s="198">
        <v>0.28476649999999998</v>
      </c>
      <c r="C4342" s="198">
        <v>0.25730530000000001</v>
      </c>
      <c r="D4342" s="198">
        <v>0.3122277</v>
      </c>
    </row>
    <row r="4343" spans="1:4">
      <c r="A4343" s="197" t="s">
        <v>4759</v>
      </c>
      <c r="B4343" s="198">
        <v>0.27038669999999998</v>
      </c>
      <c r="C4343" s="198">
        <v>0.25054070000000001</v>
      </c>
      <c r="D4343" s="198">
        <v>0.29023270000000001</v>
      </c>
    </row>
    <row r="4344" spans="1:4">
      <c r="A4344" s="197" t="s">
        <v>4760</v>
      </c>
      <c r="B4344" s="198">
        <v>0.26061770000000001</v>
      </c>
      <c r="C4344" s="198">
        <v>0.23356740000000001</v>
      </c>
      <c r="D4344" s="198">
        <v>0.28766809999999998</v>
      </c>
    </row>
    <row r="4345" spans="1:4">
      <c r="A4345" s="197" t="s">
        <v>4761</v>
      </c>
      <c r="B4345" s="198">
        <v>0.30208699999999999</v>
      </c>
      <c r="C4345" s="198">
        <v>0.27000869999999999</v>
      </c>
      <c r="D4345" s="198">
        <v>0.3341654</v>
      </c>
    </row>
    <row r="4346" spans="1:4">
      <c r="A4346" s="197" t="s">
        <v>4762</v>
      </c>
      <c r="B4346" s="198">
        <v>0.27980870000000002</v>
      </c>
      <c r="C4346" s="198">
        <v>0.25169979999999997</v>
      </c>
      <c r="D4346" s="198">
        <v>0.30791770000000002</v>
      </c>
    </row>
    <row r="4347" spans="1:4">
      <c r="A4347" s="197" t="s">
        <v>4763</v>
      </c>
      <c r="B4347" s="198">
        <v>0.26745439999999998</v>
      </c>
      <c r="C4347" s="198">
        <v>0.2419646</v>
      </c>
      <c r="D4347" s="198">
        <v>0.29294419999999999</v>
      </c>
    </row>
    <row r="4348" spans="1:4">
      <c r="A4348" s="197" t="s">
        <v>4764</v>
      </c>
      <c r="B4348" s="198">
        <v>0.26517469999999999</v>
      </c>
      <c r="C4348" s="198">
        <v>0.23008680000000001</v>
      </c>
      <c r="D4348" s="198">
        <v>0.30026259999999999</v>
      </c>
    </row>
    <row r="4349" spans="1:4">
      <c r="A4349" s="197" t="s">
        <v>4765</v>
      </c>
      <c r="B4349" s="198">
        <v>0.2892055</v>
      </c>
      <c r="C4349" s="198">
        <v>0.25877749999999999</v>
      </c>
      <c r="D4349" s="198">
        <v>0.31963360000000002</v>
      </c>
    </row>
    <row r="4350" spans="1:4">
      <c r="A4350" s="197" t="s">
        <v>4766</v>
      </c>
      <c r="B4350" s="198">
        <v>0.27819139999999998</v>
      </c>
      <c r="C4350" s="198">
        <v>0.24475710000000001</v>
      </c>
      <c r="D4350" s="198">
        <v>0.3116256</v>
      </c>
    </row>
    <row r="4351" spans="1:4">
      <c r="A4351" s="197" t="s">
        <v>4767</v>
      </c>
      <c r="B4351" s="198">
        <v>0.38228509999999999</v>
      </c>
      <c r="C4351" s="198">
        <v>0.34014240000000001</v>
      </c>
      <c r="D4351" s="198">
        <v>0.42442780000000002</v>
      </c>
    </row>
    <row r="4352" spans="1:4">
      <c r="A4352" s="197" t="s">
        <v>4768</v>
      </c>
      <c r="B4352" s="198">
        <v>0.41358859999999997</v>
      </c>
      <c r="C4352" s="198">
        <v>0.3741083</v>
      </c>
      <c r="D4352" s="198">
        <v>0.45306879999999999</v>
      </c>
    </row>
    <row r="4353" spans="1:4">
      <c r="A4353" s="197" t="s">
        <v>4769</v>
      </c>
      <c r="B4353" s="198">
        <v>0.34787269999999998</v>
      </c>
      <c r="C4353" s="198">
        <v>0.3047105</v>
      </c>
      <c r="D4353" s="198">
        <v>0.39103490000000002</v>
      </c>
    </row>
    <row r="4354" spans="1:4">
      <c r="A4354" s="197" t="s">
        <v>4770</v>
      </c>
      <c r="B4354" s="198">
        <v>0.40673569999999998</v>
      </c>
      <c r="C4354" s="198">
        <v>0.363209</v>
      </c>
      <c r="D4354" s="198">
        <v>0.45026240000000001</v>
      </c>
    </row>
    <row r="4355" spans="1:4">
      <c r="A4355" s="197" t="s">
        <v>4771</v>
      </c>
      <c r="B4355" s="198">
        <v>0.3655931</v>
      </c>
      <c r="C4355" s="198">
        <v>0.3272197</v>
      </c>
      <c r="D4355" s="198">
        <v>0.40396650000000001</v>
      </c>
    </row>
    <row r="4356" spans="1:4">
      <c r="A4356" s="197" t="s">
        <v>4772</v>
      </c>
      <c r="B4356" s="198">
        <v>0.35510730000000001</v>
      </c>
      <c r="C4356" s="198">
        <v>0.31461060000000002</v>
      </c>
      <c r="D4356" s="198">
        <v>0.39560400000000001</v>
      </c>
    </row>
    <row r="4357" spans="1:4">
      <c r="A4357" s="197" t="s">
        <v>4773</v>
      </c>
      <c r="B4357" s="198">
        <v>0.46531909999999999</v>
      </c>
      <c r="C4357" s="198">
        <v>0.4151416</v>
      </c>
      <c r="D4357" s="198">
        <v>0.51549670000000003</v>
      </c>
    </row>
    <row r="4358" spans="1:4">
      <c r="A4358" s="197" t="s">
        <v>4774</v>
      </c>
      <c r="B4358" s="198">
        <v>0.39845340000000001</v>
      </c>
      <c r="C4358" s="198">
        <v>0.35458129999999999</v>
      </c>
      <c r="D4358" s="198">
        <v>0.44232559999999999</v>
      </c>
    </row>
    <row r="4359" spans="1:4">
      <c r="A4359" s="197" t="s">
        <v>4775</v>
      </c>
      <c r="B4359" s="198">
        <v>0.4400811</v>
      </c>
      <c r="C4359" s="198">
        <v>0.3991826</v>
      </c>
      <c r="D4359" s="198">
        <v>0.4809795</v>
      </c>
    </row>
    <row r="4360" spans="1:4">
      <c r="A4360" s="197" t="s">
        <v>4776</v>
      </c>
      <c r="B4360" s="198">
        <v>0.40418549999999998</v>
      </c>
      <c r="C4360" s="198">
        <v>0.36212759999999999</v>
      </c>
      <c r="D4360" s="198">
        <v>0.44624340000000001</v>
      </c>
    </row>
    <row r="4361" spans="1:4">
      <c r="A4361" s="197" t="s">
        <v>4777</v>
      </c>
      <c r="B4361" s="198">
        <v>0.32794469999999998</v>
      </c>
      <c r="C4361" s="198">
        <v>0.29371459999999999</v>
      </c>
      <c r="D4361" s="198">
        <v>0.36217490000000002</v>
      </c>
    </row>
    <row r="4362" spans="1:4">
      <c r="A4362" s="197" t="s">
        <v>4778</v>
      </c>
      <c r="B4362" s="198">
        <v>0.33538839999999998</v>
      </c>
      <c r="C4362" s="198">
        <v>0.29753849999999998</v>
      </c>
      <c r="D4362" s="198">
        <v>0.37323840000000003</v>
      </c>
    </row>
    <row r="4363" spans="1:4">
      <c r="A4363" s="197" t="s">
        <v>4779</v>
      </c>
      <c r="B4363" s="198">
        <v>0.35454279999999999</v>
      </c>
      <c r="C4363" s="198">
        <v>0.31640649999999998</v>
      </c>
      <c r="D4363" s="198">
        <v>0.392679</v>
      </c>
    </row>
    <row r="4364" spans="1:4">
      <c r="A4364" s="197" t="s">
        <v>4780</v>
      </c>
      <c r="B4364" s="198">
        <v>0.33343719999999999</v>
      </c>
      <c r="C4364" s="198">
        <v>0.28853210000000001</v>
      </c>
      <c r="D4364" s="198">
        <v>0.37834220000000002</v>
      </c>
    </row>
    <row r="4365" spans="1:4">
      <c r="A4365" s="197" t="s">
        <v>4781</v>
      </c>
      <c r="B4365" s="198">
        <v>0.33184720000000001</v>
      </c>
      <c r="C4365" s="198">
        <v>0.30208030000000002</v>
      </c>
      <c r="D4365" s="198">
        <v>0.36161399999999999</v>
      </c>
    </row>
    <row r="4366" spans="1:4">
      <c r="A4366" s="197" t="s">
        <v>4782</v>
      </c>
      <c r="B4366" s="198">
        <v>0.32553599999999999</v>
      </c>
      <c r="C4366" s="198">
        <v>0.28777560000000002</v>
      </c>
      <c r="D4366" s="198">
        <v>0.36329650000000002</v>
      </c>
    </row>
    <row r="4367" spans="1:4">
      <c r="A4367" s="197" t="s">
        <v>4783</v>
      </c>
      <c r="B4367" s="198">
        <v>0.370834</v>
      </c>
      <c r="C4367" s="198">
        <v>0.32082500000000003</v>
      </c>
      <c r="D4367" s="198">
        <v>0.42084300000000002</v>
      </c>
    </row>
    <row r="4368" spans="1:4">
      <c r="A4368" s="197" t="s">
        <v>4784</v>
      </c>
      <c r="B4368" s="198">
        <v>0.35862359999999999</v>
      </c>
      <c r="C4368" s="198">
        <v>0.31829180000000001</v>
      </c>
      <c r="D4368" s="198">
        <v>0.39895540000000002</v>
      </c>
    </row>
    <row r="4369" spans="1:4">
      <c r="A4369" s="197" t="s">
        <v>4785</v>
      </c>
      <c r="B4369" s="198">
        <v>0.31155699999999997</v>
      </c>
      <c r="C4369" s="198">
        <v>0.27641189999999999</v>
      </c>
      <c r="D4369" s="198">
        <v>0.34670200000000001</v>
      </c>
    </row>
    <row r="4370" spans="1:4">
      <c r="A4370" s="197" t="s">
        <v>4786</v>
      </c>
      <c r="B4370" s="198">
        <v>0.32674520000000001</v>
      </c>
      <c r="C4370" s="198">
        <v>0.27837869999999998</v>
      </c>
      <c r="D4370" s="198">
        <v>0.37511169999999999</v>
      </c>
    </row>
    <row r="4371" spans="1:4">
      <c r="A4371" s="197" t="s">
        <v>4787</v>
      </c>
      <c r="B4371" s="198">
        <v>0.3774187</v>
      </c>
      <c r="C4371" s="198">
        <v>0.32803979999999999</v>
      </c>
      <c r="D4371" s="198">
        <v>0.4267976</v>
      </c>
    </row>
    <row r="4372" spans="1:4">
      <c r="A4372" s="197" t="s">
        <v>4788</v>
      </c>
      <c r="B4372" s="198">
        <v>0.33412510000000001</v>
      </c>
      <c r="C4372" s="198">
        <v>0.29083819999999999</v>
      </c>
      <c r="D4372" s="198">
        <v>0.37741200000000003</v>
      </c>
    </row>
    <row r="4373" spans="1:4">
      <c r="A4373" s="197" t="s">
        <v>4789</v>
      </c>
      <c r="B4373" s="198">
        <v>0.26355119999999999</v>
      </c>
      <c r="C4373" s="198">
        <v>0.22552369999999999</v>
      </c>
      <c r="D4373" s="198">
        <v>0.30157869999999998</v>
      </c>
    </row>
    <row r="4374" spans="1:4">
      <c r="A4374" s="197" t="s">
        <v>4790</v>
      </c>
      <c r="B4374" s="198">
        <v>0.28459230000000002</v>
      </c>
      <c r="C4374" s="198">
        <v>0.24826500000000001</v>
      </c>
      <c r="D4374" s="198">
        <v>0.32091969999999997</v>
      </c>
    </row>
    <row r="4375" spans="1:4">
      <c r="A4375" s="197" t="s">
        <v>4791</v>
      </c>
      <c r="B4375" s="198">
        <v>0.27142270000000002</v>
      </c>
      <c r="C4375" s="198">
        <v>0.23641119999999999</v>
      </c>
      <c r="D4375" s="198">
        <v>0.30643429999999999</v>
      </c>
    </row>
    <row r="4376" spans="1:4">
      <c r="A4376" s="197" t="s">
        <v>4792</v>
      </c>
      <c r="B4376" s="198">
        <v>0.26721420000000001</v>
      </c>
      <c r="C4376" s="198">
        <v>0.2320344</v>
      </c>
      <c r="D4376" s="198">
        <v>0.302394</v>
      </c>
    </row>
    <row r="4377" spans="1:4">
      <c r="A4377" s="197" t="s">
        <v>4793</v>
      </c>
      <c r="B4377" s="198">
        <v>0.2258589</v>
      </c>
      <c r="C4377" s="198">
        <v>0.19725129999999999</v>
      </c>
      <c r="D4377" s="198">
        <v>0.25446659999999999</v>
      </c>
    </row>
    <row r="4378" spans="1:4">
      <c r="A4378" s="197" t="s">
        <v>4794</v>
      </c>
      <c r="B4378" s="198">
        <v>0.22827990000000001</v>
      </c>
      <c r="C4378" s="198">
        <v>0.19997429999999999</v>
      </c>
      <c r="D4378" s="198">
        <v>0.25658550000000002</v>
      </c>
    </row>
    <row r="4379" spans="1:4">
      <c r="A4379" s="197" t="s">
        <v>4795</v>
      </c>
      <c r="B4379" s="198">
        <v>0.26655430000000002</v>
      </c>
      <c r="C4379" s="198">
        <v>0.23098579999999999</v>
      </c>
      <c r="D4379" s="198">
        <v>0.30212270000000002</v>
      </c>
    </row>
    <row r="4380" spans="1:4">
      <c r="A4380" s="197" t="s">
        <v>4796</v>
      </c>
      <c r="B4380" s="198">
        <v>0.24279519999999999</v>
      </c>
      <c r="C4380" s="198">
        <v>0.2100146</v>
      </c>
      <c r="D4380" s="198">
        <v>0.27557579999999998</v>
      </c>
    </row>
    <row r="4381" spans="1:4">
      <c r="A4381" s="197" t="s">
        <v>4797</v>
      </c>
      <c r="B4381" s="198">
        <v>0.26117459999999998</v>
      </c>
      <c r="C4381" s="198">
        <v>0.2224264</v>
      </c>
      <c r="D4381" s="198">
        <v>0.29992269999999999</v>
      </c>
    </row>
    <row r="4382" spans="1:4">
      <c r="A4382" s="197" t="s">
        <v>4798</v>
      </c>
      <c r="B4382" s="198">
        <v>0.2048325</v>
      </c>
      <c r="C4382" s="198">
        <v>0.1743961</v>
      </c>
      <c r="D4382" s="198">
        <v>0.2352689</v>
      </c>
    </row>
    <row r="4383" spans="1:4">
      <c r="A4383" s="197" t="s">
        <v>4799</v>
      </c>
      <c r="B4383" s="198">
        <v>0.21483640000000001</v>
      </c>
      <c r="C4383" s="198">
        <v>0.18705040000000001</v>
      </c>
      <c r="D4383" s="198">
        <v>0.24262239999999999</v>
      </c>
    </row>
    <row r="4384" spans="1:4">
      <c r="A4384" s="197" t="s">
        <v>4800</v>
      </c>
      <c r="B4384" s="198">
        <v>0.18402940000000001</v>
      </c>
      <c r="C4384" s="198">
        <v>0.1552935</v>
      </c>
      <c r="D4384" s="198">
        <v>0.21276529999999999</v>
      </c>
    </row>
    <row r="4385" spans="1:4">
      <c r="A4385" s="197" t="s">
        <v>4801</v>
      </c>
      <c r="B4385" s="198">
        <v>0.23834330000000001</v>
      </c>
      <c r="C4385" s="198">
        <v>0.20453399999999999</v>
      </c>
      <c r="D4385" s="198">
        <v>0.27215270000000003</v>
      </c>
    </row>
    <row r="4386" spans="1:4">
      <c r="A4386" s="197" t="s">
        <v>4802</v>
      </c>
      <c r="B4386" s="198">
        <v>0.2412444</v>
      </c>
      <c r="C4386" s="198">
        <v>0.2111421</v>
      </c>
      <c r="D4386" s="198">
        <v>0.2713468</v>
      </c>
    </row>
    <row r="4387" spans="1:4">
      <c r="A4387" s="197" t="s">
        <v>4803</v>
      </c>
      <c r="B4387" s="198">
        <v>0.21262320000000001</v>
      </c>
      <c r="C4387" s="198">
        <v>0.18932769999999999</v>
      </c>
      <c r="D4387" s="198">
        <v>0.23591870000000001</v>
      </c>
    </row>
    <row r="4388" spans="1:4">
      <c r="A4388" s="197" t="s">
        <v>4804</v>
      </c>
      <c r="B4388" s="198">
        <v>0.19899500000000001</v>
      </c>
      <c r="C4388" s="198">
        <v>0.17101089999999999</v>
      </c>
      <c r="D4388" s="198">
        <v>0.22697909999999999</v>
      </c>
    </row>
    <row r="4389" spans="1:4">
      <c r="A4389" s="197" t="s">
        <v>4805</v>
      </c>
      <c r="B4389" s="198">
        <v>0.237482</v>
      </c>
      <c r="C4389" s="198">
        <v>0.20610510000000001</v>
      </c>
      <c r="D4389" s="198">
        <v>0.26885880000000001</v>
      </c>
    </row>
    <row r="4390" spans="1:4">
      <c r="A4390" s="197" t="s">
        <v>4806</v>
      </c>
      <c r="B4390" s="198">
        <v>0.2054405</v>
      </c>
      <c r="C4390" s="198">
        <v>0.1726753</v>
      </c>
      <c r="D4390" s="198">
        <v>0.23820569999999999</v>
      </c>
    </row>
    <row r="4391" spans="1:4">
      <c r="A4391" s="197" t="s">
        <v>4807</v>
      </c>
      <c r="B4391" s="198">
        <v>0.2276552</v>
      </c>
      <c r="C4391" s="198">
        <v>0.1953405</v>
      </c>
      <c r="D4391" s="198">
        <v>0.25996979999999997</v>
      </c>
    </row>
    <row r="4392" spans="1:4">
      <c r="A4392" s="197" t="s">
        <v>4808</v>
      </c>
      <c r="B4392" s="198">
        <v>0.205456</v>
      </c>
      <c r="C4392" s="198">
        <v>0.1684639</v>
      </c>
      <c r="D4392" s="198">
        <v>0.242448</v>
      </c>
    </row>
    <row r="4393" spans="1:4">
      <c r="A4393" s="197" t="s">
        <v>4809</v>
      </c>
      <c r="B4393" s="198">
        <v>0.21115410000000001</v>
      </c>
      <c r="C4393" s="198">
        <v>0.1793032</v>
      </c>
      <c r="D4393" s="198">
        <v>0.243005</v>
      </c>
    </row>
    <row r="4394" spans="1:4">
      <c r="A4394" s="197" t="s">
        <v>4810</v>
      </c>
      <c r="B4394" s="198">
        <v>0.23147970000000001</v>
      </c>
      <c r="C4394" s="198">
        <v>0.18590880000000001</v>
      </c>
      <c r="D4394" s="198">
        <v>0.27705049999999998</v>
      </c>
    </row>
    <row r="4395" spans="1:4">
      <c r="A4395" s="197" t="s">
        <v>4811</v>
      </c>
      <c r="B4395" s="198">
        <v>0.31385489999999999</v>
      </c>
      <c r="C4395" s="198">
        <v>0.3020061</v>
      </c>
      <c r="D4395" s="198">
        <v>0.32570359999999998</v>
      </c>
    </row>
    <row r="4396" spans="1:4">
      <c r="A4396" s="197" t="s">
        <v>4812</v>
      </c>
      <c r="B4396" s="198">
        <v>0.32080350000000002</v>
      </c>
      <c r="C4396" s="198">
        <v>0.30274859999999998</v>
      </c>
      <c r="D4396" s="198">
        <v>0.33885850000000001</v>
      </c>
    </row>
    <row r="4397" spans="1:4">
      <c r="A4397" s="197" t="s">
        <v>4813</v>
      </c>
      <c r="B4397" s="198">
        <v>0.36300290000000002</v>
      </c>
      <c r="C4397" s="198">
        <v>0.33030959999999998</v>
      </c>
      <c r="D4397" s="198">
        <v>0.3956962</v>
      </c>
    </row>
    <row r="4398" spans="1:4">
      <c r="A4398" s="197" t="s">
        <v>4814</v>
      </c>
      <c r="B4398" s="198">
        <v>0.2725224</v>
      </c>
      <c r="C4398" s="198">
        <v>0.2579089</v>
      </c>
      <c r="D4398" s="198">
        <v>0.2871359</v>
      </c>
    </row>
    <row r="4399" spans="1:4">
      <c r="A4399" s="197" t="s">
        <v>4815</v>
      </c>
      <c r="B4399" s="198">
        <v>0.26901619999999998</v>
      </c>
      <c r="C4399" s="198">
        <v>0.24631259999999999</v>
      </c>
      <c r="D4399" s="198">
        <v>0.29171989999999998</v>
      </c>
    </row>
    <row r="4400" spans="1:4">
      <c r="A4400" s="197" t="s">
        <v>4816</v>
      </c>
      <c r="B4400" s="198">
        <v>0.2743814</v>
      </c>
      <c r="C4400" s="198">
        <v>0.25834790000000002</v>
      </c>
      <c r="D4400" s="198">
        <v>0.29041489999999998</v>
      </c>
    </row>
    <row r="4401" spans="1:4">
      <c r="A4401" s="197" t="s">
        <v>4817</v>
      </c>
      <c r="B4401" s="198">
        <v>0.2776768</v>
      </c>
      <c r="C4401" s="198">
        <v>0.26297199999999998</v>
      </c>
      <c r="D4401" s="198">
        <v>0.29238160000000002</v>
      </c>
    </row>
    <row r="4402" spans="1:4">
      <c r="A4402" s="197" t="s">
        <v>4818</v>
      </c>
      <c r="B4402" s="198">
        <v>0.3768881</v>
      </c>
      <c r="C4402" s="198">
        <v>0.35992229999999997</v>
      </c>
      <c r="D4402" s="198">
        <v>0.39385389999999998</v>
      </c>
    </row>
    <row r="4403" spans="1:4">
      <c r="A4403" s="197" t="s">
        <v>4819</v>
      </c>
      <c r="B4403" s="198">
        <v>0.4126244</v>
      </c>
      <c r="C4403" s="198">
        <v>0.38744519999999999</v>
      </c>
      <c r="D4403" s="198">
        <v>0.43780350000000001</v>
      </c>
    </row>
    <row r="4404" spans="1:4">
      <c r="A4404" s="197" t="s">
        <v>4820</v>
      </c>
      <c r="B4404" s="198">
        <v>0.46531909999999999</v>
      </c>
      <c r="C4404" s="198">
        <v>0.4151416</v>
      </c>
      <c r="D4404" s="198">
        <v>0.51549670000000003</v>
      </c>
    </row>
    <row r="4405" spans="1:4">
      <c r="A4405" s="197" t="s">
        <v>4821</v>
      </c>
      <c r="B4405" s="198">
        <v>0.3367443</v>
      </c>
      <c r="C4405" s="198">
        <v>0.31493480000000001</v>
      </c>
      <c r="D4405" s="198">
        <v>0.35855389999999998</v>
      </c>
    </row>
    <row r="4406" spans="1:4">
      <c r="A4406" s="197" t="s">
        <v>4822</v>
      </c>
      <c r="B4406" s="198">
        <v>0.33518029999999999</v>
      </c>
      <c r="C4406" s="198">
        <v>0.30311250000000001</v>
      </c>
      <c r="D4406" s="198">
        <v>0.36724800000000002</v>
      </c>
    </row>
    <row r="4407" spans="1:4">
      <c r="A4407" s="197" t="s">
        <v>4823</v>
      </c>
      <c r="B4407" s="198">
        <v>0.3323779</v>
      </c>
      <c r="C4407" s="198">
        <v>0.30753150000000001</v>
      </c>
      <c r="D4407" s="198">
        <v>0.35722429999999999</v>
      </c>
    </row>
    <row r="4408" spans="1:4">
      <c r="A4408" s="197" t="s">
        <v>4824</v>
      </c>
      <c r="B4408" s="198">
        <v>0.34546880000000002</v>
      </c>
      <c r="C4408" s="198">
        <v>0.32452730000000002</v>
      </c>
      <c r="D4408" s="198">
        <v>0.36641030000000002</v>
      </c>
    </row>
    <row r="4409" spans="1:4">
      <c r="A4409" s="197" t="s">
        <v>4825</v>
      </c>
      <c r="B4409" s="198">
        <v>0.25309209999999999</v>
      </c>
      <c r="C4409" s="198">
        <v>0.23961399999999999</v>
      </c>
      <c r="D4409" s="198">
        <v>0.26657019999999998</v>
      </c>
    </row>
    <row r="4410" spans="1:4">
      <c r="A4410" s="197" t="s">
        <v>4826</v>
      </c>
      <c r="B4410" s="198">
        <v>0.23171910000000001</v>
      </c>
      <c r="C4410" s="198">
        <v>0.21116789999999999</v>
      </c>
      <c r="D4410" s="198">
        <v>0.2522703</v>
      </c>
    </row>
    <row r="4411" spans="1:4">
      <c r="A4411" s="197" t="s">
        <v>4827</v>
      </c>
      <c r="B4411" s="198">
        <v>0.26655430000000002</v>
      </c>
      <c r="C4411" s="198">
        <v>0.23098579999999999</v>
      </c>
      <c r="D4411" s="198">
        <v>0.30212270000000002</v>
      </c>
    </row>
    <row r="4412" spans="1:4">
      <c r="A4412" s="197" t="s">
        <v>4828</v>
      </c>
      <c r="B4412" s="198">
        <v>0.21247730000000001</v>
      </c>
      <c r="C4412" s="198">
        <v>0.19506670000000001</v>
      </c>
      <c r="D4412" s="198">
        <v>0.2298878</v>
      </c>
    </row>
    <row r="4413" spans="1:4">
      <c r="A4413" s="197" t="s">
        <v>4829</v>
      </c>
      <c r="B4413" s="198">
        <v>0.20632329999999999</v>
      </c>
      <c r="C4413" s="198">
        <v>0.1830281</v>
      </c>
      <c r="D4413" s="198">
        <v>0.2296184</v>
      </c>
    </row>
    <row r="4414" spans="1:4">
      <c r="A4414" s="197" t="s">
        <v>4830</v>
      </c>
      <c r="B4414" s="198">
        <v>0.22035959999999999</v>
      </c>
      <c r="C4414" s="198">
        <v>0.20139580000000001</v>
      </c>
      <c r="D4414" s="198">
        <v>0.23932329999999999</v>
      </c>
    </row>
    <row r="4415" spans="1:4">
      <c r="A4415" s="197" t="s">
        <v>4831</v>
      </c>
      <c r="B4415" s="198">
        <v>0.21657119999999999</v>
      </c>
      <c r="C4415" s="198">
        <v>0.1987826</v>
      </c>
      <c r="D4415" s="198">
        <v>0.23435990000000001</v>
      </c>
    </row>
    <row r="4416" spans="1:4">
      <c r="A4416" s="197" t="s">
        <v>4832</v>
      </c>
      <c r="B4416" s="198">
        <v>0.29280850000000003</v>
      </c>
      <c r="C4416" s="198">
        <v>0.28650700000000001</v>
      </c>
      <c r="D4416" s="198">
        <v>0.29910999999999999</v>
      </c>
    </row>
    <row r="4417" spans="1:4">
      <c r="A4417" s="197" t="s">
        <v>4833</v>
      </c>
      <c r="B4417" s="198">
        <v>0.3608633</v>
      </c>
      <c r="C4417" s="198">
        <v>0.35153210000000001</v>
      </c>
      <c r="D4417" s="198">
        <v>0.37019459999999998</v>
      </c>
    </row>
    <row r="4418" spans="1:4">
      <c r="A4418" s="197" t="s">
        <v>4834</v>
      </c>
      <c r="B4418" s="198">
        <v>0.22859599999999999</v>
      </c>
      <c r="C4418" s="198">
        <v>0.2213821</v>
      </c>
      <c r="D4418" s="198">
        <v>0.23580989999999999</v>
      </c>
    </row>
    <row r="4419" spans="1:4">
      <c r="A4419" s="197" t="s">
        <v>4835</v>
      </c>
      <c r="B4419" s="198">
        <v>0.2945913</v>
      </c>
      <c r="C4419" s="198">
        <v>0.26637539999999998</v>
      </c>
      <c r="D4419" s="198">
        <v>0.32280710000000001</v>
      </c>
    </row>
    <row r="4420" spans="1:4">
      <c r="A4420" s="197" t="s">
        <v>4836</v>
      </c>
      <c r="B4420" s="198">
        <v>0.34187010000000001</v>
      </c>
      <c r="C4420" s="198">
        <v>0.31117260000000002</v>
      </c>
      <c r="D4420" s="198">
        <v>0.3725676</v>
      </c>
    </row>
    <row r="4421" spans="1:4">
      <c r="A4421" s="197" t="s">
        <v>4837</v>
      </c>
      <c r="B4421" s="198">
        <v>0.32408880000000001</v>
      </c>
      <c r="C4421" s="198">
        <v>0.29576059999999998</v>
      </c>
      <c r="D4421" s="198">
        <v>0.35241689999999998</v>
      </c>
    </row>
    <row r="4422" spans="1:4">
      <c r="A4422" s="197" t="s">
        <v>4838</v>
      </c>
      <c r="B4422" s="198">
        <v>0.3279203</v>
      </c>
      <c r="C4422" s="198">
        <v>0.29966470000000001</v>
      </c>
      <c r="D4422" s="198">
        <v>0.35617589999999999</v>
      </c>
    </row>
    <row r="4423" spans="1:4">
      <c r="A4423" s="197" t="s">
        <v>4839</v>
      </c>
      <c r="B4423" s="198">
        <v>0.2930759</v>
      </c>
      <c r="C4423" s="198">
        <v>0.26654739999999999</v>
      </c>
      <c r="D4423" s="198">
        <v>0.31960440000000001</v>
      </c>
    </row>
    <row r="4424" spans="1:4">
      <c r="A4424" s="197" t="s">
        <v>4840</v>
      </c>
      <c r="B4424" s="198">
        <v>0.27957530000000003</v>
      </c>
      <c r="C4424" s="198">
        <v>0.25382510000000003</v>
      </c>
      <c r="D4424" s="198">
        <v>0.30532550000000003</v>
      </c>
    </row>
    <row r="4425" spans="1:4">
      <c r="A4425" s="197" t="s">
        <v>4841</v>
      </c>
      <c r="B4425" s="198">
        <v>0.38354349999999998</v>
      </c>
      <c r="C4425" s="198">
        <v>0.35122520000000002</v>
      </c>
      <c r="D4425" s="198">
        <v>0.41586190000000001</v>
      </c>
    </row>
    <row r="4426" spans="1:4">
      <c r="A4426" s="197" t="s">
        <v>4842</v>
      </c>
      <c r="B4426" s="198">
        <v>0.34300809999999998</v>
      </c>
      <c r="C4426" s="198">
        <v>0.31186259999999999</v>
      </c>
      <c r="D4426" s="198">
        <v>0.37415359999999998</v>
      </c>
    </row>
    <row r="4427" spans="1:4">
      <c r="A4427" s="197" t="s">
        <v>4843</v>
      </c>
      <c r="B4427" s="198">
        <v>0.35732969999999997</v>
      </c>
      <c r="C4427" s="198">
        <v>0.32522139999999999</v>
      </c>
      <c r="D4427" s="198">
        <v>0.38943800000000001</v>
      </c>
    </row>
    <row r="4428" spans="1:4">
      <c r="A4428" s="197" t="s">
        <v>4844</v>
      </c>
      <c r="B4428" s="198">
        <v>0.29802719999999999</v>
      </c>
      <c r="C4428" s="198">
        <v>0.27153060000000001</v>
      </c>
      <c r="D4428" s="198">
        <v>0.32452370000000003</v>
      </c>
    </row>
    <row r="4429" spans="1:4">
      <c r="A4429" s="197" t="s">
        <v>4845</v>
      </c>
      <c r="B4429" s="198">
        <v>0.26652550000000003</v>
      </c>
      <c r="C4429" s="198">
        <v>0.24309639999999999</v>
      </c>
      <c r="D4429" s="198">
        <v>0.28995460000000001</v>
      </c>
    </row>
    <row r="4430" spans="1:4">
      <c r="A4430" s="197" t="s">
        <v>4846</v>
      </c>
      <c r="B4430" s="198">
        <v>0.27653489999999997</v>
      </c>
      <c r="C4430" s="198">
        <v>0.25110830000000001</v>
      </c>
      <c r="D4430" s="198">
        <v>0.3019616</v>
      </c>
    </row>
    <row r="4431" spans="1:4">
      <c r="A4431" s="197" t="s">
        <v>4847</v>
      </c>
      <c r="B4431" s="198">
        <v>0.2908927</v>
      </c>
      <c r="C4431" s="198">
        <v>0.26490449999999999</v>
      </c>
      <c r="D4431" s="198">
        <v>0.31688090000000002</v>
      </c>
    </row>
    <row r="4432" spans="1:4">
      <c r="A4432" s="197" t="s">
        <v>4848</v>
      </c>
      <c r="B4432" s="198">
        <v>0.29715760000000002</v>
      </c>
      <c r="C4432" s="198">
        <v>0.26878560000000001</v>
      </c>
      <c r="D4432" s="198">
        <v>0.32552959999999997</v>
      </c>
    </row>
    <row r="4433" spans="1:4">
      <c r="A4433" s="197" t="s">
        <v>4849</v>
      </c>
      <c r="B4433" s="198">
        <v>0.24619279999999999</v>
      </c>
      <c r="C4433" s="198">
        <v>0.22539590000000001</v>
      </c>
      <c r="D4433" s="198">
        <v>0.2669897</v>
      </c>
    </row>
    <row r="4434" spans="1:4">
      <c r="A4434" s="197" t="s">
        <v>4850</v>
      </c>
      <c r="B4434" s="198">
        <v>0.2633431</v>
      </c>
      <c r="C4434" s="198">
        <v>0.23960329999999999</v>
      </c>
      <c r="D4434" s="198">
        <v>0.28708299999999998</v>
      </c>
    </row>
    <row r="4435" spans="1:4">
      <c r="A4435" s="197" t="s">
        <v>4851</v>
      </c>
      <c r="B4435" s="198">
        <v>0.28387010000000001</v>
      </c>
      <c r="C4435" s="198">
        <v>0.25596839999999998</v>
      </c>
      <c r="D4435" s="198">
        <v>0.31177179999999999</v>
      </c>
    </row>
    <row r="4436" spans="1:4">
      <c r="A4436" s="197" t="s">
        <v>4852</v>
      </c>
      <c r="B4436" s="198">
        <v>0.27616410000000002</v>
      </c>
      <c r="C4436" s="198">
        <v>0.25027460000000001</v>
      </c>
      <c r="D4436" s="198">
        <v>0.30205359999999998</v>
      </c>
    </row>
    <row r="4437" spans="1:4">
      <c r="A4437" s="197" t="s">
        <v>4853</v>
      </c>
      <c r="B4437" s="198">
        <v>0.25976369999999999</v>
      </c>
      <c r="C4437" s="198">
        <v>0.2323925</v>
      </c>
      <c r="D4437" s="198">
        <v>0.28713490000000003</v>
      </c>
    </row>
    <row r="4438" spans="1:4">
      <c r="A4438" s="197" t="s">
        <v>4854</v>
      </c>
      <c r="B4438" s="198">
        <v>0.27709739999999999</v>
      </c>
      <c r="C4438" s="198">
        <v>0.2471295</v>
      </c>
      <c r="D4438" s="198">
        <v>0.30706519999999998</v>
      </c>
    </row>
    <row r="4439" spans="1:4">
      <c r="A4439" s="197" t="s">
        <v>4855</v>
      </c>
      <c r="B4439" s="198">
        <v>0.3139419</v>
      </c>
      <c r="C4439" s="198">
        <v>0.28333350000000002</v>
      </c>
      <c r="D4439" s="198">
        <v>0.34455029999999998</v>
      </c>
    </row>
    <row r="4440" spans="1:4">
      <c r="A4440" s="197" t="s">
        <v>4856</v>
      </c>
      <c r="B4440" s="198">
        <v>0.26067089999999998</v>
      </c>
      <c r="C4440" s="198">
        <v>0.23275709999999999</v>
      </c>
      <c r="D4440" s="198">
        <v>0.28858470000000003</v>
      </c>
    </row>
    <row r="4441" spans="1:4">
      <c r="A4441" s="197" t="s">
        <v>4857</v>
      </c>
      <c r="B4441" s="198">
        <v>0.35278710000000002</v>
      </c>
      <c r="C4441" s="198">
        <v>0.31191780000000002</v>
      </c>
      <c r="D4441" s="198">
        <v>0.39365650000000002</v>
      </c>
    </row>
    <row r="4442" spans="1:4">
      <c r="A4442" s="197" t="s">
        <v>4858</v>
      </c>
      <c r="B4442" s="198">
        <v>0.41446870000000002</v>
      </c>
      <c r="C4442" s="198">
        <v>0.37122379999999999</v>
      </c>
      <c r="D4442" s="198">
        <v>0.4577136</v>
      </c>
    </row>
    <row r="4443" spans="1:4">
      <c r="A4443" s="197" t="s">
        <v>4859</v>
      </c>
      <c r="B4443" s="198">
        <v>0.38535330000000001</v>
      </c>
      <c r="C4443" s="198">
        <v>0.3423583</v>
      </c>
      <c r="D4443" s="198">
        <v>0.42834820000000001</v>
      </c>
    </row>
    <row r="4444" spans="1:4">
      <c r="A4444" s="197" t="s">
        <v>4860</v>
      </c>
      <c r="B4444" s="198">
        <v>0.40750900000000001</v>
      </c>
      <c r="C4444" s="198">
        <v>0.36748910000000001</v>
      </c>
      <c r="D4444" s="198">
        <v>0.44752900000000001</v>
      </c>
    </row>
    <row r="4445" spans="1:4">
      <c r="A4445" s="197" t="s">
        <v>4861</v>
      </c>
      <c r="B4445" s="198">
        <v>0.35335729999999999</v>
      </c>
      <c r="C4445" s="198">
        <v>0.31473849999999998</v>
      </c>
      <c r="D4445" s="198">
        <v>0.3919762</v>
      </c>
    </row>
    <row r="4446" spans="1:4">
      <c r="A4446" s="197" t="s">
        <v>4862</v>
      </c>
      <c r="B4446" s="198">
        <v>0.34588259999999998</v>
      </c>
      <c r="C4446" s="198">
        <v>0.30835879999999999</v>
      </c>
      <c r="D4446" s="198">
        <v>0.38340639999999998</v>
      </c>
    </row>
    <row r="4447" spans="1:4">
      <c r="A4447" s="197" t="s">
        <v>4863</v>
      </c>
      <c r="B4447" s="198">
        <v>0.48487350000000001</v>
      </c>
      <c r="C4447" s="198">
        <v>0.44094860000000002</v>
      </c>
      <c r="D4447" s="198">
        <v>0.5287984</v>
      </c>
    </row>
    <row r="4448" spans="1:4">
      <c r="A4448" s="197" t="s">
        <v>4864</v>
      </c>
      <c r="B4448" s="198">
        <v>0.42326360000000002</v>
      </c>
      <c r="C4448" s="198">
        <v>0.37995679999999998</v>
      </c>
      <c r="D4448" s="198">
        <v>0.4665704</v>
      </c>
    </row>
    <row r="4449" spans="1:4">
      <c r="A4449" s="197" t="s">
        <v>4865</v>
      </c>
      <c r="B4449" s="198">
        <v>0.45816570000000001</v>
      </c>
      <c r="C4449" s="198">
        <v>0.41315570000000001</v>
      </c>
      <c r="D4449" s="198">
        <v>0.5031757</v>
      </c>
    </row>
    <row r="4450" spans="1:4">
      <c r="A4450" s="197" t="s">
        <v>4866</v>
      </c>
      <c r="B4450" s="198">
        <v>0.37432290000000001</v>
      </c>
      <c r="C4450" s="198">
        <v>0.33677289999999999</v>
      </c>
      <c r="D4450" s="198">
        <v>0.41187289999999999</v>
      </c>
    </row>
    <row r="4451" spans="1:4">
      <c r="A4451" s="197" t="s">
        <v>4867</v>
      </c>
      <c r="B4451" s="198">
        <v>0.33328679999999999</v>
      </c>
      <c r="C4451" s="198">
        <v>0.29881819999999998</v>
      </c>
      <c r="D4451" s="198">
        <v>0.36775540000000001</v>
      </c>
    </row>
    <row r="4452" spans="1:4">
      <c r="A4452" s="197" t="s">
        <v>4868</v>
      </c>
      <c r="B4452" s="198">
        <v>0.36726779999999998</v>
      </c>
      <c r="C4452" s="198">
        <v>0.32917619999999997</v>
      </c>
      <c r="D4452" s="198">
        <v>0.40535929999999998</v>
      </c>
    </row>
    <row r="4453" spans="1:4">
      <c r="A4453" s="197" t="s">
        <v>4869</v>
      </c>
      <c r="B4453" s="198">
        <v>0.3615565</v>
      </c>
      <c r="C4453" s="198">
        <v>0.32456289999999999</v>
      </c>
      <c r="D4453" s="198">
        <v>0.39855000000000002</v>
      </c>
    </row>
    <row r="4454" spans="1:4">
      <c r="A4454" s="197" t="s">
        <v>4870</v>
      </c>
      <c r="B4454" s="198">
        <v>0.36419319999999999</v>
      </c>
      <c r="C4454" s="198">
        <v>0.32152439999999999</v>
      </c>
      <c r="D4454" s="198">
        <v>0.406862</v>
      </c>
    </row>
    <row r="4455" spans="1:4">
      <c r="A4455" s="197" t="s">
        <v>4871</v>
      </c>
      <c r="B4455" s="198">
        <v>0.29650349999999998</v>
      </c>
      <c r="C4455" s="198">
        <v>0.26663110000000001</v>
      </c>
      <c r="D4455" s="198">
        <v>0.3263759</v>
      </c>
    </row>
    <row r="4456" spans="1:4">
      <c r="A4456" s="197" t="s">
        <v>4872</v>
      </c>
      <c r="B4456" s="198">
        <v>0.32666600000000001</v>
      </c>
      <c r="C4456" s="198">
        <v>0.29161779999999998</v>
      </c>
      <c r="D4456" s="198">
        <v>0.36171419999999999</v>
      </c>
    </row>
    <row r="4457" spans="1:4">
      <c r="A4457" s="197" t="s">
        <v>4873</v>
      </c>
      <c r="B4457" s="198">
        <v>0.3401653</v>
      </c>
      <c r="C4457" s="198">
        <v>0.29851539999999999</v>
      </c>
      <c r="D4457" s="198">
        <v>0.38181530000000002</v>
      </c>
    </row>
    <row r="4458" spans="1:4">
      <c r="A4458" s="197" t="s">
        <v>4874</v>
      </c>
      <c r="B4458" s="198">
        <v>0.33227180000000001</v>
      </c>
      <c r="C4458" s="198">
        <v>0.2930181</v>
      </c>
      <c r="D4458" s="198">
        <v>0.37152550000000001</v>
      </c>
    </row>
    <row r="4459" spans="1:4">
      <c r="A4459" s="197" t="s">
        <v>4875</v>
      </c>
      <c r="B4459" s="198">
        <v>0.29509960000000002</v>
      </c>
      <c r="C4459" s="198">
        <v>0.25509710000000002</v>
      </c>
      <c r="D4459" s="198">
        <v>0.33510200000000001</v>
      </c>
    </row>
    <row r="4460" spans="1:4">
      <c r="A4460" s="197" t="s">
        <v>4876</v>
      </c>
      <c r="B4460" s="198">
        <v>0.34645359999999997</v>
      </c>
      <c r="C4460" s="198">
        <v>0.30294589999999999</v>
      </c>
      <c r="D4460" s="198">
        <v>0.38996140000000001</v>
      </c>
    </row>
    <row r="4461" spans="1:4">
      <c r="A4461" s="197" t="s">
        <v>4877</v>
      </c>
      <c r="B4461" s="198">
        <v>0.39456170000000002</v>
      </c>
      <c r="C4461" s="198">
        <v>0.34839730000000002</v>
      </c>
      <c r="D4461" s="198">
        <v>0.44072610000000001</v>
      </c>
    </row>
    <row r="4462" spans="1:4">
      <c r="A4462" s="197" t="s">
        <v>4878</v>
      </c>
      <c r="B4462" s="198">
        <v>0.32071630000000001</v>
      </c>
      <c r="C4462" s="198">
        <v>0.28106140000000002</v>
      </c>
      <c r="D4462" s="198">
        <v>0.3603712</v>
      </c>
    </row>
    <row r="4463" spans="1:4">
      <c r="A4463" s="197" t="s">
        <v>4879</v>
      </c>
      <c r="B4463" s="198">
        <v>0.24050379999999999</v>
      </c>
      <c r="C4463" s="198">
        <v>0.20513799999999999</v>
      </c>
      <c r="D4463" s="198">
        <v>0.27586959999999999</v>
      </c>
    </row>
    <row r="4464" spans="1:4">
      <c r="A4464" s="197" t="s">
        <v>4880</v>
      </c>
      <c r="B4464" s="198">
        <v>0.27639520000000001</v>
      </c>
      <c r="C4464" s="198">
        <v>0.2410997</v>
      </c>
      <c r="D4464" s="198">
        <v>0.31169079999999999</v>
      </c>
    </row>
    <row r="4465" spans="1:4">
      <c r="A4465" s="197" t="s">
        <v>4881</v>
      </c>
      <c r="B4465" s="198">
        <v>0.26676339999999998</v>
      </c>
      <c r="C4465" s="198">
        <v>0.23259179999999999</v>
      </c>
      <c r="D4465" s="198">
        <v>0.30093510000000001</v>
      </c>
    </row>
    <row r="4466" spans="1:4">
      <c r="A4466" s="197" t="s">
        <v>4882</v>
      </c>
      <c r="B4466" s="198">
        <v>0.25000420000000001</v>
      </c>
      <c r="C4466" s="198">
        <v>0.21646550000000001</v>
      </c>
      <c r="D4466" s="198">
        <v>0.28354289999999999</v>
      </c>
    </row>
    <row r="4467" spans="1:4">
      <c r="A4467" s="197" t="s">
        <v>4883</v>
      </c>
      <c r="B4467" s="198">
        <v>0.23354910000000001</v>
      </c>
      <c r="C4467" s="198">
        <v>0.2033788</v>
      </c>
      <c r="D4467" s="198">
        <v>0.26371939999999999</v>
      </c>
    </row>
    <row r="4468" spans="1:4">
      <c r="A4468" s="197" t="s">
        <v>4884</v>
      </c>
      <c r="B4468" s="198">
        <v>0.21200640000000001</v>
      </c>
      <c r="C4468" s="198">
        <v>0.18193090000000001</v>
      </c>
      <c r="D4468" s="198">
        <v>0.24208180000000001</v>
      </c>
    </row>
    <row r="4469" spans="1:4">
      <c r="A4469" s="197" t="s">
        <v>4885</v>
      </c>
      <c r="B4469" s="198">
        <v>0.27422239999999998</v>
      </c>
      <c r="C4469" s="198">
        <v>0.2362581</v>
      </c>
      <c r="D4469" s="198">
        <v>0.31218659999999998</v>
      </c>
    </row>
    <row r="4470" spans="1:4">
      <c r="A4470" s="197" t="s">
        <v>4886</v>
      </c>
      <c r="B4470" s="198">
        <v>0.26594679999999998</v>
      </c>
      <c r="C4470" s="198">
        <v>0.22926479999999999</v>
      </c>
      <c r="D4470" s="198">
        <v>0.30262879999999998</v>
      </c>
    </row>
    <row r="4471" spans="1:4">
      <c r="A4471" s="197" t="s">
        <v>4887</v>
      </c>
      <c r="B4471" s="198">
        <v>0.26605099999999998</v>
      </c>
      <c r="C4471" s="198">
        <v>0.22763700000000001</v>
      </c>
      <c r="D4471" s="198">
        <v>0.30446489999999998</v>
      </c>
    </row>
    <row r="4472" spans="1:4">
      <c r="A4472" s="197" t="s">
        <v>4888</v>
      </c>
      <c r="B4472" s="198">
        <v>0.21912400000000001</v>
      </c>
      <c r="C4472" s="198">
        <v>0.18771099999999999</v>
      </c>
      <c r="D4472" s="198">
        <v>0.25053710000000001</v>
      </c>
    </row>
    <row r="4473" spans="1:4">
      <c r="A4473" s="197" t="s">
        <v>4889</v>
      </c>
      <c r="B4473" s="198">
        <v>0.2066434</v>
      </c>
      <c r="C4473" s="198">
        <v>0.1794723</v>
      </c>
      <c r="D4473" s="198">
        <v>0.23381450000000001</v>
      </c>
    </row>
    <row r="4474" spans="1:4">
      <c r="A4474" s="197" t="s">
        <v>4890</v>
      </c>
      <c r="B4474" s="198">
        <v>0.1975285</v>
      </c>
      <c r="C4474" s="198">
        <v>0.1679292</v>
      </c>
      <c r="D4474" s="198">
        <v>0.22712779999999999</v>
      </c>
    </row>
    <row r="4475" spans="1:4">
      <c r="A4475" s="197" t="s">
        <v>4891</v>
      </c>
      <c r="B4475" s="198">
        <v>0.21773190000000001</v>
      </c>
      <c r="C4475" s="198">
        <v>0.1849991</v>
      </c>
      <c r="D4475" s="198">
        <v>0.25046459999999998</v>
      </c>
    </row>
    <row r="4476" spans="1:4">
      <c r="A4476" s="197" t="s">
        <v>4892</v>
      </c>
      <c r="B4476" s="198">
        <v>0.2391491</v>
      </c>
      <c r="C4476" s="198">
        <v>0.2057592</v>
      </c>
      <c r="D4476" s="198">
        <v>0.27253909999999998</v>
      </c>
    </row>
    <row r="4477" spans="1:4">
      <c r="A4477" s="197" t="s">
        <v>4893</v>
      </c>
      <c r="B4477" s="198">
        <v>0.19961499999999999</v>
      </c>
      <c r="C4477" s="198">
        <v>0.17512910000000001</v>
      </c>
      <c r="D4477" s="198">
        <v>0.22410089999999999</v>
      </c>
    </row>
    <row r="4478" spans="1:4">
      <c r="A4478" s="197" t="s">
        <v>4894</v>
      </c>
      <c r="B4478" s="198">
        <v>0.20389499999999999</v>
      </c>
      <c r="C4478" s="198">
        <v>0.1772707</v>
      </c>
      <c r="D4478" s="198">
        <v>0.23051920000000001</v>
      </c>
    </row>
    <row r="4479" spans="1:4">
      <c r="A4479" s="197" t="s">
        <v>4895</v>
      </c>
      <c r="B4479" s="198">
        <v>0.22693640000000001</v>
      </c>
      <c r="C4479" s="198">
        <v>0.1947392</v>
      </c>
      <c r="D4479" s="198">
        <v>0.25913350000000002</v>
      </c>
    </row>
    <row r="4480" spans="1:4">
      <c r="A4480" s="197" t="s">
        <v>4896</v>
      </c>
      <c r="B4480" s="198">
        <v>0.22068499999999999</v>
      </c>
      <c r="C4480" s="198">
        <v>0.18975900000000001</v>
      </c>
      <c r="D4480" s="198">
        <v>0.25161099999999997</v>
      </c>
    </row>
    <row r="4481" spans="1:4">
      <c r="A4481" s="197" t="s">
        <v>4897</v>
      </c>
      <c r="B4481" s="198">
        <v>0.23064399999999999</v>
      </c>
      <c r="C4481" s="198">
        <v>0.19577269999999999</v>
      </c>
      <c r="D4481" s="198">
        <v>0.26551540000000001</v>
      </c>
    </row>
    <row r="4482" spans="1:4">
      <c r="A4482" s="197" t="s">
        <v>4898</v>
      </c>
      <c r="B4482" s="198">
        <v>0.21026220000000001</v>
      </c>
      <c r="C4482" s="198">
        <v>0.1760323</v>
      </c>
      <c r="D4482" s="198">
        <v>0.24449209999999999</v>
      </c>
    </row>
    <row r="4483" spans="1:4">
      <c r="A4483" s="197" t="s">
        <v>4899</v>
      </c>
      <c r="B4483" s="198">
        <v>0.23324900000000001</v>
      </c>
      <c r="C4483" s="198">
        <v>0.19772290000000001</v>
      </c>
      <c r="D4483" s="198">
        <v>0.26877509999999999</v>
      </c>
    </row>
    <row r="4484" spans="1:4">
      <c r="A4484" s="197" t="s">
        <v>4900</v>
      </c>
      <c r="B4484" s="198">
        <v>0.20665610000000001</v>
      </c>
      <c r="C4484" s="198">
        <v>0.17459559999999999</v>
      </c>
      <c r="D4484" s="198">
        <v>0.2387166</v>
      </c>
    </row>
    <row r="4485" spans="1:4">
      <c r="A4485" s="197" t="s">
        <v>4901</v>
      </c>
      <c r="B4485" s="198">
        <v>0.30917260000000002</v>
      </c>
      <c r="C4485" s="198">
        <v>0.29751949999999999</v>
      </c>
      <c r="D4485" s="198">
        <v>0.32082569999999999</v>
      </c>
    </row>
    <row r="4486" spans="1:4">
      <c r="A4486" s="197" t="s">
        <v>4902</v>
      </c>
      <c r="B4486" s="198">
        <v>0.3253702</v>
      </c>
      <c r="C4486" s="198">
        <v>0.30789509999999998</v>
      </c>
      <c r="D4486" s="198">
        <v>0.34284530000000002</v>
      </c>
    </row>
    <row r="4487" spans="1:4">
      <c r="A4487" s="197" t="s">
        <v>4903</v>
      </c>
      <c r="B4487" s="198">
        <v>0.38354349999999998</v>
      </c>
      <c r="C4487" s="198">
        <v>0.35122520000000002</v>
      </c>
      <c r="D4487" s="198">
        <v>0.41586190000000001</v>
      </c>
    </row>
    <row r="4488" spans="1:4">
      <c r="A4488" s="197" t="s">
        <v>4904</v>
      </c>
      <c r="B4488" s="198">
        <v>0.27512009999999998</v>
      </c>
      <c r="C4488" s="198">
        <v>0.26049349999999999</v>
      </c>
      <c r="D4488" s="198">
        <v>0.28974670000000002</v>
      </c>
    </row>
    <row r="4489" spans="1:4">
      <c r="A4489" s="197" t="s">
        <v>4905</v>
      </c>
      <c r="B4489" s="198">
        <v>0.26735310000000001</v>
      </c>
      <c r="C4489" s="198">
        <v>0.24741969999999999</v>
      </c>
      <c r="D4489" s="198">
        <v>0.2872866</v>
      </c>
    </row>
    <row r="4490" spans="1:4">
      <c r="A4490" s="197" t="s">
        <v>4906</v>
      </c>
      <c r="B4490" s="198">
        <v>0.2613915</v>
      </c>
      <c r="C4490" s="198">
        <v>0.24451490000000001</v>
      </c>
      <c r="D4490" s="198">
        <v>0.27826810000000002</v>
      </c>
    </row>
    <row r="4491" spans="1:4">
      <c r="A4491" s="197" t="s">
        <v>4907</v>
      </c>
      <c r="B4491" s="198">
        <v>0.27762360000000003</v>
      </c>
      <c r="C4491" s="198">
        <v>0.2645304</v>
      </c>
      <c r="D4491" s="198">
        <v>0.2907169</v>
      </c>
    </row>
    <row r="4492" spans="1:4">
      <c r="A4492" s="197" t="s">
        <v>4908</v>
      </c>
      <c r="B4492" s="198">
        <v>0.37502350000000001</v>
      </c>
      <c r="C4492" s="198">
        <v>0.35818480000000003</v>
      </c>
      <c r="D4492" s="198">
        <v>0.3918623</v>
      </c>
    </row>
    <row r="4493" spans="1:4">
      <c r="A4493" s="197" t="s">
        <v>4909</v>
      </c>
      <c r="B4493" s="198">
        <v>0.40776220000000002</v>
      </c>
      <c r="C4493" s="198">
        <v>0.38309369999999998</v>
      </c>
      <c r="D4493" s="198">
        <v>0.4324306</v>
      </c>
    </row>
    <row r="4494" spans="1:4">
      <c r="A4494" s="197" t="s">
        <v>4910</v>
      </c>
      <c r="B4494" s="198">
        <v>0.48487350000000001</v>
      </c>
      <c r="C4494" s="198">
        <v>0.44094860000000002</v>
      </c>
      <c r="D4494" s="198">
        <v>0.5287984</v>
      </c>
    </row>
    <row r="4495" spans="1:4">
      <c r="A4495" s="197" t="s">
        <v>4911</v>
      </c>
      <c r="B4495" s="198">
        <v>0.3481901</v>
      </c>
      <c r="C4495" s="198">
        <v>0.32676329999999998</v>
      </c>
      <c r="D4495" s="198">
        <v>0.36961690000000003</v>
      </c>
    </row>
    <row r="4496" spans="1:4">
      <c r="A4496" s="197" t="s">
        <v>4912</v>
      </c>
      <c r="B4496" s="198">
        <v>0.32907429999999999</v>
      </c>
      <c r="C4496" s="198">
        <v>0.29984139999999998</v>
      </c>
      <c r="D4496" s="198">
        <v>0.35830719999999999</v>
      </c>
    </row>
    <row r="4497" spans="1:4">
      <c r="A4497" s="197" t="s">
        <v>4913</v>
      </c>
      <c r="B4497" s="198">
        <v>0.31667109999999998</v>
      </c>
      <c r="C4497" s="198">
        <v>0.29216419999999999</v>
      </c>
      <c r="D4497" s="198">
        <v>0.34117799999999998</v>
      </c>
    </row>
    <row r="4498" spans="1:4">
      <c r="A4498" s="197" t="s">
        <v>4914</v>
      </c>
      <c r="B4498" s="198">
        <v>0.33774090000000001</v>
      </c>
      <c r="C4498" s="198">
        <v>0.31839060000000002</v>
      </c>
      <c r="D4498" s="198">
        <v>0.35709109999999999</v>
      </c>
    </row>
    <row r="4499" spans="1:4">
      <c r="A4499" s="197" t="s">
        <v>4915</v>
      </c>
      <c r="B4499" s="198">
        <v>0.24603140000000001</v>
      </c>
      <c r="C4499" s="198">
        <v>0.2324049</v>
      </c>
      <c r="D4499" s="198">
        <v>0.259658</v>
      </c>
    </row>
    <row r="4500" spans="1:4">
      <c r="A4500" s="197" t="s">
        <v>4916</v>
      </c>
      <c r="B4500" s="198">
        <v>0.2447423</v>
      </c>
      <c r="C4500" s="198">
        <v>0.2239978</v>
      </c>
      <c r="D4500" s="198">
        <v>0.26548670000000002</v>
      </c>
    </row>
    <row r="4501" spans="1:4">
      <c r="A4501" s="197" t="s">
        <v>4917</v>
      </c>
      <c r="B4501" s="198">
        <v>0.27422239999999998</v>
      </c>
      <c r="C4501" s="198">
        <v>0.2362581</v>
      </c>
      <c r="D4501" s="198">
        <v>0.31218659999999998</v>
      </c>
    </row>
    <row r="4502" spans="1:4">
      <c r="A4502" s="197" t="s">
        <v>4918</v>
      </c>
      <c r="B4502" s="198">
        <v>0.207344</v>
      </c>
      <c r="C4502" s="198">
        <v>0.19006690000000001</v>
      </c>
      <c r="D4502" s="198">
        <v>0.22462109999999999</v>
      </c>
    </row>
    <row r="4503" spans="1:4">
      <c r="A4503" s="197" t="s">
        <v>4919</v>
      </c>
      <c r="B4503" s="198">
        <v>0.20856179999999999</v>
      </c>
      <c r="C4503" s="198">
        <v>0.1860077</v>
      </c>
      <c r="D4503" s="198">
        <v>0.23111590000000001</v>
      </c>
    </row>
    <row r="4504" spans="1:4">
      <c r="A4504" s="197" t="s">
        <v>4920</v>
      </c>
      <c r="B4504" s="198">
        <v>0.21050659999999999</v>
      </c>
      <c r="C4504" s="198">
        <v>0.19073879999999999</v>
      </c>
      <c r="D4504" s="198">
        <v>0.23027439999999999</v>
      </c>
    </row>
    <row r="4505" spans="1:4">
      <c r="A4505" s="197" t="s">
        <v>4921</v>
      </c>
      <c r="B4505" s="198">
        <v>0.2199701</v>
      </c>
      <c r="C4505" s="198">
        <v>0.20454919999999999</v>
      </c>
      <c r="D4505" s="198">
        <v>0.23539099999999999</v>
      </c>
    </row>
    <row r="4506" spans="1:4">
      <c r="A4506" s="197" t="s">
        <v>4922</v>
      </c>
      <c r="B4506" s="198">
        <v>0.29142050000000003</v>
      </c>
      <c r="C4506" s="198">
        <v>0.28539609999999999</v>
      </c>
      <c r="D4506" s="198">
        <v>0.29744480000000001</v>
      </c>
    </row>
    <row r="4507" spans="1:4">
      <c r="A4507" s="197" t="s">
        <v>4923</v>
      </c>
      <c r="B4507" s="198">
        <v>0.35873179999999999</v>
      </c>
      <c r="C4507" s="198">
        <v>0.3499584</v>
      </c>
      <c r="D4507" s="198">
        <v>0.36750529999999998</v>
      </c>
    </row>
    <row r="4508" spans="1:4">
      <c r="A4508" s="197" t="s">
        <v>4924</v>
      </c>
      <c r="B4508" s="198">
        <v>0.22712889999999999</v>
      </c>
      <c r="C4508" s="198">
        <v>0.22009390000000001</v>
      </c>
      <c r="D4508" s="198">
        <v>0.23416390000000001</v>
      </c>
    </row>
    <row r="4509" spans="1:4">
      <c r="A4509" s="197" t="s">
        <v>4925</v>
      </c>
      <c r="B4509" s="198">
        <v>0.31818839999999998</v>
      </c>
      <c r="C4509" s="198">
        <v>0.2905179</v>
      </c>
      <c r="D4509" s="198">
        <v>0.34585890000000002</v>
      </c>
    </row>
    <row r="4510" spans="1:4">
      <c r="A4510" s="197" t="s">
        <v>4926</v>
      </c>
      <c r="B4510" s="198">
        <v>0.32265749999999999</v>
      </c>
      <c r="C4510" s="198">
        <v>0.29218329999999998</v>
      </c>
      <c r="D4510" s="198">
        <v>0.35313169999999999</v>
      </c>
    </row>
    <row r="4511" spans="1:4">
      <c r="A4511" s="197" t="s">
        <v>4927</v>
      </c>
      <c r="B4511" s="198">
        <v>0.31360519999999997</v>
      </c>
      <c r="C4511" s="198">
        <v>0.28486980000000001</v>
      </c>
      <c r="D4511" s="198">
        <v>0.34234059999999999</v>
      </c>
    </row>
    <row r="4512" spans="1:4">
      <c r="A4512" s="197" t="s">
        <v>4928</v>
      </c>
      <c r="B4512" s="198">
        <v>0.3359955</v>
      </c>
      <c r="C4512" s="198">
        <v>0.3091853</v>
      </c>
      <c r="D4512" s="198">
        <v>0.36280580000000001</v>
      </c>
    </row>
    <row r="4513" spans="1:4">
      <c r="A4513" s="197" t="s">
        <v>4929</v>
      </c>
      <c r="B4513" s="198">
        <v>0.29829299999999997</v>
      </c>
      <c r="C4513" s="198">
        <v>0.27199709999999999</v>
      </c>
      <c r="D4513" s="198">
        <v>0.32458880000000001</v>
      </c>
    </row>
    <row r="4514" spans="1:4">
      <c r="A4514" s="197" t="s">
        <v>4930</v>
      </c>
      <c r="B4514" s="198">
        <v>0.29472890000000002</v>
      </c>
      <c r="C4514" s="198">
        <v>0.26886949999999998</v>
      </c>
      <c r="D4514" s="198">
        <v>0.32058829999999999</v>
      </c>
    </row>
    <row r="4515" spans="1:4">
      <c r="A4515" s="197" t="s">
        <v>4931</v>
      </c>
      <c r="B4515" s="198">
        <v>0.37869209999999998</v>
      </c>
      <c r="C4515" s="198">
        <v>0.34842820000000002</v>
      </c>
      <c r="D4515" s="198">
        <v>0.40895599999999999</v>
      </c>
    </row>
    <row r="4516" spans="1:4">
      <c r="A4516" s="197" t="s">
        <v>4932</v>
      </c>
      <c r="B4516" s="198">
        <v>0.36330790000000002</v>
      </c>
      <c r="C4516" s="198">
        <v>0.33435330000000002</v>
      </c>
      <c r="D4516" s="198">
        <v>0.39226260000000002</v>
      </c>
    </row>
    <row r="4517" spans="1:4">
      <c r="A4517" s="197" t="s">
        <v>4933</v>
      </c>
      <c r="B4517" s="198">
        <v>0.33201580000000003</v>
      </c>
      <c r="C4517" s="198">
        <v>0.30102889999999999</v>
      </c>
      <c r="D4517" s="198">
        <v>0.36300280000000001</v>
      </c>
    </row>
    <row r="4518" spans="1:4">
      <c r="A4518" s="197" t="s">
        <v>4934</v>
      </c>
      <c r="B4518" s="198">
        <v>0.30367</v>
      </c>
      <c r="C4518" s="198">
        <v>0.2784799</v>
      </c>
      <c r="D4518" s="198">
        <v>0.32886009999999999</v>
      </c>
    </row>
    <row r="4519" spans="1:4">
      <c r="A4519" s="197" t="s">
        <v>4935</v>
      </c>
      <c r="B4519" s="198">
        <v>0.27303430000000001</v>
      </c>
      <c r="C4519" s="198">
        <v>0.25136130000000001</v>
      </c>
      <c r="D4519" s="198">
        <v>0.29470740000000001</v>
      </c>
    </row>
    <row r="4520" spans="1:4">
      <c r="A4520" s="197" t="s">
        <v>4936</v>
      </c>
      <c r="B4520" s="198">
        <v>0.27059100000000003</v>
      </c>
      <c r="C4520" s="198">
        <v>0.24715570000000001</v>
      </c>
      <c r="D4520" s="198">
        <v>0.29402630000000002</v>
      </c>
    </row>
    <row r="4521" spans="1:4">
      <c r="A4521" s="197" t="s">
        <v>4937</v>
      </c>
      <c r="B4521" s="198">
        <v>0.30310599999999999</v>
      </c>
      <c r="C4521" s="198">
        <v>0.2779684</v>
      </c>
      <c r="D4521" s="198">
        <v>0.32824370000000003</v>
      </c>
    </row>
    <row r="4522" spans="1:4">
      <c r="A4522" s="197" t="s">
        <v>4938</v>
      </c>
      <c r="B4522" s="198">
        <v>0.30846299999999999</v>
      </c>
      <c r="C4522" s="198">
        <v>0.28037020000000001</v>
      </c>
      <c r="D4522" s="198">
        <v>0.33655580000000002</v>
      </c>
    </row>
    <row r="4523" spans="1:4">
      <c r="A4523" s="197" t="s">
        <v>4939</v>
      </c>
      <c r="B4523" s="198">
        <v>0.23977879999999999</v>
      </c>
      <c r="C4523" s="198">
        <v>0.22095139999999999</v>
      </c>
      <c r="D4523" s="198">
        <v>0.25860610000000001</v>
      </c>
    </row>
    <row r="4524" spans="1:4">
      <c r="A4524" s="197" t="s">
        <v>4940</v>
      </c>
      <c r="B4524" s="198">
        <v>0.26958100000000002</v>
      </c>
      <c r="C4524" s="198">
        <v>0.24693590000000001</v>
      </c>
      <c r="D4524" s="198">
        <v>0.29222599999999999</v>
      </c>
    </row>
    <row r="4525" spans="1:4">
      <c r="A4525" s="197" t="s">
        <v>4941</v>
      </c>
      <c r="B4525" s="198">
        <v>0.27210800000000002</v>
      </c>
      <c r="C4525" s="198">
        <v>0.24593039999999999</v>
      </c>
      <c r="D4525" s="198">
        <v>0.29828549999999998</v>
      </c>
    </row>
    <row r="4526" spans="1:4">
      <c r="A4526" s="197" t="s">
        <v>4942</v>
      </c>
      <c r="B4526" s="198">
        <v>0.26611889999999999</v>
      </c>
      <c r="C4526" s="198">
        <v>0.24157219999999999</v>
      </c>
      <c r="D4526" s="198">
        <v>0.29066560000000002</v>
      </c>
    </row>
    <row r="4527" spans="1:4">
      <c r="A4527" s="197" t="s">
        <v>4943</v>
      </c>
      <c r="B4527" s="198">
        <v>0.27982659999999998</v>
      </c>
      <c r="C4527" s="198">
        <v>0.25367859999999998</v>
      </c>
      <c r="D4527" s="198">
        <v>0.30597469999999999</v>
      </c>
    </row>
    <row r="4528" spans="1:4">
      <c r="A4528" s="197" t="s">
        <v>4944</v>
      </c>
      <c r="B4528" s="198">
        <v>0.27692559999999999</v>
      </c>
      <c r="C4528" s="198">
        <v>0.2506024</v>
      </c>
      <c r="D4528" s="198">
        <v>0.30324879999999999</v>
      </c>
    </row>
    <row r="4529" spans="1:4">
      <c r="A4529" s="197" t="s">
        <v>4945</v>
      </c>
      <c r="B4529" s="198">
        <v>0.33819690000000002</v>
      </c>
      <c r="C4529" s="198">
        <v>0.30872539999999998</v>
      </c>
      <c r="D4529" s="198">
        <v>0.36766840000000001</v>
      </c>
    </row>
    <row r="4530" spans="1:4">
      <c r="A4530" s="197" t="s">
        <v>4946</v>
      </c>
      <c r="B4530" s="198">
        <v>0.26622960000000001</v>
      </c>
      <c r="C4530" s="198">
        <v>0.24095469999999999</v>
      </c>
      <c r="D4530" s="198">
        <v>0.2915044</v>
      </c>
    </row>
    <row r="4531" spans="1:4">
      <c r="A4531" s="197" t="s">
        <v>4947</v>
      </c>
      <c r="B4531" s="198">
        <v>0.38836169999999998</v>
      </c>
      <c r="C4531" s="198">
        <v>0.34759099999999998</v>
      </c>
      <c r="D4531" s="198">
        <v>0.42913240000000002</v>
      </c>
    </row>
    <row r="4532" spans="1:4">
      <c r="A4532" s="197" t="s">
        <v>4948</v>
      </c>
      <c r="B4532" s="198">
        <v>0.411879</v>
      </c>
      <c r="C4532" s="198">
        <v>0.36615769999999997</v>
      </c>
      <c r="D4532" s="198">
        <v>0.45760020000000001</v>
      </c>
    </row>
    <row r="4533" spans="1:4">
      <c r="A4533" s="197" t="s">
        <v>4949</v>
      </c>
      <c r="B4533" s="198">
        <v>0.37934020000000002</v>
      </c>
      <c r="C4533" s="198">
        <v>0.33655289999999999</v>
      </c>
      <c r="D4533" s="198">
        <v>0.42212739999999999</v>
      </c>
    </row>
    <row r="4534" spans="1:4">
      <c r="A4534" s="197" t="s">
        <v>4950</v>
      </c>
      <c r="B4534" s="198">
        <v>0.41176360000000001</v>
      </c>
      <c r="C4534" s="198">
        <v>0.3728091</v>
      </c>
      <c r="D4534" s="198">
        <v>0.45071810000000001</v>
      </c>
    </row>
    <row r="4535" spans="1:4">
      <c r="A4535" s="197" t="s">
        <v>4951</v>
      </c>
      <c r="B4535" s="198">
        <v>0.34864689999999998</v>
      </c>
      <c r="C4535" s="198">
        <v>0.31087480000000001</v>
      </c>
      <c r="D4535" s="198">
        <v>0.38641900000000001</v>
      </c>
    </row>
    <row r="4536" spans="1:4">
      <c r="A4536" s="197" t="s">
        <v>4952</v>
      </c>
      <c r="B4536" s="198">
        <v>0.35715970000000002</v>
      </c>
      <c r="C4536" s="198">
        <v>0.3193822</v>
      </c>
      <c r="D4536" s="198">
        <v>0.39493709999999999</v>
      </c>
    </row>
    <row r="4537" spans="1:4">
      <c r="A4537" s="197" t="s">
        <v>4953</v>
      </c>
      <c r="B4537" s="198">
        <v>0.46044770000000002</v>
      </c>
      <c r="C4537" s="198">
        <v>0.41956169999999998</v>
      </c>
      <c r="D4537" s="198">
        <v>0.50133360000000005</v>
      </c>
    </row>
    <row r="4538" spans="1:4">
      <c r="A4538" s="197" t="s">
        <v>4954</v>
      </c>
      <c r="B4538" s="198">
        <v>0.45141569999999998</v>
      </c>
      <c r="C4538" s="198">
        <v>0.41084599999999999</v>
      </c>
      <c r="D4538" s="198">
        <v>0.49198530000000001</v>
      </c>
    </row>
    <row r="4539" spans="1:4">
      <c r="A4539" s="197" t="s">
        <v>4955</v>
      </c>
      <c r="B4539" s="198">
        <v>0.4113636</v>
      </c>
      <c r="C4539" s="198">
        <v>0.36767290000000002</v>
      </c>
      <c r="D4539" s="198">
        <v>0.45505430000000002</v>
      </c>
    </row>
    <row r="4540" spans="1:4">
      <c r="A4540" s="197" t="s">
        <v>4956</v>
      </c>
      <c r="B4540" s="198">
        <v>0.37390380000000001</v>
      </c>
      <c r="C4540" s="198">
        <v>0.33761619999999998</v>
      </c>
      <c r="D4540" s="198">
        <v>0.41019139999999998</v>
      </c>
    </row>
    <row r="4541" spans="1:4">
      <c r="A4541" s="197" t="s">
        <v>4957</v>
      </c>
      <c r="B4541" s="198">
        <v>0.32364599999999999</v>
      </c>
      <c r="C4541" s="198">
        <v>0.2914062</v>
      </c>
      <c r="D4541" s="198">
        <v>0.35588589999999998</v>
      </c>
    </row>
    <row r="4542" spans="1:4">
      <c r="A4542" s="197" t="s">
        <v>4958</v>
      </c>
      <c r="B4542" s="198">
        <v>0.34539360000000002</v>
      </c>
      <c r="C4542" s="198">
        <v>0.30952750000000001</v>
      </c>
      <c r="D4542" s="198">
        <v>0.38125959999999998</v>
      </c>
    </row>
    <row r="4543" spans="1:4">
      <c r="A4543" s="197" t="s">
        <v>4959</v>
      </c>
      <c r="B4543" s="198">
        <v>0.36751349999999999</v>
      </c>
      <c r="C4543" s="198">
        <v>0.33189800000000003</v>
      </c>
      <c r="D4543" s="198">
        <v>0.40312890000000001</v>
      </c>
    </row>
    <row r="4544" spans="1:4">
      <c r="A4544" s="197" t="s">
        <v>4960</v>
      </c>
      <c r="B4544" s="198">
        <v>0.37780520000000001</v>
      </c>
      <c r="C4544" s="198">
        <v>0.33742349999999999</v>
      </c>
      <c r="D4544" s="198">
        <v>0.41818699999999998</v>
      </c>
    </row>
    <row r="4545" spans="1:4">
      <c r="A4545" s="197" t="s">
        <v>4961</v>
      </c>
      <c r="B4545" s="198">
        <v>0.27279619999999999</v>
      </c>
      <c r="C4545" s="198">
        <v>0.24561820000000001</v>
      </c>
      <c r="D4545" s="198">
        <v>0.29997420000000002</v>
      </c>
    </row>
    <row r="4546" spans="1:4">
      <c r="A4546" s="197" t="s">
        <v>4962</v>
      </c>
      <c r="B4546" s="198">
        <v>0.32657580000000003</v>
      </c>
      <c r="C4546" s="198">
        <v>0.29303360000000001</v>
      </c>
      <c r="D4546" s="198">
        <v>0.36011789999999999</v>
      </c>
    </row>
    <row r="4547" spans="1:4">
      <c r="A4547" s="197" t="s">
        <v>4963</v>
      </c>
      <c r="B4547" s="198">
        <v>0.3439275</v>
      </c>
      <c r="C4547" s="198">
        <v>0.30538569999999998</v>
      </c>
      <c r="D4547" s="198">
        <v>0.38246940000000001</v>
      </c>
    </row>
    <row r="4548" spans="1:4">
      <c r="A4548" s="197" t="s">
        <v>4964</v>
      </c>
      <c r="B4548" s="198">
        <v>0.30126409999999998</v>
      </c>
      <c r="C4548" s="198">
        <v>0.2650805</v>
      </c>
      <c r="D4548" s="198">
        <v>0.33744780000000002</v>
      </c>
    </row>
    <row r="4549" spans="1:4">
      <c r="A4549" s="197" t="s">
        <v>4965</v>
      </c>
      <c r="B4549" s="198">
        <v>0.31766850000000002</v>
      </c>
      <c r="C4549" s="198">
        <v>0.27851019999999999</v>
      </c>
      <c r="D4549" s="198">
        <v>0.3568268</v>
      </c>
    </row>
    <row r="4550" spans="1:4">
      <c r="A4550" s="197" t="s">
        <v>4966</v>
      </c>
      <c r="B4550" s="198">
        <v>0.33724100000000001</v>
      </c>
      <c r="C4550" s="198">
        <v>0.29887849999999999</v>
      </c>
      <c r="D4550" s="198">
        <v>0.37560349999999998</v>
      </c>
    </row>
    <row r="4551" spans="1:4">
      <c r="A4551" s="197" t="s">
        <v>4967</v>
      </c>
      <c r="B4551" s="198">
        <v>0.42569109999999999</v>
      </c>
      <c r="C4551" s="198">
        <v>0.3821311</v>
      </c>
      <c r="D4551" s="198">
        <v>0.46925109999999998</v>
      </c>
    </row>
    <row r="4552" spans="1:4">
      <c r="A4552" s="197" t="s">
        <v>4968</v>
      </c>
      <c r="B4552" s="198">
        <v>0.3154421</v>
      </c>
      <c r="C4552" s="198">
        <v>0.27985260000000001</v>
      </c>
      <c r="D4552" s="198">
        <v>0.3510316</v>
      </c>
    </row>
    <row r="4553" spans="1:4">
      <c r="A4553" s="197" t="s">
        <v>4969</v>
      </c>
      <c r="B4553" s="198">
        <v>0.2424172</v>
      </c>
      <c r="C4553" s="198">
        <v>0.20779890000000001</v>
      </c>
      <c r="D4553" s="198">
        <v>0.27703549999999999</v>
      </c>
    </row>
    <row r="4554" spans="1:4">
      <c r="A4554" s="197" t="s">
        <v>4970</v>
      </c>
      <c r="B4554" s="198">
        <v>0.23835609999999999</v>
      </c>
      <c r="C4554" s="198">
        <v>0.20429800000000001</v>
      </c>
      <c r="D4554" s="198">
        <v>0.2724142</v>
      </c>
    </row>
    <row r="4555" spans="1:4">
      <c r="A4555" s="197" t="s">
        <v>4971</v>
      </c>
      <c r="B4555" s="198">
        <v>0.2485686</v>
      </c>
      <c r="C4555" s="198">
        <v>0.214139</v>
      </c>
      <c r="D4555" s="198">
        <v>0.28299819999999998</v>
      </c>
    </row>
    <row r="4556" spans="1:4">
      <c r="A4556" s="197" t="s">
        <v>4972</v>
      </c>
      <c r="B4556" s="198">
        <v>0.26216539999999999</v>
      </c>
      <c r="C4556" s="198">
        <v>0.22984689999999999</v>
      </c>
      <c r="D4556" s="198">
        <v>0.29448390000000002</v>
      </c>
    </row>
    <row r="4557" spans="1:4">
      <c r="A4557" s="197" t="s">
        <v>4973</v>
      </c>
      <c r="B4557" s="198">
        <v>0.245418</v>
      </c>
      <c r="C4557" s="198">
        <v>0.2140956</v>
      </c>
      <c r="D4557" s="198">
        <v>0.27674029999999999</v>
      </c>
    </row>
    <row r="4558" spans="1:4">
      <c r="A4558" s="197" t="s">
        <v>4974</v>
      </c>
      <c r="B4558" s="198">
        <v>0.2361067</v>
      </c>
      <c r="C4558" s="198">
        <v>0.20582890000000001</v>
      </c>
      <c r="D4558" s="198">
        <v>0.26638450000000002</v>
      </c>
    </row>
    <row r="4559" spans="1:4">
      <c r="A4559" s="197" t="s">
        <v>4975</v>
      </c>
      <c r="B4559" s="198">
        <v>0.28934260000000001</v>
      </c>
      <c r="C4559" s="198">
        <v>0.25108789999999997</v>
      </c>
      <c r="D4559" s="198">
        <v>0.32759739999999998</v>
      </c>
    </row>
    <row r="4560" spans="1:4">
      <c r="A4560" s="197" t="s">
        <v>4976</v>
      </c>
      <c r="B4560" s="198">
        <v>0.2796207</v>
      </c>
      <c r="C4560" s="198">
        <v>0.24453059999999999</v>
      </c>
      <c r="D4560" s="198">
        <v>0.31471080000000001</v>
      </c>
    </row>
    <row r="4561" spans="1:4">
      <c r="A4561" s="197" t="s">
        <v>4977</v>
      </c>
      <c r="B4561" s="198">
        <v>0.2628279</v>
      </c>
      <c r="C4561" s="198">
        <v>0.22653889999999999</v>
      </c>
      <c r="D4561" s="198">
        <v>0.29911690000000002</v>
      </c>
    </row>
    <row r="4562" spans="1:4">
      <c r="A4562" s="197" t="s">
        <v>4978</v>
      </c>
      <c r="B4562" s="198">
        <v>0.23528779999999999</v>
      </c>
      <c r="C4562" s="198">
        <v>0.20543459999999999</v>
      </c>
      <c r="D4562" s="198">
        <v>0.26514100000000002</v>
      </c>
    </row>
    <row r="4563" spans="1:4">
      <c r="A4563" s="197" t="s">
        <v>4979</v>
      </c>
      <c r="B4563" s="198">
        <v>0.22595129999999999</v>
      </c>
      <c r="C4563" s="198">
        <v>0.1995846</v>
      </c>
      <c r="D4563" s="198">
        <v>0.25231789999999998</v>
      </c>
    </row>
    <row r="4564" spans="1:4">
      <c r="A4564" s="197" t="s">
        <v>4980</v>
      </c>
      <c r="B4564" s="198">
        <v>0.2008084</v>
      </c>
      <c r="C4564" s="198">
        <v>0.17312930000000001</v>
      </c>
      <c r="D4564" s="198">
        <v>0.22848760000000001</v>
      </c>
    </row>
    <row r="4565" spans="1:4">
      <c r="A4565" s="197" t="s">
        <v>4981</v>
      </c>
      <c r="B4565" s="198">
        <v>0.23777419999999999</v>
      </c>
      <c r="C4565" s="198">
        <v>0.20623739999999999</v>
      </c>
      <c r="D4565" s="198">
        <v>0.26931100000000002</v>
      </c>
    </row>
    <row r="4566" spans="1:4">
      <c r="A4566" s="197" t="s">
        <v>4982</v>
      </c>
      <c r="B4566" s="198">
        <v>0.2464751</v>
      </c>
      <c r="C4566" s="198">
        <v>0.2126093</v>
      </c>
      <c r="D4566" s="198">
        <v>0.28034100000000001</v>
      </c>
    </row>
    <row r="4567" spans="1:4">
      <c r="A4567" s="197" t="s">
        <v>4983</v>
      </c>
      <c r="B4567" s="198">
        <v>0.20859659999999999</v>
      </c>
      <c r="C4567" s="198">
        <v>0.18520690000000001</v>
      </c>
      <c r="D4567" s="198">
        <v>0.23198630000000001</v>
      </c>
    </row>
    <row r="4568" spans="1:4">
      <c r="A4568" s="197" t="s">
        <v>4984</v>
      </c>
      <c r="B4568" s="198">
        <v>0.2172308</v>
      </c>
      <c r="C4568" s="198">
        <v>0.1905635</v>
      </c>
      <c r="D4568" s="198">
        <v>0.24389810000000001</v>
      </c>
    </row>
    <row r="4569" spans="1:4">
      <c r="A4569" s="197" t="s">
        <v>4985</v>
      </c>
      <c r="B4569" s="198">
        <v>0.2033624</v>
      </c>
      <c r="C4569" s="198">
        <v>0.1732282</v>
      </c>
      <c r="D4569" s="198">
        <v>0.2334967</v>
      </c>
    </row>
    <row r="4570" spans="1:4">
      <c r="A4570" s="197" t="s">
        <v>4986</v>
      </c>
      <c r="B4570" s="198">
        <v>0.22973830000000001</v>
      </c>
      <c r="C4570" s="198">
        <v>0.19909660000000001</v>
      </c>
      <c r="D4570" s="198">
        <v>0.2603801</v>
      </c>
    </row>
    <row r="4571" spans="1:4">
      <c r="A4571" s="197" t="s">
        <v>4987</v>
      </c>
      <c r="B4571" s="198">
        <v>0.24702730000000001</v>
      </c>
      <c r="C4571" s="198">
        <v>0.21334439999999999</v>
      </c>
      <c r="D4571" s="198">
        <v>0.28071020000000002</v>
      </c>
    </row>
    <row r="4572" spans="1:4">
      <c r="A4572" s="197" t="s">
        <v>4988</v>
      </c>
      <c r="B4572" s="198">
        <v>0.21970509999999999</v>
      </c>
      <c r="C4572" s="198">
        <v>0.18761659999999999</v>
      </c>
      <c r="D4572" s="198">
        <v>0.25179360000000001</v>
      </c>
    </row>
    <row r="4573" spans="1:4">
      <c r="A4573" s="197" t="s">
        <v>4989</v>
      </c>
      <c r="B4573" s="198">
        <v>0.25087290000000001</v>
      </c>
      <c r="C4573" s="198">
        <v>0.21558440000000001</v>
      </c>
      <c r="D4573" s="198">
        <v>0.28616130000000001</v>
      </c>
    </row>
    <row r="4574" spans="1:4">
      <c r="A4574" s="197" t="s">
        <v>4990</v>
      </c>
      <c r="B4574" s="198">
        <v>0.2218522</v>
      </c>
      <c r="C4574" s="198">
        <v>0.19088730000000001</v>
      </c>
      <c r="D4574" s="198">
        <v>0.25281700000000001</v>
      </c>
    </row>
    <row r="4575" spans="1:4">
      <c r="A4575" s="197" t="s">
        <v>4991</v>
      </c>
      <c r="B4575" s="198">
        <v>0.31195210000000001</v>
      </c>
      <c r="C4575" s="198">
        <v>0.30042210000000003</v>
      </c>
      <c r="D4575" s="198">
        <v>0.32348209999999999</v>
      </c>
    </row>
    <row r="4576" spans="1:4">
      <c r="A4576" s="197" t="s">
        <v>4992</v>
      </c>
      <c r="B4576" s="198">
        <v>0.32353219999999999</v>
      </c>
      <c r="C4576" s="198">
        <v>0.30696329999999999</v>
      </c>
      <c r="D4576" s="198">
        <v>0.34010109999999999</v>
      </c>
    </row>
    <row r="4577" spans="1:4">
      <c r="A4577" s="197" t="s">
        <v>4993</v>
      </c>
      <c r="B4577" s="198">
        <v>0.37869209999999998</v>
      </c>
      <c r="C4577" s="198">
        <v>0.34842820000000002</v>
      </c>
      <c r="D4577" s="198">
        <v>0.40895599999999999</v>
      </c>
    </row>
    <row r="4578" spans="1:4">
      <c r="A4578" s="197" t="s">
        <v>4994</v>
      </c>
      <c r="B4578" s="198">
        <v>0.27980379999999999</v>
      </c>
      <c r="C4578" s="198">
        <v>0.26616719999999999</v>
      </c>
      <c r="D4578" s="198">
        <v>0.29344029999999999</v>
      </c>
    </row>
    <row r="4579" spans="1:4">
      <c r="A4579" s="197" t="s">
        <v>4995</v>
      </c>
      <c r="B4579" s="198">
        <v>0.2699802</v>
      </c>
      <c r="C4579" s="198">
        <v>0.25098579999999998</v>
      </c>
      <c r="D4579" s="198">
        <v>0.28897460000000003</v>
      </c>
    </row>
    <row r="4580" spans="1:4">
      <c r="A4580" s="197" t="s">
        <v>4996</v>
      </c>
      <c r="B4580" s="198">
        <v>0.25849939999999999</v>
      </c>
      <c r="C4580" s="198">
        <v>0.24281749999999999</v>
      </c>
      <c r="D4580" s="198">
        <v>0.27418130000000002</v>
      </c>
    </row>
    <row r="4581" spans="1:4">
      <c r="A4581" s="197" t="s">
        <v>4997</v>
      </c>
      <c r="B4581" s="198">
        <v>0.2813311</v>
      </c>
      <c r="C4581" s="198">
        <v>0.26918259999999999</v>
      </c>
      <c r="D4581" s="198">
        <v>0.29347960000000001</v>
      </c>
    </row>
    <row r="4582" spans="1:4">
      <c r="A4582" s="197" t="s">
        <v>4998</v>
      </c>
      <c r="B4582" s="198">
        <v>0.37910939999999999</v>
      </c>
      <c r="C4582" s="198">
        <v>0.36220590000000003</v>
      </c>
      <c r="D4582" s="198">
        <v>0.3960129</v>
      </c>
    </row>
    <row r="4583" spans="1:4">
      <c r="A4583" s="197" t="s">
        <v>4999</v>
      </c>
      <c r="B4583" s="198">
        <v>0.39970990000000001</v>
      </c>
      <c r="C4583" s="198">
        <v>0.37625239999999999</v>
      </c>
      <c r="D4583" s="198">
        <v>0.42316730000000002</v>
      </c>
    </row>
    <row r="4584" spans="1:4">
      <c r="A4584" s="197" t="s">
        <v>5000</v>
      </c>
      <c r="B4584" s="198">
        <v>0.46044770000000002</v>
      </c>
      <c r="C4584" s="198">
        <v>0.41956169999999998</v>
      </c>
      <c r="D4584" s="198">
        <v>0.50133360000000005</v>
      </c>
    </row>
    <row r="4585" spans="1:4">
      <c r="A4585" s="197" t="s">
        <v>5001</v>
      </c>
      <c r="B4585" s="198">
        <v>0.34064119999999998</v>
      </c>
      <c r="C4585" s="198">
        <v>0.320548</v>
      </c>
      <c r="D4585" s="198">
        <v>0.36073440000000001</v>
      </c>
    </row>
    <row r="4586" spans="1:4">
      <c r="A4586" s="197" t="s">
        <v>5002</v>
      </c>
      <c r="B4586" s="198">
        <v>0.3295826</v>
      </c>
      <c r="C4586" s="198">
        <v>0.30160330000000002</v>
      </c>
      <c r="D4586" s="198">
        <v>0.35756199999999999</v>
      </c>
    </row>
    <row r="4587" spans="1:4">
      <c r="A4587" s="197" t="s">
        <v>5003</v>
      </c>
      <c r="B4587" s="198">
        <v>0.30088100000000001</v>
      </c>
      <c r="C4587" s="198">
        <v>0.27817940000000002</v>
      </c>
      <c r="D4587" s="198">
        <v>0.3235826</v>
      </c>
    </row>
    <row r="4588" spans="1:4">
      <c r="A4588" s="197" t="s">
        <v>5004</v>
      </c>
      <c r="B4588" s="198">
        <v>0.33193499999999998</v>
      </c>
      <c r="C4588" s="198">
        <v>0.31421769999999999</v>
      </c>
      <c r="D4588" s="198">
        <v>0.34965239999999997</v>
      </c>
    </row>
    <row r="4589" spans="1:4">
      <c r="A4589" s="197" t="s">
        <v>5005</v>
      </c>
      <c r="B4589" s="198">
        <v>0.24649380000000001</v>
      </c>
      <c r="C4589" s="198">
        <v>0.23284440000000001</v>
      </c>
      <c r="D4589" s="198">
        <v>0.26014330000000002</v>
      </c>
    </row>
    <row r="4590" spans="1:4">
      <c r="A4590" s="197" t="s">
        <v>5006</v>
      </c>
      <c r="B4590" s="198">
        <v>0.25243110000000002</v>
      </c>
      <c r="C4590" s="198">
        <v>0.23287620000000001</v>
      </c>
      <c r="D4590" s="198">
        <v>0.27198600000000001</v>
      </c>
    </row>
    <row r="4591" spans="1:4">
      <c r="A4591" s="197" t="s">
        <v>5007</v>
      </c>
      <c r="B4591" s="198">
        <v>0.28934260000000001</v>
      </c>
      <c r="C4591" s="198">
        <v>0.25108789999999997</v>
      </c>
      <c r="D4591" s="198">
        <v>0.32759739999999998</v>
      </c>
    </row>
    <row r="4592" spans="1:4">
      <c r="A4592" s="197" t="s">
        <v>5008</v>
      </c>
      <c r="B4592" s="198">
        <v>0.22192210000000001</v>
      </c>
      <c r="C4592" s="198">
        <v>0.20529320000000001</v>
      </c>
      <c r="D4592" s="198">
        <v>0.23855109999999999</v>
      </c>
    </row>
    <row r="4593" spans="1:4">
      <c r="A4593" s="197" t="s">
        <v>5009</v>
      </c>
      <c r="B4593" s="198">
        <v>0.2142809</v>
      </c>
      <c r="C4593" s="198">
        <v>0.19189410000000001</v>
      </c>
      <c r="D4593" s="198">
        <v>0.23666780000000001</v>
      </c>
    </row>
    <row r="4594" spans="1:4">
      <c r="A4594" s="197" t="s">
        <v>5010</v>
      </c>
      <c r="B4594" s="198">
        <v>0.21921489999999999</v>
      </c>
      <c r="C4594" s="198">
        <v>0.19996249999999999</v>
      </c>
      <c r="D4594" s="198">
        <v>0.2384674</v>
      </c>
    </row>
    <row r="4595" spans="1:4">
      <c r="A4595" s="197" t="s">
        <v>5011</v>
      </c>
      <c r="B4595" s="198">
        <v>0.23245499999999999</v>
      </c>
      <c r="C4595" s="198">
        <v>0.2174672</v>
      </c>
      <c r="D4595" s="198">
        <v>0.24744279999999999</v>
      </c>
    </row>
    <row r="4596" spans="1:4">
      <c r="A4596" s="197" t="s">
        <v>5012</v>
      </c>
      <c r="B4596" s="198">
        <v>0.29305130000000001</v>
      </c>
      <c r="C4596" s="198">
        <v>0.2873407</v>
      </c>
      <c r="D4596" s="198">
        <v>0.29876190000000002</v>
      </c>
    </row>
    <row r="4597" spans="1:4">
      <c r="A4597" s="197" t="s">
        <v>5013</v>
      </c>
      <c r="B4597" s="198">
        <v>0.35358659999999997</v>
      </c>
      <c r="C4597" s="198">
        <v>0.34526469999999998</v>
      </c>
      <c r="D4597" s="198">
        <v>0.36190840000000002</v>
      </c>
    </row>
    <row r="4598" spans="1:4">
      <c r="A4598" s="197" t="s">
        <v>5014</v>
      </c>
      <c r="B4598" s="198">
        <v>0.23503930000000001</v>
      </c>
      <c r="C4598" s="198">
        <v>0.2281676</v>
      </c>
      <c r="D4598" s="198">
        <v>0.24191109999999999</v>
      </c>
    </row>
    <row r="4599" spans="1:4">
      <c r="A4599" s="197" t="s">
        <v>5015</v>
      </c>
      <c r="B4599" s="198">
        <v>0.3240692</v>
      </c>
      <c r="C4599" s="198">
        <v>0.29519649999999997</v>
      </c>
      <c r="D4599" s="198">
        <v>0.35294180000000003</v>
      </c>
    </row>
    <row r="4600" spans="1:4">
      <c r="A4600" s="197" t="s">
        <v>5016</v>
      </c>
      <c r="B4600" s="198">
        <v>0.32180439999999999</v>
      </c>
      <c r="C4600" s="198">
        <v>0.29298869999999999</v>
      </c>
      <c r="D4600" s="198">
        <v>0.35061999999999999</v>
      </c>
    </row>
    <row r="4601" spans="1:4">
      <c r="A4601" s="197" t="s">
        <v>5017</v>
      </c>
      <c r="B4601" s="198">
        <v>0.31903219999999999</v>
      </c>
      <c r="C4601" s="198">
        <v>0.29078100000000001</v>
      </c>
      <c r="D4601" s="198">
        <v>0.34728340000000002</v>
      </c>
    </row>
    <row r="4602" spans="1:4">
      <c r="A4602" s="197" t="s">
        <v>5018</v>
      </c>
      <c r="B4602" s="198">
        <v>0.3384451</v>
      </c>
      <c r="C4602" s="198">
        <v>0.31114599999999998</v>
      </c>
      <c r="D4602" s="198">
        <v>0.36574410000000002</v>
      </c>
    </row>
    <row r="4603" spans="1:4">
      <c r="A4603" s="197" t="s">
        <v>5019</v>
      </c>
      <c r="B4603" s="198">
        <v>0.2962264</v>
      </c>
      <c r="C4603" s="198">
        <v>0.26973819999999998</v>
      </c>
      <c r="D4603" s="198">
        <v>0.32271460000000002</v>
      </c>
    </row>
    <row r="4604" spans="1:4">
      <c r="A4604" s="197" t="s">
        <v>5020</v>
      </c>
      <c r="B4604" s="198">
        <v>0.31632270000000001</v>
      </c>
      <c r="C4604" s="198">
        <v>0.28870289999999998</v>
      </c>
      <c r="D4604" s="198">
        <v>0.34394249999999998</v>
      </c>
    </row>
    <row r="4605" spans="1:4">
      <c r="A4605" s="197" t="s">
        <v>5021</v>
      </c>
      <c r="B4605" s="198">
        <v>0.38525720000000002</v>
      </c>
      <c r="C4605" s="198">
        <v>0.35536800000000002</v>
      </c>
      <c r="D4605" s="198">
        <v>0.41514630000000002</v>
      </c>
    </row>
    <row r="4606" spans="1:4">
      <c r="A4606" s="197" t="s">
        <v>5022</v>
      </c>
      <c r="B4606" s="198">
        <v>0.3607149</v>
      </c>
      <c r="C4606" s="198">
        <v>0.33143270000000002</v>
      </c>
      <c r="D4606" s="198">
        <v>0.38999709999999999</v>
      </c>
    </row>
    <row r="4607" spans="1:4">
      <c r="A4607" s="197" t="s">
        <v>5023</v>
      </c>
      <c r="B4607" s="198">
        <v>0.3289494</v>
      </c>
      <c r="C4607" s="198">
        <v>0.3003498</v>
      </c>
      <c r="D4607" s="198">
        <v>0.35754910000000001</v>
      </c>
    </row>
    <row r="4608" spans="1:4">
      <c r="A4608" s="197" t="s">
        <v>5024</v>
      </c>
      <c r="B4608" s="198">
        <v>0.2994888</v>
      </c>
      <c r="C4608" s="198">
        <v>0.27325470000000002</v>
      </c>
      <c r="D4608" s="198">
        <v>0.32572289999999998</v>
      </c>
    </row>
    <row r="4609" spans="1:4">
      <c r="A4609" s="197" t="s">
        <v>5025</v>
      </c>
      <c r="B4609" s="198">
        <v>0.26813150000000002</v>
      </c>
      <c r="C4609" s="198">
        <v>0.24584990000000001</v>
      </c>
      <c r="D4609" s="198">
        <v>0.29041299999999998</v>
      </c>
    </row>
    <row r="4610" spans="1:4">
      <c r="A4610" s="197" t="s">
        <v>5026</v>
      </c>
      <c r="B4610" s="198">
        <v>0.27075090000000002</v>
      </c>
      <c r="C4610" s="198">
        <v>0.24584</v>
      </c>
      <c r="D4610" s="198">
        <v>0.29566179999999997</v>
      </c>
    </row>
    <row r="4611" spans="1:4">
      <c r="A4611" s="197" t="s">
        <v>5027</v>
      </c>
      <c r="B4611" s="198">
        <v>0.30128700000000003</v>
      </c>
      <c r="C4611" s="198">
        <v>0.2751055</v>
      </c>
      <c r="D4611" s="198">
        <v>0.3274685</v>
      </c>
    </row>
    <row r="4612" spans="1:4">
      <c r="A4612" s="197" t="s">
        <v>5028</v>
      </c>
      <c r="B4612" s="198">
        <v>0.29267100000000001</v>
      </c>
      <c r="C4612" s="198">
        <v>0.26514189999999999</v>
      </c>
      <c r="D4612" s="198">
        <v>0.32020019999999999</v>
      </c>
    </row>
    <row r="4613" spans="1:4">
      <c r="A4613" s="197" t="s">
        <v>5029</v>
      </c>
      <c r="B4613" s="198">
        <v>0.25071539999999998</v>
      </c>
      <c r="C4613" s="198">
        <v>0.23116880000000001</v>
      </c>
      <c r="D4613" s="198">
        <v>0.270262</v>
      </c>
    </row>
    <row r="4614" spans="1:4">
      <c r="A4614" s="197" t="s">
        <v>5030</v>
      </c>
      <c r="B4614" s="198">
        <v>0.25719930000000002</v>
      </c>
      <c r="C4614" s="198">
        <v>0.2344147</v>
      </c>
      <c r="D4614" s="198">
        <v>0.2799838</v>
      </c>
    </row>
    <row r="4615" spans="1:4">
      <c r="A4615" s="197" t="s">
        <v>5031</v>
      </c>
      <c r="B4615" s="198">
        <v>0.28768899999999997</v>
      </c>
      <c r="C4615" s="198">
        <v>0.2609031</v>
      </c>
      <c r="D4615" s="198">
        <v>0.3144749</v>
      </c>
    </row>
    <row r="4616" spans="1:4">
      <c r="A4616" s="197" t="s">
        <v>5032</v>
      </c>
      <c r="B4616" s="198">
        <v>0.27287640000000002</v>
      </c>
      <c r="C4616" s="198">
        <v>0.2484614</v>
      </c>
      <c r="D4616" s="198">
        <v>0.29729139999999998</v>
      </c>
    </row>
    <row r="4617" spans="1:4">
      <c r="A4617" s="197" t="s">
        <v>5033</v>
      </c>
      <c r="B4617" s="198">
        <v>0.3038303</v>
      </c>
      <c r="C4617" s="198">
        <v>0.27630739999999998</v>
      </c>
      <c r="D4617" s="198">
        <v>0.33135330000000002</v>
      </c>
    </row>
    <row r="4618" spans="1:4">
      <c r="A4618" s="197" t="s">
        <v>5034</v>
      </c>
      <c r="B4618" s="198">
        <v>0.25221490000000002</v>
      </c>
      <c r="C4618" s="198">
        <v>0.22760739999999999</v>
      </c>
      <c r="D4618" s="198">
        <v>0.27682230000000002</v>
      </c>
    </row>
    <row r="4619" spans="1:4">
      <c r="A4619" s="197" t="s">
        <v>5035</v>
      </c>
      <c r="B4619" s="198">
        <v>0.31466230000000001</v>
      </c>
      <c r="C4619" s="198">
        <v>0.28625309999999998</v>
      </c>
      <c r="D4619" s="198">
        <v>0.34307140000000003</v>
      </c>
    </row>
    <row r="4620" spans="1:4">
      <c r="A4620" s="197" t="s">
        <v>5036</v>
      </c>
      <c r="B4620" s="198">
        <v>0.2776168</v>
      </c>
      <c r="C4620" s="198">
        <v>0.25206889999999998</v>
      </c>
      <c r="D4620" s="198">
        <v>0.30316480000000001</v>
      </c>
    </row>
    <row r="4621" spans="1:4">
      <c r="A4621" s="197" t="s">
        <v>5037</v>
      </c>
      <c r="B4621" s="198">
        <v>0.4158483</v>
      </c>
      <c r="C4621" s="198">
        <v>0.37385069999999998</v>
      </c>
      <c r="D4621" s="198">
        <v>0.45784589999999997</v>
      </c>
    </row>
    <row r="4622" spans="1:4">
      <c r="A4622" s="197" t="s">
        <v>5038</v>
      </c>
      <c r="B4622" s="198">
        <v>0.39812940000000002</v>
      </c>
      <c r="C4622" s="198">
        <v>0.35537560000000001</v>
      </c>
      <c r="D4622" s="198">
        <v>0.44088309999999997</v>
      </c>
    </row>
    <row r="4623" spans="1:4">
      <c r="A4623" s="197" t="s">
        <v>5039</v>
      </c>
      <c r="B4623" s="198">
        <v>0.384409</v>
      </c>
      <c r="C4623" s="198">
        <v>0.3425839</v>
      </c>
      <c r="D4623" s="198">
        <v>0.426234</v>
      </c>
    </row>
    <row r="4624" spans="1:4">
      <c r="A4624" s="197" t="s">
        <v>5040</v>
      </c>
      <c r="B4624" s="198">
        <v>0.43467650000000002</v>
      </c>
      <c r="C4624" s="198">
        <v>0.39486680000000002</v>
      </c>
      <c r="D4624" s="198">
        <v>0.47448610000000002</v>
      </c>
    </row>
    <row r="4625" spans="1:4">
      <c r="A4625" s="197" t="s">
        <v>5041</v>
      </c>
      <c r="B4625" s="198">
        <v>0.35473470000000001</v>
      </c>
      <c r="C4625" s="198">
        <v>0.31653680000000001</v>
      </c>
      <c r="D4625" s="198">
        <v>0.39293270000000002</v>
      </c>
    </row>
    <row r="4626" spans="1:4">
      <c r="A4626" s="197" t="s">
        <v>5042</v>
      </c>
      <c r="B4626" s="198">
        <v>0.38340030000000003</v>
      </c>
      <c r="C4626" s="198">
        <v>0.34479100000000001</v>
      </c>
      <c r="D4626" s="198">
        <v>0.42200959999999998</v>
      </c>
    </row>
    <row r="4627" spans="1:4">
      <c r="A4627" s="197" t="s">
        <v>5043</v>
      </c>
      <c r="B4627" s="198">
        <v>0.45660630000000002</v>
      </c>
      <c r="C4627" s="198">
        <v>0.41663420000000001</v>
      </c>
      <c r="D4627" s="198">
        <v>0.49657849999999998</v>
      </c>
    </row>
    <row r="4628" spans="1:4">
      <c r="A4628" s="197" t="s">
        <v>5044</v>
      </c>
      <c r="B4628" s="198">
        <v>0.44371149999999998</v>
      </c>
      <c r="C4628" s="198">
        <v>0.40210069999999998</v>
      </c>
      <c r="D4628" s="198">
        <v>0.48532229999999998</v>
      </c>
    </row>
    <row r="4629" spans="1:4">
      <c r="A4629" s="197" t="s">
        <v>5045</v>
      </c>
      <c r="B4629" s="198">
        <v>0.40805710000000001</v>
      </c>
      <c r="C4629" s="198">
        <v>0.3670776</v>
      </c>
      <c r="D4629" s="198">
        <v>0.44903670000000001</v>
      </c>
    </row>
    <row r="4630" spans="1:4">
      <c r="A4630" s="197" t="s">
        <v>5046</v>
      </c>
      <c r="B4630" s="198">
        <v>0.3650158</v>
      </c>
      <c r="C4630" s="198">
        <v>0.32801049999999998</v>
      </c>
      <c r="D4630" s="198">
        <v>0.40202110000000002</v>
      </c>
    </row>
    <row r="4631" spans="1:4">
      <c r="A4631" s="197" t="s">
        <v>5047</v>
      </c>
      <c r="B4631" s="198">
        <v>0.32248260000000001</v>
      </c>
      <c r="C4631" s="198">
        <v>0.28942830000000003</v>
      </c>
      <c r="D4631" s="198">
        <v>0.35553689999999999</v>
      </c>
    </row>
    <row r="4632" spans="1:4">
      <c r="A4632" s="197" t="s">
        <v>5048</v>
      </c>
      <c r="B4632" s="198">
        <v>0.33610719999999999</v>
      </c>
      <c r="C4632" s="198">
        <v>0.30031029999999997</v>
      </c>
      <c r="D4632" s="198">
        <v>0.37190410000000002</v>
      </c>
    </row>
    <row r="4633" spans="1:4">
      <c r="A4633" s="197" t="s">
        <v>5049</v>
      </c>
      <c r="B4633" s="198">
        <v>0.3614773</v>
      </c>
      <c r="C4633" s="198">
        <v>0.32506879999999999</v>
      </c>
      <c r="D4633" s="198">
        <v>0.39788580000000001</v>
      </c>
    </row>
    <row r="4634" spans="1:4">
      <c r="A4634" s="197" t="s">
        <v>5050</v>
      </c>
      <c r="B4634" s="198">
        <v>0.35085460000000002</v>
      </c>
      <c r="C4634" s="198">
        <v>0.31138149999999998</v>
      </c>
      <c r="D4634" s="198">
        <v>0.3903276</v>
      </c>
    </row>
    <row r="4635" spans="1:4">
      <c r="A4635" s="197" t="s">
        <v>5051</v>
      </c>
      <c r="B4635" s="198">
        <v>0.29101009999999999</v>
      </c>
      <c r="C4635" s="198">
        <v>0.26250499999999999</v>
      </c>
      <c r="D4635" s="198">
        <v>0.3195153</v>
      </c>
    </row>
    <row r="4636" spans="1:4">
      <c r="A4636" s="197" t="s">
        <v>5052</v>
      </c>
      <c r="B4636" s="198">
        <v>0.3151003</v>
      </c>
      <c r="C4636" s="198">
        <v>0.28196779999999999</v>
      </c>
      <c r="D4636" s="198">
        <v>0.34823290000000001</v>
      </c>
    </row>
    <row r="4637" spans="1:4">
      <c r="A4637" s="197" t="s">
        <v>5053</v>
      </c>
      <c r="B4637" s="198">
        <v>0.3740021</v>
      </c>
      <c r="C4637" s="198">
        <v>0.3354067</v>
      </c>
      <c r="D4637" s="198">
        <v>0.41259760000000001</v>
      </c>
    </row>
    <row r="4638" spans="1:4">
      <c r="A4638" s="197" t="s">
        <v>5054</v>
      </c>
      <c r="B4638" s="198">
        <v>0.32521440000000001</v>
      </c>
      <c r="C4638" s="198">
        <v>0.2891474</v>
      </c>
      <c r="D4638" s="198">
        <v>0.36128139999999997</v>
      </c>
    </row>
    <row r="4639" spans="1:4">
      <c r="A4639" s="197" t="s">
        <v>5055</v>
      </c>
      <c r="B4639" s="198">
        <v>0.3722992</v>
      </c>
      <c r="C4639" s="198">
        <v>0.33261309999999999</v>
      </c>
      <c r="D4639" s="198">
        <v>0.4119854</v>
      </c>
    </row>
    <row r="4640" spans="1:4">
      <c r="A4640" s="197" t="s">
        <v>5056</v>
      </c>
      <c r="B4640" s="198">
        <v>0.31680900000000001</v>
      </c>
      <c r="C4640" s="198">
        <v>0.279198</v>
      </c>
      <c r="D4640" s="198">
        <v>0.35442000000000001</v>
      </c>
    </row>
    <row r="4641" spans="1:4">
      <c r="A4641" s="197" t="s">
        <v>5057</v>
      </c>
      <c r="B4641" s="198">
        <v>0.39254339999999999</v>
      </c>
      <c r="C4641" s="198">
        <v>0.3512479</v>
      </c>
      <c r="D4641" s="198">
        <v>0.43383899999999997</v>
      </c>
    </row>
    <row r="4642" spans="1:4">
      <c r="A4642" s="197" t="s">
        <v>5058</v>
      </c>
      <c r="B4642" s="198">
        <v>0.32468439999999998</v>
      </c>
      <c r="C4642" s="198">
        <v>0.28790159999999998</v>
      </c>
      <c r="D4642" s="198">
        <v>0.36146719999999999</v>
      </c>
    </row>
    <row r="4643" spans="1:4">
      <c r="A4643" s="197" t="s">
        <v>5059</v>
      </c>
      <c r="B4643" s="198">
        <v>0.23115379999999999</v>
      </c>
      <c r="C4643" s="198">
        <v>0.19751479999999999</v>
      </c>
      <c r="D4643" s="198">
        <v>0.2647929</v>
      </c>
    </row>
    <row r="4644" spans="1:4">
      <c r="A4644" s="197" t="s">
        <v>5060</v>
      </c>
      <c r="B4644" s="198">
        <v>0.24833810000000001</v>
      </c>
      <c r="C4644" s="198">
        <v>0.21451700000000001</v>
      </c>
      <c r="D4644" s="198">
        <v>0.2821591</v>
      </c>
    </row>
    <row r="4645" spans="1:4">
      <c r="A4645" s="197" t="s">
        <v>5061</v>
      </c>
      <c r="B4645" s="198">
        <v>0.25549889999999997</v>
      </c>
      <c r="C4645" s="198">
        <v>0.22173689999999999</v>
      </c>
      <c r="D4645" s="198">
        <v>0.28926079999999998</v>
      </c>
    </row>
    <row r="4646" spans="1:4">
      <c r="A4646" s="197" t="s">
        <v>5062</v>
      </c>
      <c r="B4646" s="198">
        <v>0.2456546</v>
      </c>
      <c r="C4646" s="198">
        <v>0.21343780000000001</v>
      </c>
      <c r="D4646" s="198">
        <v>0.27787149999999999</v>
      </c>
    </row>
    <row r="4647" spans="1:4">
      <c r="A4647" s="197" t="s">
        <v>5063</v>
      </c>
      <c r="B4647" s="198">
        <v>0.23879639999999999</v>
      </c>
      <c r="C4647" s="198">
        <v>0.20679539999999999</v>
      </c>
      <c r="D4647" s="198">
        <v>0.27079740000000002</v>
      </c>
    </row>
    <row r="4648" spans="1:4">
      <c r="A4648" s="197" t="s">
        <v>5064</v>
      </c>
      <c r="B4648" s="198">
        <v>0.25575039999999999</v>
      </c>
      <c r="C4648" s="198">
        <v>0.2234922</v>
      </c>
      <c r="D4648" s="198">
        <v>0.28800870000000001</v>
      </c>
    </row>
    <row r="4649" spans="1:4">
      <c r="A4649" s="197" t="s">
        <v>5065</v>
      </c>
      <c r="B4649" s="198">
        <v>0.3094576</v>
      </c>
      <c r="C4649" s="198">
        <v>0.27099119999999999</v>
      </c>
      <c r="D4649" s="198">
        <v>0.34792390000000001</v>
      </c>
    </row>
    <row r="4650" spans="1:4">
      <c r="A4650" s="197" t="s">
        <v>5066</v>
      </c>
      <c r="B4650" s="198">
        <v>0.28125800000000001</v>
      </c>
      <c r="C4650" s="198">
        <v>0.2471756</v>
      </c>
      <c r="D4650" s="198">
        <v>0.31534040000000002</v>
      </c>
    </row>
    <row r="4651" spans="1:4">
      <c r="A4651" s="197" t="s">
        <v>5067</v>
      </c>
      <c r="B4651" s="198">
        <v>0.26238919999999999</v>
      </c>
      <c r="C4651" s="198">
        <v>0.2284446</v>
      </c>
      <c r="D4651" s="198">
        <v>0.29633379999999998</v>
      </c>
    </row>
    <row r="4652" spans="1:4">
      <c r="A4652" s="197" t="s">
        <v>5068</v>
      </c>
      <c r="B4652" s="198">
        <v>0.23436309999999999</v>
      </c>
      <c r="C4652" s="198">
        <v>0.20335449999999999</v>
      </c>
      <c r="D4652" s="198">
        <v>0.26537159999999999</v>
      </c>
    </row>
    <row r="4653" spans="1:4">
      <c r="A4653" s="197" t="s">
        <v>5069</v>
      </c>
      <c r="B4653" s="198">
        <v>0.217115</v>
      </c>
      <c r="C4653" s="198">
        <v>0.19071740000000001</v>
      </c>
      <c r="D4653" s="198">
        <v>0.24351249999999999</v>
      </c>
    </row>
    <row r="4654" spans="1:4">
      <c r="A4654" s="197" t="s">
        <v>5070</v>
      </c>
      <c r="B4654" s="198">
        <v>0.2058933</v>
      </c>
      <c r="C4654" s="198">
        <v>0.1763517</v>
      </c>
      <c r="D4654" s="198">
        <v>0.2354349</v>
      </c>
    </row>
    <row r="4655" spans="1:4">
      <c r="A4655" s="197" t="s">
        <v>5071</v>
      </c>
      <c r="B4655" s="198">
        <v>0.2434016</v>
      </c>
      <c r="C4655" s="198">
        <v>0.21165020000000001</v>
      </c>
      <c r="D4655" s="198">
        <v>0.27515299999999998</v>
      </c>
    </row>
    <row r="4656" spans="1:4">
      <c r="A4656" s="197" t="s">
        <v>5072</v>
      </c>
      <c r="B4656" s="198">
        <v>0.23788970000000001</v>
      </c>
      <c r="C4656" s="198">
        <v>0.20333000000000001</v>
      </c>
      <c r="D4656" s="198">
        <v>0.27244950000000001</v>
      </c>
    </row>
    <row r="4657" spans="1:4">
      <c r="A4657" s="197" t="s">
        <v>5073</v>
      </c>
      <c r="B4657" s="198">
        <v>0.2120591</v>
      </c>
      <c r="C4657" s="198">
        <v>0.18815009999999999</v>
      </c>
      <c r="D4657" s="198">
        <v>0.23596800000000001</v>
      </c>
    </row>
    <row r="4658" spans="1:4">
      <c r="A4658" s="197" t="s">
        <v>5074</v>
      </c>
      <c r="B4658" s="198">
        <v>0.2021752</v>
      </c>
      <c r="C4658" s="198">
        <v>0.17578070000000001</v>
      </c>
      <c r="D4658" s="198">
        <v>0.22856960000000001</v>
      </c>
    </row>
    <row r="4659" spans="1:4">
      <c r="A4659" s="197" t="s">
        <v>5075</v>
      </c>
      <c r="B4659" s="198">
        <v>0.2080736</v>
      </c>
      <c r="C4659" s="198">
        <v>0.17821780000000001</v>
      </c>
      <c r="D4659" s="198">
        <v>0.23792930000000001</v>
      </c>
    </row>
    <row r="4660" spans="1:4">
      <c r="A4660" s="197" t="s">
        <v>5076</v>
      </c>
      <c r="B4660" s="198">
        <v>0.2247084</v>
      </c>
      <c r="C4660" s="198">
        <v>0.19490640000000001</v>
      </c>
      <c r="D4660" s="198">
        <v>0.25451030000000002</v>
      </c>
    </row>
    <row r="4661" spans="1:4">
      <c r="A4661" s="197" t="s">
        <v>5077</v>
      </c>
      <c r="B4661" s="198">
        <v>0.2446894</v>
      </c>
      <c r="C4661" s="198">
        <v>0.2117153</v>
      </c>
      <c r="D4661" s="198">
        <v>0.2776634</v>
      </c>
    </row>
    <row r="4662" spans="1:4">
      <c r="A4662" s="197" t="s">
        <v>5078</v>
      </c>
      <c r="B4662" s="198">
        <v>0.19128049999999999</v>
      </c>
      <c r="C4662" s="198">
        <v>0.16228219999999999</v>
      </c>
      <c r="D4662" s="198">
        <v>0.2202788</v>
      </c>
    </row>
    <row r="4663" spans="1:4">
      <c r="A4663" s="197" t="s">
        <v>5079</v>
      </c>
      <c r="B4663" s="198">
        <v>0.2372774</v>
      </c>
      <c r="C4663" s="198">
        <v>0.20362169999999999</v>
      </c>
      <c r="D4663" s="198">
        <v>0.27093319999999999</v>
      </c>
    </row>
    <row r="4664" spans="1:4">
      <c r="A4664" s="197" t="s">
        <v>5080</v>
      </c>
      <c r="B4664" s="198">
        <v>0.23427500000000001</v>
      </c>
      <c r="C4664" s="198">
        <v>0.203293</v>
      </c>
      <c r="D4664" s="198">
        <v>0.26525690000000002</v>
      </c>
    </row>
    <row r="4665" spans="1:4">
      <c r="A4665" s="197" t="s">
        <v>5081</v>
      </c>
      <c r="B4665" s="198">
        <v>0.31733460000000002</v>
      </c>
      <c r="C4665" s="198">
        <v>0.30572379999999999</v>
      </c>
      <c r="D4665" s="198">
        <v>0.3289453</v>
      </c>
    </row>
    <row r="4666" spans="1:4">
      <c r="A4666" s="197" t="s">
        <v>5082</v>
      </c>
      <c r="B4666" s="198">
        <v>0.3207081</v>
      </c>
      <c r="C4666" s="198">
        <v>0.30416320000000002</v>
      </c>
      <c r="D4666" s="198">
        <v>0.33725300000000002</v>
      </c>
    </row>
    <row r="4667" spans="1:4">
      <c r="A4667" s="197" t="s">
        <v>5083</v>
      </c>
      <c r="B4667" s="198">
        <v>0.38525720000000002</v>
      </c>
      <c r="C4667" s="198">
        <v>0.35536800000000002</v>
      </c>
      <c r="D4667" s="198">
        <v>0.41514630000000002</v>
      </c>
    </row>
    <row r="4668" spans="1:4">
      <c r="A4668" s="197" t="s">
        <v>5084</v>
      </c>
      <c r="B4668" s="198">
        <v>0.2773851</v>
      </c>
      <c r="C4668" s="198">
        <v>0.26323469999999999</v>
      </c>
      <c r="D4668" s="198">
        <v>0.2915354</v>
      </c>
    </row>
    <row r="4669" spans="1:4">
      <c r="A4669" s="197" t="s">
        <v>5085</v>
      </c>
      <c r="B4669" s="198">
        <v>0.26317689999999999</v>
      </c>
      <c r="C4669" s="198">
        <v>0.2440891</v>
      </c>
      <c r="D4669" s="198">
        <v>0.28226469999999998</v>
      </c>
    </row>
    <row r="4670" spans="1:4">
      <c r="A4670" s="197" t="s">
        <v>5086</v>
      </c>
      <c r="B4670" s="198">
        <v>0.26262400000000002</v>
      </c>
      <c r="C4670" s="198">
        <v>0.2465861</v>
      </c>
      <c r="D4670" s="198">
        <v>0.27866180000000002</v>
      </c>
    </row>
    <row r="4671" spans="1:4">
      <c r="A4671" s="197" t="s">
        <v>5087</v>
      </c>
      <c r="B4671" s="198">
        <v>0.2814605</v>
      </c>
      <c r="C4671" s="198">
        <v>0.26942139999999998</v>
      </c>
      <c r="D4671" s="198">
        <v>0.29349969999999997</v>
      </c>
    </row>
    <row r="4672" spans="1:4">
      <c r="A4672" s="197" t="s">
        <v>5088</v>
      </c>
      <c r="B4672" s="198">
        <v>0.39088919999999999</v>
      </c>
      <c r="C4672" s="198">
        <v>0.37401879999999998</v>
      </c>
      <c r="D4672" s="198">
        <v>0.4077596</v>
      </c>
    </row>
    <row r="4673" spans="1:4">
      <c r="A4673" s="197" t="s">
        <v>5089</v>
      </c>
      <c r="B4673" s="198">
        <v>0.39460190000000001</v>
      </c>
      <c r="C4673" s="198">
        <v>0.3712626</v>
      </c>
      <c r="D4673" s="198">
        <v>0.41794120000000001</v>
      </c>
    </row>
    <row r="4674" spans="1:4">
      <c r="A4674" s="197" t="s">
        <v>5090</v>
      </c>
      <c r="B4674" s="198">
        <v>0.45660630000000002</v>
      </c>
      <c r="C4674" s="198">
        <v>0.41663420000000001</v>
      </c>
      <c r="D4674" s="198">
        <v>0.49657849999999998</v>
      </c>
    </row>
    <row r="4675" spans="1:4">
      <c r="A4675" s="197" t="s">
        <v>5091</v>
      </c>
      <c r="B4675" s="198">
        <v>0.33585219999999999</v>
      </c>
      <c r="C4675" s="198">
        <v>0.3153357</v>
      </c>
      <c r="D4675" s="198">
        <v>0.35636879999999999</v>
      </c>
    </row>
    <row r="4676" spans="1:4">
      <c r="A4676" s="197" t="s">
        <v>5092</v>
      </c>
      <c r="B4676" s="198">
        <v>0.32573950000000002</v>
      </c>
      <c r="C4676" s="198">
        <v>0.29790420000000001</v>
      </c>
      <c r="D4676" s="198">
        <v>0.35357490000000003</v>
      </c>
    </row>
    <row r="4677" spans="1:4">
      <c r="A4677" s="197" t="s">
        <v>5093</v>
      </c>
      <c r="B4677" s="198">
        <v>0.30822739999999998</v>
      </c>
      <c r="C4677" s="198">
        <v>0.28476410000000002</v>
      </c>
      <c r="D4677" s="198">
        <v>0.3316907</v>
      </c>
    </row>
    <row r="4678" spans="1:4">
      <c r="A4678" s="197" t="s">
        <v>5094</v>
      </c>
      <c r="B4678" s="198">
        <v>0.33851219999999999</v>
      </c>
      <c r="C4678" s="198">
        <v>0.32083139999999999</v>
      </c>
      <c r="D4678" s="198">
        <v>0.35619289999999998</v>
      </c>
    </row>
    <row r="4679" spans="1:4">
      <c r="A4679" s="197" t="s">
        <v>5095</v>
      </c>
      <c r="B4679" s="198">
        <v>0.2469952</v>
      </c>
      <c r="C4679" s="198">
        <v>0.2332477</v>
      </c>
      <c r="D4679" s="198">
        <v>0.26074269999999999</v>
      </c>
    </row>
    <row r="4680" spans="1:4">
      <c r="A4680" s="197" t="s">
        <v>5096</v>
      </c>
      <c r="B4680" s="198">
        <v>0.25128529999999999</v>
      </c>
      <c r="C4680" s="198">
        <v>0.2317959</v>
      </c>
      <c r="D4680" s="198">
        <v>0.27077469999999998</v>
      </c>
    </row>
    <row r="4681" spans="1:4">
      <c r="A4681" s="197" t="s">
        <v>5097</v>
      </c>
      <c r="B4681" s="198">
        <v>0.3094576</v>
      </c>
      <c r="C4681" s="198">
        <v>0.27099119999999999</v>
      </c>
      <c r="D4681" s="198">
        <v>0.34792390000000001</v>
      </c>
    </row>
    <row r="4682" spans="1:4">
      <c r="A4682" s="197" t="s">
        <v>5098</v>
      </c>
      <c r="B4682" s="198">
        <v>0.22086410000000001</v>
      </c>
      <c r="C4682" s="198">
        <v>0.2039927</v>
      </c>
      <c r="D4682" s="198">
        <v>0.23773549999999999</v>
      </c>
    </row>
    <row r="4683" spans="1:4">
      <c r="A4683" s="197" t="s">
        <v>5099</v>
      </c>
      <c r="B4683" s="198">
        <v>0.203343</v>
      </c>
      <c r="C4683" s="198">
        <v>0.18128069999999999</v>
      </c>
      <c r="D4683" s="198">
        <v>0.2254052</v>
      </c>
    </row>
    <row r="4684" spans="1:4">
      <c r="A4684" s="197" t="s">
        <v>5100</v>
      </c>
      <c r="B4684" s="198">
        <v>0.21938679999999999</v>
      </c>
      <c r="C4684" s="198">
        <v>0.1997324</v>
      </c>
      <c r="D4684" s="198">
        <v>0.23904120000000001</v>
      </c>
    </row>
    <row r="4685" spans="1:4">
      <c r="A4685" s="197" t="s">
        <v>5101</v>
      </c>
      <c r="B4685" s="198">
        <v>0.227354</v>
      </c>
      <c r="C4685" s="198">
        <v>0.21283060000000001</v>
      </c>
      <c r="D4685" s="198">
        <v>0.2418775</v>
      </c>
    </row>
    <row r="4686" spans="1:4">
      <c r="A4686" s="197" t="s">
        <v>5102</v>
      </c>
      <c r="B4686" s="198">
        <v>0.29361890000000002</v>
      </c>
      <c r="C4686" s="198">
        <v>0.28784720000000003</v>
      </c>
      <c r="D4686" s="198">
        <v>0.29939060000000001</v>
      </c>
    </row>
    <row r="4687" spans="1:4">
      <c r="A4687" s="197" t="s">
        <v>5103</v>
      </c>
      <c r="B4687" s="198">
        <v>0.3561858</v>
      </c>
      <c r="C4687" s="198">
        <v>0.34778880000000001</v>
      </c>
      <c r="D4687" s="198">
        <v>0.36458289999999999</v>
      </c>
    </row>
    <row r="4688" spans="1:4">
      <c r="A4688" s="197" t="s">
        <v>5104</v>
      </c>
      <c r="B4688" s="198">
        <v>0.2337535</v>
      </c>
      <c r="C4688" s="198">
        <v>0.22685659999999999</v>
      </c>
      <c r="D4688" s="198">
        <v>0.24065049999999999</v>
      </c>
    </row>
    <row r="4689" spans="1:4">
      <c r="A4689" s="197" t="s">
        <v>5105</v>
      </c>
      <c r="B4689" s="198">
        <v>0.31544749999999999</v>
      </c>
      <c r="C4689" s="198">
        <v>0.28753139999999999</v>
      </c>
      <c r="D4689" s="198">
        <v>0.34336369999999999</v>
      </c>
    </row>
    <row r="4690" spans="1:4">
      <c r="A4690" s="197" t="s">
        <v>5106</v>
      </c>
      <c r="B4690" s="198">
        <v>0.33818399999999998</v>
      </c>
      <c r="C4690" s="198">
        <v>0.31055929999999998</v>
      </c>
      <c r="D4690" s="198">
        <v>0.36580859999999998</v>
      </c>
    </row>
    <row r="4691" spans="1:4">
      <c r="A4691" s="197" t="s">
        <v>5107</v>
      </c>
      <c r="B4691" s="198">
        <v>0.30797720000000001</v>
      </c>
      <c r="C4691" s="198">
        <v>0.27968730000000003</v>
      </c>
      <c r="D4691" s="198">
        <v>0.33626709999999999</v>
      </c>
    </row>
    <row r="4692" spans="1:4">
      <c r="A4692" s="197" t="s">
        <v>5108</v>
      </c>
      <c r="B4692" s="198">
        <v>0.31658700000000001</v>
      </c>
      <c r="C4692" s="198">
        <v>0.28913369999999999</v>
      </c>
      <c r="D4692" s="198">
        <v>0.34404040000000002</v>
      </c>
    </row>
    <row r="4693" spans="1:4">
      <c r="A4693" s="197" t="s">
        <v>5109</v>
      </c>
      <c r="B4693" s="198">
        <v>0.28180810000000001</v>
      </c>
      <c r="C4693" s="198">
        <v>0.25550499999999998</v>
      </c>
      <c r="D4693" s="198">
        <v>0.30811119999999997</v>
      </c>
    </row>
    <row r="4694" spans="1:4">
      <c r="A4694" s="197" t="s">
        <v>5110</v>
      </c>
      <c r="B4694" s="198">
        <v>0.30058790000000002</v>
      </c>
      <c r="C4694" s="198">
        <v>0.27332849999999997</v>
      </c>
      <c r="D4694" s="198">
        <v>0.32784720000000001</v>
      </c>
    </row>
    <row r="4695" spans="1:4">
      <c r="A4695" s="197" t="s">
        <v>5111</v>
      </c>
      <c r="B4695" s="198">
        <v>0.37585730000000001</v>
      </c>
      <c r="C4695" s="198">
        <v>0.34817809999999999</v>
      </c>
      <c r="D4695" s="198">
        <v>0.40353650000000002</v>
      </c>
    </row>
    <row r="4696" spans="1:4">
      <c r="A4696" s="197" t="s">
        <v>5112</v>
      </c>
      <c r="B4696" s="198">
        <v>0.36243019999999998</v>
      </c>
      <c r="C4696" s="198">
        <v>0.33414199999999999</v>
      </c>
      <c r="D4696" s="198">
        <v>0.39071830000000002</v>
      </c>
    </row>
    <row r="4697" spans="1:4">
      <c r="A4697" s="197" t="s">
        <v>5113</v>
      </c>
      <c r="B4697" s="198">
        <v>0.3426807</v>
      </c>
      <c r="C4697" s="198">
        <v>0.31323139999999999</v>
      </c>
      <c r="D4697" s="198">
        <v>0.37212990000000001</v>
      </c>
    </row>
    <row r="4698" spans="1:4">
      <c r="A4698" s="197" t="s">
        <v>5114</v>
      </c>
      <c r="B4698" s="198">
        <v>0.28332469999999998</v>
      </c>
      <c r="C4698" s="198">
        <v>0.25624799999999998</v>
      </c>
      <c r="D4698" s="198">
        <v>0.31040129999999999</v>
      </c>
    </row>
    <row r="4699" spans="1:4">
      <c r="A4699" s="197" t="s">
        <v>5115</v>
      </c>
      <c r="B4699" s="198">
        <v>0.26122879999999998</v>
      </c>
      <c r="C4699" s="198">
        <v>0.23818929999999999</v>
      </c>
      <c r="D4699" s="198">
        <v>0.28426829999999997</v>
      </c>
    </row>
    <row r="4700" spans="1:4">
      <c r="A4700" s="197" t="s">
        <v>5116</v>
      </c>
      <c r="B4700" s="198">
        <v>0.28875830000000002</v>
      </c>
      <c r="C4700" s="198">
        <v>0.26332050000000001</v>
      </c>
      <c r="D4700" s="198">
        <v>0.31419619999999998</v>
      </c>
    </row>
    <row r="4701" spans="1:4">
      <c r="A4701" s="197" t="s">
        <v>5117</v>
      </c>
      <c r="B4701" s="198">
        <v>0.29963299999999998</v>
      </c>
      <c r="C4701" s="198">
        <v>0.27109820000000001</v>
      </c>
      <c r="D4701" s="198">
        <v>0.32816780000000001</v>
      </c>
    </row>
    <row r="4702" spans="1:4">
      <c r="A4702" s="197" t="s">
        <v>5118</v>
      </c>
      <c r="B4702" s="198">
        <v>0.2862751</v>
      </c>
      <c r="C4702" s="198">
        <v>0.25878230000000002</v>
      </c>
      <c r="D4702" s="198">
        <v>0.31376799999999999</v>
      </c>
    </row>
    <row r="4703" spans="1:4">
      <c r="A4703" s="197" t="s">
        <v>5119</v>
      </c>
      <c r="B4703" s="198">
        <v>0.24454390000000001</v>
      </c>
      <c r="C4703" s="198">
        <v>0.22432289999999999</v>
      </c>
      <c r="D4703" s="198">
        <v>0.26476490000000003</v>
      </c>
    </row>
    <row r="4704" spans="1:4">
      <c r="A4704" s="197" t="s">
        <v>5120</v>
      </c>
      <c r="B4704" s="198">
        <v>0.2542259</v>
      </c>
      <c r="C4704" s="198">
        <v>0.23234840000000001</v>
      </c>
      <c r="D4704" s="198">
        <v>0.2761034</v>
      </c>
    </row>
    <row r="4705" spans="1:4">
      <c r="A4705" s="197" t="s">
        <v>5121</v>
      </c>
      <c r="B4705" s="198">
        <v>0.3048459</v>
      </c>
      <c r="C4705" s="198">
        <v>0.2786594</v>
      </c>
      <c r="D4705" s="198">
        <v>0.33103250000000001</v>
      </c>
    </row>
    <row r="4706" spans="1:4">
      <c r="A4706" s="197" t="s">
        <v>5122</v>
      </c>
      <c r="B4706" s="198">
        <v>0.28012120000000001</v>
      </c>
      <c r="C4706" s="198">
        <v>0.25684020000000002</v>
      </c>
      <c r="D4706" s="198">
        <v>0.30340210000000001</v>
      </c>
    </row>
    <row r="4707" spans="1:4">
      <c r="A4707" s="197" t="s">
        <v>5123</v>
      </c>
      <c r="B4707" s="198">
        <v>0.305979</v>
      </c>
      <c r="C4707" s="198">
        <v>0.27784969999999998</v>
      </c>
      <c r="D4707" s="198">
        <v>0.33410820000000002</v>
      </c>
    </row>
    <row r="4708" spans="1:4">
      <c r="A4708" s="197" t="s">
        <v>5124</v>
      </c>
      <c r="B4708" s="198">
        <v>0.25693100000000002</v>
      </c>
      <c r="C4708" s="198">
        <v>0.23146700000000001</v>
      </c>
      <c r="D4708" s="198">
        <v>0.28239500000000001</v>
      </c>
    </row>
    <row r="4709" spans="1:4">
      <c r="A4709" s="197" t="s">
        <v>5125</v>
      </c>
      <c r="B4709" s="198">
        <v>0.29424489999999998</v>
      </c>
      <c r="C4709" s="198">
        <v>0.2662834</v>
      </c>
      <c r="D4709" s="198">
        <v>0.3222063</v>
      </c>
    </row>
    <row r="4710" spans="1:4">
      <c r="A4710" s="197" t="s">
        <v>5126</v>
      </c>
      <c r="B4710" s="198">
        <v>0.26373930000000001</v>
      </c>
      <c r="C4710" s="198">
        <v>0.2382687</v>
      </c>
      <c r="D4710" s="198">
        <v>0.28921000000000002</v>
      </c>
    </row>
    <row r="4711" spans="1:4">
      <c r="A4711" s="197" t="s">
        <v>5127</v>
      </c>
      <c r="B4711" s="198">
        <v>0.39730890000000002</v>
      </c>
      <c r="C4711" s="198">
        <v>0.35620649999999998</v>
      </c>
      <c r="D4711" s="198">
        <v>0.4384112</v>
      </c>
    </row>
    <row r="4712" spans="1:4">
      <c r="A4712" s="197" t="s">
        <v>5128</v>
      </c>
      <c r="B4712" s="198">
        <v>0.4244869</v>
      </c>
      <c r="C4712" s="198">
        <v>0.38393440000000001</v>
      </c>
      <c r="D4712" s="198">
        <v>0.46503939999999999</v>
      </c>
    </row>
    <row r="4713" spans="1:4">
      <c r="A4713" s="197" t="s">
        <v>5129</v>
      </c>
      <c r="B4713" s="198">
        <v>0.37605670000000002</v>
      </c>
      <c r="C4713" s="198">
        <v>0.33542620000000001</v>
      </c>
      <c r="D4713" s="198">
        <v>0.41668729999999998</v>
      </c>
    </row>
    <row r="4714" spans="1:4">
      <c r="A4714" s="197" t="s">
        <v>5130</v>
      </c>
      <c r="B4714" s="198">
        <v>0.3859899</v>
      </c>
      <c r="C4714" s="198">
        <v>0.34620200000000001</v>
      </c>
      <c r="D4714" s="198">
        <v>0.42577789999999999</v>
      </c>
    </row>
    <row r="4715" spans="1:4">
      <c r="A4715" s="197" t="s">
        <v>5131</v>
      </c>
      <c r="B4715" s="198">
        <v>0.34861930000000002</v>
      </c>
      <c r="C4715" s="198">
        <v>0.31033719999999998</v>
      </c>
      <c r="D4715" s="198">
        <v>0.38690150000000001</v>
      </c>
    </row>
    <row r="4716" spans="1:4">
      <c r="A4716" s="197" t="s">
        <v>5132</v>
      </c>
      <c r="B4716" s="198">
        <v>0.37955860000000002</v>
      </c>
      <c r="C4716" s="198">
        <v>0.34198889999999998</v>
      </c>
      <c r="D4716" s="198">
        <v>0.41712840000000001</v>
      </c>
    </row>
    <row r="4717" spans="1:4">
      <c r="A4717" s="197" t="s">
        <v>5133</v>
      </c>
      <c r="B4717" s="198">
        <v>0.44553389999999998</v>
      </c>
      <c r="C4717" s="198">
        <v>0.40820840000000003</v>
      </c>
      <c r="D4717" s="198">
        <v>0.48285929999999999</v>
      </c>
    </row>
    <row r="4718" spans="1:4">
      <c r="A4718" s="197" t="s">
        <v>5134</v>
      </c>
      <c r="B4718" s="198">
        <v>0.43821359999999998</v>
      </c>
      <c r="C4718" s="198">
        <v>0.39788449999999997</v>
      </c>
      <c r="D4718" s="198">
        <v>0.47854279999999999</v>
      </c>
    </row>
    <row r="4719" spans="1:4">
      <c r="A4719" s="197" t="s">
        <v>5135</v>
      </c>
      <c r="B4719" s="198">
        <v>0.41387550000000001</v>
      </c>
      <c r="C4719" s="198">
        <v>0.36969859999999999</v>
      </c>
      <c r="D4719" s="198">
        <v>0.45805240000000003</v>
      </c>
    </row>
    <row r="4720" spans="1:4">
      <c r="A4720" s="197" t="s">
        <v>5136</v>
      </c>
      <c r="B4720" s="198">
        <v>0.36742639999999999</v>
      </c>
      <c r="C4720" s="198">
        <v>0.32929540000000002</v>
      </c>
      <c r="D4720" s="198">
        <v>0.40555740000000001</v>
      </c>
    </row>
    <row r="4721" spans="1:4">
      <c r="A4721" s="197" t="s">
        <v>5137</v>
      </c>
      <c r="B4721" s="198">
        <v>0.31482579999999999</v>
      </c>
      <c r="C4721" s="198">
        <v>0.28095769999999998</v>
      </c>
      <c r="D4721" s="198">
        <v>0.3486939</v>
      </c>
    </row>
    <row r="4722" spans="1:4">
      <c r="A4722" s="197" t="s">
        <v>5138</v>
      </c>
      <c r="B4722" s="198">
        <v>0.36230329999999999</v>
      </c>
      <c r="C4722" s="198">
        <v>0.32715680000000003</v>
      </c>
      <c r="D4722" s="198">
        <v>0.39744980000000002</v>
      </c>
    </row>
    <row r="4723" spans="1:4">
      <c r="A4723" s="197" t="s">
        <v>5139</v>
      </c>
      <c r="B4723" s="198">
        <v>0.38597229999999999</v>
      </c>
      <c r="C4723" s="198">
        <v>0.34541729999999998</v>
      </c>
      <c r="D4723" s="198">
        <v>0.4265274</v>
      </c>
    </row>
    <row r="4724" spans="1:4">
      <c r="A4724" s="197" t="s">
        <v>5140</v>
      </c>
      <c r="B4724" s="198">
        <v>0.34043380000000001</v>
      </c>
      <c r="C4724" s="198">
        <v>0.30151509999999998</v>
      </c>
      <c r="D4724" s="198">
        <v>0.37935259999999998</v>
      </c>
    </row>
    <row r="4725" spans="1:4">
      <c r="A4725" s="197" t="s">
        <v>5141</v>
      </c>
      <c r="B4725" s="198">
        <v>0.27912290000000001</v>
      </c>
      <c r="C4725" s="198">
        <v>0.24985769999999999</v>
      </c>
      <c r="D4725" s="198">
        <v>0.3083881</v>
      </c>
    </row>
    <row r="4726" spans="1:4">
      <c r="A4726" s="197" t="s">
        <v>5142</v>
      </c>
      <c r="B4726" s="198">
        <v>0.31622349999999999</v>
      </c>
      <c r="C4726" s="198">
        <v>0.28417379999999998</v>
      </c>
      <c r="D4726" s="198">
        <v>0.3482732</v>
      </c>
    </row>
    <row r="4727" spans="1:4">
      <c r="A4727" s="197" t="s">
        <v>5143</v>
      </c>
      <c r="B4727" s="198">
        <v>0.3763513</v>
      </c>
      <c r="C4727" s="198">
        <v>0.3382423</v>
      </c>
      <c r="D4727" s="198">
        <v>0.4144603</v>
      </c>
    </row>
    <row r="4728" spans="1:4">
      <c r="A4728" s="197" t="s">
        <v>5144</v>
      </c>
      <c r="B4728" s="198">
        <v>0.33904269999999997</v>
      </c>
      <c r="C4728" s="198">
        <v>0.30484620000000001</v>
      </c>
      <c r="D4728" s="198">
        <v>0.37323919999999999</v>
      </c>
    </row>
    <row r="4729" spans="1:4">
      <c r="A4729" s="197" t="s">
        <v>5145</v>
      </c>
      <c r="B4729" s="198">
        <v>0.38381019999999999</v>
      </c>
      <c r="C4729" s="198">
        <v>0.34350619999999998</v>
      </c>
      <c r="D4729" s="198">
        <v>0.42411409999999999</v>
      </c>
    </row>
    <row r="4730" spans="1:4">
      <c r="A4730" s="197" t="s">
        <v>5146</v>
      </c>
      <c r="B4730" s="198">
        <v>0.32037490000000002</v>
      </c>
      <c r="C4730" s="198">
        <v>0.2813756</v>
      </c>
      <c r="D4730" s="198">
        <v>0.35937429999999998</v>
      </c>
    </row>
    <row r="4731" spans="1:4">
      <c r="A4731" s="197" t="s">
        <v>5147</v>
      </c>
      <c r="B4731" s="198">
        <v>0.35696549999999999</v>
      </c>
      <c r="C4731" s="198">
        <v>0.31711479999999997</v>
      </c>
      <c r="D4731" s="198">
        <v>0.3968161</v>
      </c>
    </row>
    <row r="4732" spans="1:4">
      <c r="A4732" s="197" t="s">
        <v>5148</v>
      </c>
      <c r="B4732" s="198">
        <v>0.28176990000000002</v>
      </c>
      <c r="C4732" s="198">
        <v>0.24561340000000001</v>
      </c>
      <c r="D4732" s="198">
        <v>0.3179264</v>
      </c>
    </row>
    <row r="4733" spans="1:4">
      <c r="A4733" s="197" t="s">
        <v>5149</v>
      </c>
      <c r="B4733" s="198">
        <v>0.24045910000000001</v>
      </c>
      <c r="C4733" s="198">
        <v>0.2067795</v>
      </c>
      <c r="D4733" s="198">
        <v>0.27413870000000001</v>
      </c>
    </row>
    <row r="4734" spans="1:4">
      <c r="A4734" s="197" t="s">
        <v>5150</v>
      </c>
      <c r="B4734" s="198">
        <v>0.2569129</v>
      </c>
      <c r="C4734" s="198">
        <v>0.2234399</v>
      </c>
      <c r="D4734" s="198">
        <v>0.29038589999999997</v>
      </c>
    </row>
    <row r="4735" spans="1:4">
      <c r="A4735" s="197" t="s">
        <v>5151</v>
      </c>
      <c r="B4735" s="198">
        <v>0.24704100000000001</v>
      </c>
      <c r="C4735" s="198">
        <v>0.21272389999999999</v>
      </c>
      <c r="D4735" s="198">
        <v>0.2813581</v>
      </c>
    </row>
    <row r="4736" spans="1:4">
      <c r="A4736" s="197" t="s">
        <v>5152</v>
      </c>
      <c r="B4736" s="198">
        <v>0.24828919999999999</v>
      </c>
      <c r="C4736" s="198">
        <v>0.21434030000000001</v>
      </c>
      <c r="D4736" s="198">
        <v>0.28223809999999999</v>
      </c>
    </row>
    <row r="4737" spans="1:4">
      <c r="A4737" s="197" t="s">
        <v>5153</v>
      </c>
      <c r="B4737" s="198">
        <v>0.2163284</v>
      </c>
      <c r="C4737" s="198">
        <v>0.18579129999999999</v>
      </c>
      <c r="D4737" s="198">
        <v>0.24686540000000001</v>
      </c>
    </row>
    <row r="4738" spans="1:4">
      <c r="A4738" s="197" t="s">
        <v>5154</v>
      </c>
      <c r="B4738" s="198">
        <v>0.22620309999999999</v>
      </c>
      <c r="C4738" s="198">
        <v>0.1952778</v>
      </c>
      <c r="D4738" s="198">
        <v>0.25712829999999998</v>
      </c>
    </row>
    <row r="4739" spans="1:4">
      <c r="A4739" s="197" t="s">
        <v>5155</v>
      </c>
      <c r="B4739" s="198">
        <v>0.29563800000000001</v>
      </c>
      <c r="C4739" s="198">
        <v>0.25848520000000003</v>
      </c>
      <c r="D4739" s="198">
        <v>0.3327908</v>
      </c>
    </row>
    <row r="4740" spans="1:4">
      <c r="A4740" s="197" t="s">
        <v>5156</v>
      </c>
      <c r="B4740" s="198">
        <v>0.29177399999999998</v>
      </c>
      <c r="C4740" s="198">
        <v>0.25724049999999998</v>
      </c>
      <c r="D4740" s="198">
        <v>0.32630740000000003</v>
      </c>
    </row>
    <row r="4741" spans="1:4">
      <c r="A4741" s="197" t="s">
        <v>5157</v>
      </c>
      <c r="B4741" s="198">
        <v>0.27724260000000001</v>
      </c>
      <c r="C4741" s="198">
        <v>0.24111150000000001</v>
      </c>
      <c r="D4741" s="198">
        <v>0.31337369999999998</v>
      </c>
    </row>
    <row r="4742" spans="1:4">
      <c r="A4742" s="197" t="s">
        <v>5158</v>
      </c>
      <c r="B4742" s="198">
        <v>0.1998646</v>
      </c>
      <c r="C4742" s="198">
        <v>0.1698423</v>
      </c>
      <c r="D4742" s="198">
        <v>0.22988700000000001</v>
      </c>
    </row>
    <row r="4743" spans="1:4">
      <c r="A4743" s="197" t="s">
        <v>5159</v>
      </c>
      <c r="B4743" s="198">
        <v>0.21101210000000001</v>
      </c>
      <c r="C4743" s="198">
        <v>0.1843043</v>
      </c>
      <c r="D4743" s="198">
        <v>0.23771990000000001</v>
      </c>
    </row>
    <row r="4744" spans="1:4">
      <c r="A4744" s="197" t="s">
        <v>5160</v>
      </c>
      <c r="B4744" s="198">
        <v>0.20607790000000001</v>
      </c>
      <c r="C4744" s="198">
        <v>0.1749069</v>
      </c>
      <c r="D4744" s="198">
        <v>0.23724880000000001</v>
      </c>
    </row>
    <row r="4745" spans="1:4">
      <c r="A4745" s="197" t="s">
        <v>5161</v>
      </c>
      <c r="B4745" s="198">
        <v>0.21564430000000001</v>
      </c>
      <c r="C4745" s="198">
        <v>0.18484210000000001</v>
      </c>
      <c r="D4745" s="198">
        <v>0.24644650000000001</v>
      </c>
    </row>
    <row r="4746" spans="1:4">
      <c r="A4746" s="197" t="s">
        <v>5162</v>
      </c>
      <c r="B4746" s="198">
        <v>0.2365563</v>
      </c>
      <c r="C4746" s="198">
        <v>0.2016733</v>
      </c>
      <c r="D4746" s="198">
        <v>0.27143929999999999</v>
      </c>
    </row>
    <row r="4747" spans="1:4">
      <c r="A4747" s="197" t="s">
        <v>5163</v>
      </c>
      <c r="B4747" s="198">
        <v>0.21051049999999999</v>
      </c>
      <c r="C4747" s="198">
        <v>0.18636839999999999</v>
      </c>
      <c r="D4747" s="198">
        <v>0.23465259999999999</v>
      </c>
    </row>
    <row r="4748" spans="1:4">
      <c r="A4748" s="197" t="s">
        <v>5164</v>
      </c>
      <c r="B4748" s="198">
        <v>0.19509750000000001</v>
      </c>
      <c r="C4748" s="198">
        <v>0.16940559999999999</v>
      </c>
      <c r="D4748" s="198">
        <v>0.2207894</v>
      </c>
    </row>
    <row r="4749" spans="1:4">
      <c r="A4749" s="197" t="s">
        <v>5165</v>
      </c>
      <c r="B4749" s="198">
        <v>0.23654269999999999</v>
      </c>
      <c r="C4749" s="198">
        <v>0.20501730000000001</v>
      </c>
      <c r="D4749" s="198">
        <v>0.26806809999999998</v>
      </c>
    </row>
    <row r="4750" spans="1:4">
      <c r="A4750" s="197" t="s">
        <v>5166</v>
      </c>
      <c r="B4750" s="198">
        <v>0.2263588</v>
      </c>
      <c r="C4750" s="198">
        <v>0.19799040000000001</v>
      </c>
      <c r="D4750" s="198">
        <v>0.25472729999999999</v>
      </c>
    </row>
    <row r="4751" spans="1:4">
      <c r="A4751" s="197" t="s">
        <v>5167</v>
      </c>
      <c r="B4751" s="198">
        <v>0.23310919999999999</v>
      </c>
      <c r="C4751" s="198">
        <v>0.20008529999999999</v>
      </c>
      <c r="D4751" s="198">
        <v>0.26613300000000001</v>
      </c>
    </row>
    <row r="4752" spans="1:4">
      <c r="A4752" s="197" t="s">
        <v>5168</v>
      </c>
      <c r="B4752" s="198">
        <v>0.1970701</v>
      </c>
      <c r="C4752" s="198">
        <v>0.1669245</v>
      </c>
      <c r="D4752" s="198">
        <v>0.22721569999999999</v>
      </c>
    </row>
    <row r="4753" spans="1:4">
      <c r="A4753" s="197" t="s">
        <v>5169</v>
      </c>
      <c r="B4753" s="198">
        <v>0.23149049999999999</v>
      </c>
      <c r="C4753" s="198">
        <v>0.1985509</v>
      </c>
      <c r="D4753" s="198">
        <v>0.2644302</v>
      </c>
    </row>
    <row r="4754" spans="1:4">
      <c r="A4754" s="197" t="s">
        <v>5170</v>
      </c>
      <c r="B4754" s="198">
        <v>0.2472288</v>
      </c>
      <c r="C4754" s="198">
        <v>0.21438589999999999</v>
      </c>
      <c r="D4754" s="198">
        <v>0.28007169999999998</v>
      </c>
    </row>
    <row r="4755" spans="1:4">
      <c r="A4755" s="197" t="s">
        <v>5171</v>
      </c>
      <c r="B4755" s="198">
        <v>0.30802010000000002</v>
      </c>
      <c r="C4755" s="198">
        <v>0.29656250000000001</v>
      </c>
      <c r="D4755" s="198">
        <v>0.31947769999999998</v>
      </c>
    </row>
    <row r="4756" spans="1:4">
      <c r="A4756" s="197" t="s">
        <v>5172</v>
      </c>
      <c r="B4756" s="198">
        <v>0.31704520000000003</v>
      </c>
      <c r="C4756" s="198">
        <v>0.30016870000000001</v>
      </c>
      <c r="D4756" s="198">
        <v>0.33392159999999999</v>
      </c>
    </row>
    <row r="4757" spans="1:4">
      <c r="A4757" s="197" t="s">
        <v>5173</v>
      </c>
      <c r="B4757" s="198">
        <v>0.37585730000000001</v>
      </c>
      <c r="C4757" s="198">
        <v>0.34817809999999999</v>
      </c>
      <c r="D4757" s="198">
        <v>0.40353650000000002</v>
      </c>
    </row>
    <row r="4758" spans="1:4">
      <c r="A4758" s="197" t="s">
        <v>5174</v>
      </c>
      <c r="B4758" s="198">
        <v>0.27886420000000001</v>
      </c>
      <c r="C4758" s="198">
        <v>0.26402330000000002</v>
      </c>
      <c r="D4758" s="198">
        <v>0.29370499999999999</v>
      </c>
    </row>
    <row r="4759" spans="1:4">
      <c r="A4759" s="197" t="s">
        <v>5175</v>
      </c>
      <c r="B4759" s="198">
        <v>0.26450620000000002</v>
      </c>
      <c r="C4759" s="198">
        <v>0.2461699</v>
      </c>
      <c r="D4759" s="198">
        <v>0.28284239999999999</v>
      </c>
    </row>
    <row r="4760" spans="1:4">
      <c r="A4760" s="197" t="s">
        <v>5176</v>
      </c>
      <c r="B4760" s="198">
        <v>0.25618770000000002</v>
      </c>
      <c r="C4760" s="198">
        <v>0.2398072</v>
      </c>
      <c r="D4760" s="198">
        <v>0.27256819999999998</v>
      </c>
    </row>
    <row r="4761" spans="1:4">
      <c r="A4761" s="197" t="s">
        <v>5177</v>
      </c>
      <c r="B4761" s="198">
        <v>0.278229</v>
      </c>
      <c r="C4761" s="198">
        <v>0.26632050000000002</v>
      </c>
      <c r="D4761" s="198">
        <v>0.29013749999999999</v>
      </c>
    </row>
    <row r="4762" spans="1:4">
      <c r="A4762" s="197" t="s">
        <v>5178</v>
      </c>
      <c r="B4762" s="198">
        <v>0.38166480000000003</v>
      </c>
      <c r="C4762" s="198">
        <v>0.36512050000000001</v>
      </c>
      <c r="D4762" s="198">
        <v>0.39820919999999999</v>
      </c>
    </row>
    <row r="4763" spans="1:4">
      <c r="A4763" s="197" t="s">
        <v>5179</v>
      </c>
      <c r="B4763" s="198">
        <v>0.3956768</v>
      </c>
      <c r="C4763" s="198">
        <v>0.37120789999999998</v>
      </c>
      <c r="D4763" s="198">
        <v>0.42014570000000001</v>
      </c>
    </row>
    <row r="4764" spans="1:4">
      <c r="A4764" s="197" t="s">
        <v>5180</v>
      </c>
      <c r="B4764" s="198">
        <v>0.44553389999999998</v>
      </c>
      <c r="C4764" s="198">
        <v>0.40820840000000003</v>
      </c>
      <c r="D4764" s="198">
        <v>0.48285929999999999</v>
      </c>
    </row>
    <row r="4765" spans="1:4">
      <c r="A4765" s="197" t="s">
        <v>5181</v>
      </c>
      <c r="B4765" s="198">
        <v>0.34833619999999998</v>
      </c>
      <c r="C4765" s="198">
        <v>0.3269012</v>
      </c>
      <c r="D4765" s="198">
        <v>0.36977120000000002</v>
      </c>
    </row>
    <row r="4766" spans="1:4">
      <c r="A4766" s="197" t="s">
        <v>5182</v>
      </c>
      <c r="B4766" s="198">
        <v>0.32896809999999999</v>
      </c>
      <c r="C4766" s="198">
        <v>0.30204940000000002</v>
      </c>
      <c r="D4766" s="198">
        <v>0.3558868</v>
      </c>
    </row>
    <row r="4767" spans="1:4">
      <c r="A4767" s="197" t="s">
        <v>5183</v>
      </c>
      <c r="B4767" s="198">
        <v>0.29654760000000002</v>
      </c>
      <c r="C4767" s="198">
        <v>0.27271119999999999</v>
      </c>
      <c r="D4767" s="198">
        <v>0.3203839</v>
      </c>
    </row>
    <row r="4768" spans="1:4">
      <c r="A4768" s="197" t="s">
        <v>5184</v>
      </c>
      <c r="B4768" s="198">
        <v>0.33030399999999999</v>
      </c>
      <c r="C4768" s="198">
        <v>0.31292979999999998</v>
      </c>
      <c r="D4768" s="198">
        <v>0.34767819999999999</v>
      </c>
    </row>
    <row r="4769" spans="1:4">
      <c r="A4769" s="197" t="s">
        <v>5185</v>
      </c>
      <c r="B4769" s="198">
        <v>0.2377573</v>
      </c>
      <c r="C4769" s="198">
        <v>0.22427440000000001</v>
      </c>
      <c r="D4769" s="198">
        <v>0.25124020000000002</v>
      </c>
    </row>
    <row r="4770" spans="1:4">
      <c r="A4770" s="197" t="s">
        <v>5186</v>
      </c>
      <c r="B4770" s="198">
        <v>0.241783</v>
      </c>
      <c r="C4770" s="198">
        <v>0.22221379999999999</v>
      </c>
      <c r="D4770" s="198">
        <v>0.26135219999999998</v>
      </c>
    </row>
    <row r="4771" spans="1:4">
      <c r="A4771" s="197" t="s">
        <v>5187</v>
      </c>
      <c r="B4771" s="198">
        <v>0.29563800000000001</v>
      </c>
      <c r="C4771" s="198">
        <v>0.25848520000000003</v>
      </c>
      <c r="D4771" s="198">
        <v>0.3327908</v>
      </c>
    </row>
    <row r="4772" spans="1:4">
      <c r="A4772" s="197" t="s">
        <v>5188</v>
      </c>
      <c r="B4772" s="198">
        <v>0.2106422</v>
      </c>
      <c r="C4772" s="198">
        <v>0.19354979999999999</v>
      </c>
      <c r="D4772" s="198">
        <v>0.22773450000000001</v>
      </c>
    </row>
    <row r="4773" spans="1:4">
      <c r="A4773" s="197" t="s">
        <v>5189</v>
      </c>
      <c r="B4773" s="198">
        <v>0.20347489999999999</v>
      </c>
      <c r="C4773" s="198">
        <v>0.18194930000000001</v>
      </c>
      <c r="D4773" s="198">
        <v>0.22500049999999999</v>
      </c>
    </row>
    <row r="4774" spans="1:4">
      <c r="A4774" s="197" t="s">
        <v>5190</v>
      </c>
      <c r="B4774" s="198">
        <v>0.21786330000000001</v>
      </c>
      <c r="C4774" s="198">
        <v>0.19813900000000001</v>
      </c>
      <c r="D4774" s="198">
        <v>0.23758750000000001</v>
      </c>
    </row>
    <row r="4775" spans="1:4">
      <c r="A4775" s="197" t="s">
        <v>5191</v>
      </c>
      <c r="B4775" s="198">
        <v>0.22944999999999999</v>
      </c>
      <c r="C4775" s="198">
        <v>0.2149344</v>
      </c>
      <c r="D4775" s="198">
        <v>0.2439656</v>
      </c>
    </row>
    <row r="4776" spans="1:4">
      <c r="A4776" s="197" t="s">
        <v>5192</v>
      </c>
      <c r="B4776" s="198">
        <v>0.2892673</v>
      </c>
      <c r="C4776" s="198">
        <v>0.28346149999999998</v>
      </c>
      <c r="D4776" s="198">
        <v>0.29507309999999998</v>
      </c>
    </row>
    <row r="4777" spans="1:4">
      <c r="A4777" s="197" t="s">
        <v>5193</v>
      </c>
      <c r="B4777" s="198">
        <v>0.35213460000000002</v>
      </c>
      <c r="C4777" s="198">
        <v>0.3436785</v>
      </c>
      <c r="D4777" s="198">
        <v>0.36059069999999999</v>
      </c>
    </row>
    <row r="4778" spans="1:4">
      <c r="A4778" s="197" t="s">
        <v>5194</v>
      </c>
      <c r="B4778" s="198">
        <v>0.22885220000000001</v>
      </c>
      <c r="C4778" s="198">
        <v>0.2219769</v>
      </c>
      <c r="D4778" s="198">
        <v>0.23572760000000001</v>
      </c>
    </row>
    <row r="4779" spans="1:4">
      <c r="A4779" s="197" t="s">
        <v>5195</v>
      </c>
      <c r="B4779" s="198">
        <v>0.31805489999999997</v>
      </c>
      <c r="C4779" s="198">
        <v>0.28779349999999998</v>
      </c>
      <c r="D4779" s="198">
        <v>0.34831630000000002</v>
      </c>
    </row>
    <row r="4780" spans="1:4">
      <c r="A4780" s="197" t="s">
        <v>5196</v>
      </c>
      <c r="B4780" s="198">
        <v>0.33091310000000002</v>
      </c>
      <c r="C4780" s="198">
        <v>0.3025429</v>
      </c>
      <c r="D4780" s="198">
        <v>0.35928330000000003</v>
      </c>
    </row>
    <row r="4781" spans="1:4">
      <c r="A4781" s="197" t="s">
        <v>5197</v>
      </c>
      <c r="B4781" s="198">
        <v>0.29782340000000002</v>
      </c>
      <c r="C4781" s="198">
        <v>0.26802500000000001</v>
      </c>
      <c r="D4781" s="198">
        <v>0.32762180000000002</v>
      </c>
    </row>
    <row r="4782" spans="1:4">
      <c r="A4782" s="197" t="s">
        <v>5198</v>
      </c>
      <c r="B4782" s="198">
        <v>0.30035909999999999</v>
      </c>
      <c r="C4782" s="198">
        <v>0.27186510000000003</v>
      </c>
      <c r="D4782" s="198">
        <v>0.32885300000000001</v>
      </c>
    </row>
    <row r="4783" spans="1:4">
      <c r="A4783" s="197" t="s">
        <v>5199</v>
      </c>
      <c r="B4783" s="198">
        <v>0.31555899999999998</v>
      </c>
      <c r="C4783" s="198">
        <v>0.28670830000000003</v>
      </c>
      <c r="D4783" s="198">
        <v>0.34440979999999999</v>
      </c>
    </row>
    <row r="4784" spans="1:4">
      <c r="A4784" s="197" t="s">
        <v>5200</v>
      </c>
      <c r="B4784" s="198">
        <v>0.27366790000000002</v>
      </c>
      <c r="C4784" s="198">
        <v>0.24764130000000001</v>
      </c>
      <c r="D4784" s="198">
        <v>0.29969449999999997</v>
      </c>
    </row>
    <row r="4785" spans="1:4">
      <c r="A4785" s="197" t="s">
        <v>5201</v>
      </c>
      <c r="B4785" s="198">
        <v>0.34821629999999998</v>
      </c>
      <c r="C4785" s="198">
        <v>0.32036049999999999</v>
      </c>
      <c r="D4785" s="198">
        <v>0.37607210000000002</v>
      </c>
    </row>
    <row r="4786" spans="1:4">
      <c r="A4786" s="197" t="s">
        <v>5202</v>
      </c>
      <c r="B4786" s="198">
        <v>0.36589759999999999</v>
      </c>
      <c r="C4786" s="198">
        <v>0.33739409999999997</v>
      </c>
      <c r="D4786" s="198">
        <v>0.394401</v>
      </c>
    </row>
    <row r="4787" spans="1:4">
      <c r="A4787" s="197" t="s">
        <v>5203</v>
      </c>
      <c r="B4787" s="198">
        <v>0.34004640000000003</v>
      </c>
      <c r="C4787" s="198">
        <v>0.30908079999999999</v>
      </c>
      <c r="D4787" s="198">
        <v>0.37101200000000001</v>
      </c>
    </row>
    <row r="4788" spans="1:4">
      <c r="A4788" s="197" t="s">
        <v>5204</v>
      </c>
      <c r="B4788" s="198">
        <v>0.30254789999999998</v>
      </c>
      <c r="C4788" s="198">
        <v>0.27561459999999999</v>
      </c>
      <c r="D4788" s="198">
        <v>0.32948110000000003</v>
      </c>
    </row>
    <row r="4789" spans="1:4">
      <c r="A4789" s="197" t="s">
        <v>5205</v>
      </c>
      <c r="B4789" s="198">
        <v>0.2678797</v>
      </c>
      <c r="C4789" s="198">
        <v>0.2449528</v>
      </c>
      <c r="D4789" s="198">
        <v>0.29080660000000003</v>
      </c>
    </row>
    <row r="4790" spans="1:4">
      <c r="A4790" s="197" t="s">
        <v>5206</v>
      </c>
      <c r="B4790" s="198">
        <v>0.27970109999999998</v>
      </c>
      <c r="C4790" s="198">
        <v>0.25293320000000002</v>
      </c>
      <c r="D4790" s="198">
        <v>0.30646899999999999</v>
      </c>
    </row>
    <row r="4791" spans="1:4">
      <c r="A4791" s="197" t="s">
        <v>5207</v>
      </c>
      <c r="B4791" s="198">
        <v>0.31034820000000002</v>
      </c>
      <c r="C4791" s="198">
        <v>0.28140520000000002</v>
      </c>
      <c r="D4791" s="198">
        <v>0.33929120000000002</v>
      </c>
    </row>
    <row r="4792" spans="1:4">
      <c r="A4792" s="197" t="s">
        <v>5208</v>
      </c>
      <c r="B4792" s="198">
        <v>0.28242479999999998</v>
      </c>
      <c r="C4792" s="198">
        <v>0.25350519999999999</v>
      </c>
      <c r="D4792" s="198">
        <v>0.31134440000000002</v>
      </c>
    </row>
    <row r="4793" spans="1:4">
      <c r="A4793" s="197" t="s">
        <v>5209</v>
      </c>
      <c r="B4793" s="198">
        <v>0.24756120000000001</v>
      </c>
      <c r="C4793" s="198">
        <v>0.227937</v>
      </c>
      <c r="D4793" s="198">
        <v>0.26718540000000002</v>
      </c>
    </row>
    <row r="4794" spans="1:4">
      <c r="A4794" s="197" t="s">
        <v>5210</v>
      </c>
      <c r="B4794" s="198">
        <v>0.25700800000000001</v>
      </c>
      <c r="C4794" s="198">
        <v>0.23402390000000001</v>
      </c>
      <c r="D4794" s="198">
        <v>0.27999210000000002</v>
      </c>
    </row>
    <row r="4795" spans="1:4">
      <c r="A4795" s="197" t="s">
        <v>5211</v>
      </c>
      <c r="B4795" s="198">
        <v>0.29544779999999998</v>
      </c>
      <c r="C4795" s="198">
        <v>0.270148</v>
      </c>
      <c r="D4795" s="198">
        <v>0.32074760000000002</v>
      </c>
    </row>
    <row r="4796" spans="1:4">
      <c r="A4796" s="197" t="s">
        <v>5212</v>
      </c>
      <c r="B4796" s="198">
        <v>0.2777985</v>
      </c>
      <c r="C4796" s="198">
        <v>0.25471270000000001</v>
      </c>
      <c r="D4796" s="198">
        <v>0.3008844</v>
      </c>
    </row>
    <row r="4797" spans="1:4">
      <c r="A4797" s="197" t="s">
        <v>5213</v>
      </c>
      <c r="B4797" s="198">
        <v>0.29209010000000002</v>
      </c>
      <c r="C4797" s="198">
        <v>0.2658372</v>
      </c>
      <c r="D4797" s="198">
        <v>0.31834309999999999</v>
      </c>
    </row>
    <row r="4798" spans="1:4">
      <c r="A4798" s="197" t="s">
        <v>5214</v>
      </c>
      <c r="B4798" s="198">
        <v>0.27043030000000001</v>
      </c>
      <c r="C4798" s="198">
        <v>0.24300359999999999</v>
      </c>
      <c r="D4798" s="198">
        <v>0.29785689999999998</v>
      </c>
    </row>
    <row r="4799" spans="1:4">
      <c r="A4799" s="197" t="s">
        <v>5215</v>
      </c>
      <c r="B4799" s="198">
        <v>0.32576719999999998</v>
      </c>
      <c r="C4799" s="198">
        <v>0.29440630000000001</v>
      </c>
      <c r="D4799" s="198">
        <v>0.357128</v>
      </c>
    </row>
    <row r="4800" spans="1:4">
      <c r="A4800" s="197" t="s">
        <v>5216</v>
      </c>
      <c r="B4800" s="198">
        <v>0.29074929999999999</v>
      </c>
      <c r="C4800" s="198">
        <v>0.26452019999999998</v>
      </c>
      <c r="D4800" s="198">
        <v>0.31697839999999999</v>
      </c>
    </row>
    <row r="4801" spans="1:4">
      <c r="A4801" s="197" t="s">
        <v>5217</v>
      </c>
      <c r="B4801" s="198">
        <v>0.39177200000000001</v>
      </c>
      <c r="C4801" s="198">
        <v>0.349854</v>
      </c>
      <c r="D4801" s="198">
        <v>0.43369000000000002</v>
      </c>
    </row>
    <row r="4802" spans="1:4">
      <c r="A4802" s="197" t="s">
        <v>5218</v>
      </c>
      <c r="B4802" s="198">
        <v>0.42836629999999998</v>
      </c>
      <c r="C4802" s="198">
        <v>0.38656309999999999</v>
      </c>
      <c r="D4802" s="198">
        <v>0.47016950000000002</v>
      </c>
    </row>
    <row r="4803" spans="1:4">
      <c r="A4803" s="197" t="s">
        <v>5219</v>
      </c>
      <c r="B4803" s="198">
        <v>0.36813489999999999</v>
      </c>
      <c r="C4803" s="198">
        <v>0.32519510000000001</v>
      </c>
      <c r="D4803" s="198">
        <v>0.41107460000000001</v>
      </c>
    </row>
    <row r="4804" spans="1:4">
      <c r="A4804" s="197" t="s">
        <v>5220</v>
      </c>
      <c r="B4804" s="198">
        <v>0.33243420000000001</v>
      </c>
      <c r="C4804" s="198">
        <v>0.29230919999999999</v>
      </c>
      <c r="D4804" s="198">
        <v>0.37255919999999998</v>
      </c>
    </row>
    <row r="4805" spans="1:4">
      <c r="A4805" s="197" t="s">
        <v>5221</v>
      </c>
      <c r="B4805" s="198">
        <v>0.36374000000000001</v>
      </c>
      <c r="C4805" s="198">
        <v>0.32293450000000001</v>
      </c>
      <c r="D4805" s="198">
        <v>0.4045455</v>
      </c>
    </row>
    <row r="4806" spans="1:4">
      <c r="A4806" s="197" t="s">
        <v>5222</v>
      </c>
      <c r="B4806" s="198">
        <v>0.34787410000000002</v>
      </c>
      <c r="C4806" s="198">
        <v>0.3088804</v>
      </c>
      <c r="D4806" s="198">
        <v>0.38686769999999998</v>
      </c>
    </row>
    <row r="4807" spans="1:4">
      <c r="A4807" s="197" t="s">
        <v>5223</v>
      </c>
      <c r="B4807" s="198">
        <v>0.42960749999999998</v>
      </c>
      <c r="C4807" s="198">
        <v>0.39138719999999999</v>
      </c>
      <c r="D4807" s="198">
        <v>0.46782780000000002</v>
      </c>
    </row>
    <row r="4808" spans="1:4">
      <c r="A4808" s="197" t="s">
        <v>5224</v>
      </c>
      <c r="B4808" s="198">
        <v>0.43652649999999998</v>
      </c>
      <c r="C4808" s="198">
        <v>0.39557120000000001</v>
      </c>
      <c r="D4808" s="198">
        <v>0.47748180000000001</v>
      </c>
    </row>
    <row r="4809" spans="1:4">
      <c r="A4809" s="197" t="s">
        <v>5225</v>
      </c>
      <c r="B4809" s="198">
        <v>0.41993140000000001</v>
      </c>
      <c r="C4809" s="198">
        <v>0.37392609999999998</v>
      </c>
      <c r="D4809" s="198">
        <v>0.46593669999999998</v>
      </c>
    </row>
    <row r="4810" spans="1:4">
      <c r="A4810" s="197" t="s">
        <v>5226</v>
      </c>
      <c r="B4810" s="198">
        <v>0.39883770000000002</v>
      </c>
      <c r="C4810" s="198">
        <v>0.35878910000000003</v>
      </c>
      <c r="D4810" s="198">
        <v>0.43888640000000001</v>
      </c>
    </row>
    <row r="4811" spans="1:4">
      <c r="A4811" s="197" t="s">
        <v>5227</v>
      </c>
      <c r="B4811" s="198">
        <v>0.32579540000000001</v>
      </c>
      <c r="C4811" s="198">
        <v>0.2909911</v>
      </c>
      <c r="D4811" s="198">
        <v>0.36059980000000003</v>
      </c>
    </row>
    <row r="4812" spans="1:4">
      <c r="A4812" s="197" t="s">
        <v>5228</v>
      </c>
      <c r="B4812" s="198">
        <v>0.3534832</v>
      </c>
      <c r="C4812" s="198">
        <v>0.31602659999999999</v>
      </c>
      <c r="D4812" s="198">
        <v>0.39093990000000001</v>
      </c>
    </row>
    <row r="4813" spans="1:4">
      <c r="A4813" s="197" t="s">
        <v>5229</v>
      </c>
      <c r="B4813" s="198">
        <v>0.40199400000000002</v>
      </c>
      <c r="C4813" s="198">
        <v>0.35845919999999998</v>
      </c>
      <c r="D4813" s="198">
        <v>0.44552890000000001</v>
      </c>
    </row>
    <row r="4814" spans="1:4">
      <c r="A4814" s="197" t="s">
        <v>5230</v>
      </c>
      <c r="B4814" s="198">
        <v>0.33599440000000003</v>
      </c>
      <c r="C4814" s="198">
        <v>0.29123260000000001</v>
      </c>
      <c r="D4814" s="198">
        <v>0.38075619999999999</v>
      </c>
    </row>
    <row r="4815" spans="1:4">
      <c r="A4815" s="197" t="s">
        <v>5231</v>
      </c>
      <c r="B4815" s="198">
        <v>0.27725499999999997</v>
      </c>
      <c r="C4815" s="198">
        <v>0.24864169999999999</v>
      </c>
      <c r="D4815" s="198">
        <v>0.30586839999999998</v>
      </c>
    </row>
    <row r="4816" spans="1:4">
      <c r="A4816" s="197" t="s">
        <v>5232</v>
      </c>
      <c r="B4816" s="198">
        <v>0.31650299999999998</v>
      </c>
      <c r="C4816" s="198">
        <v>0.28343410000000002</v>
      </c>
      <c r="D4816" s="198">
        <v>0.34957189999999999</v>
      </c>
    </row>
    <row r="4817" spans="1:4">
      <c r="A4817" s="197" t="s">
        <v>5233</v>
      </c>
      <c r="B4817" s="198">
        <v>0.34718959999999999</v>
      </c>
      <c r="C4817" s="198">
        <v>0.30947029999999998</v>
      </c>
      <c r="D4817" s="198">
        <v>0.3849089</v>
      </c>
    </row>
    <row r="4818" spans="1:4">
      <c r="A4818" s="197" t="s">
        <v>5234</v>
      </c>
      <c r="B4818" s="198">
        <v>0.3676488</v>
      </c>
      <c r="C4818" s="198">
        <v>0.3317367</v>
      </c>
      <c r="D4818" s="198">
        <v>0.403561</v>
      </c>
    </row>
    <row r="4819" spans="1:4">
      <c r="A4819" s="197" t="s">
        <v>5235</v>
      </c>
      <c r="B4819" s="198">
        <v>0.37042229999999998</v>
      </c>
      <c r="C4819" s="198">
        <v>0.33180999999999999</v>
      </c>
      <c r="D4819" s="198">
        <v>0.40903460000000003</v>
      </c>
    </row>
    <row r="4820" spans="1:4">
      <c r="A4820" s="197" t="s">
        <v>5236</v>
      </c>
      <c r="B4820" s="198">
        <v>0.31816670000000002</v>
      </c>
      <c r="C4820" s="198">
        <v>0.27774959999999999</v>
      </c>
      <c r="D4820" s="198">
        <v>0.35858370000000001</v>
      </c>
    </row>
    <row r="4821" spans="1:4">
      <c r="A4821" s="197" t="s">
        <v>5237</v>
      </c>
      <c r="B4821" s="198">
        <v>0.41856480000000001</v>
      </c>
      <c r="C4821" s="198">
        <v>0.3740213</v>
      </c>
      <c r="D4821" s="198">
        <v>0.46310839999999998</v>
      </c>
    </row>
    <row r="4822" spans="1:4">
      <c r="A4822" s="197" t="s">
        <v>5238</v>
      </c>
      <c r="B4822" s="198">
        <v>0.33045609999999997</v>
      </c>
      <c r="C4822" s="198">
        <v>0.29299269999999999</v>
      </c>
      <c r="D4822" s="198">
        <v>0.36791960000000001</v>
      </c>
    </row>
    <row r="4823" spans="1:4">
      <c r="A4823" s="197" t="s">
        <v>5239</v>
      </c>
      <c r="B4823" s="198">
        <v>0.25141160000000001</v>
      </c>
      <c r="C4823" s="198">
        <v>0.21557850000000001</v>
      </c>
      <c r="D4823" s="198">
        <v>0.28724460000000002</v>
      </c>
    </row>
    <row r="4824" spans="1:4">
      <c r="A4824" s="197" t="s">
        <v>5240</v>
      </c>
      <c r="B4824" s="198">
        <v>0.23665030000000001</v>
      </c>
      <c r="C4824" s="198">
        <v>0.20273849999999999</v>
      </c>
      <c r="D4824" s="198">
        <v>0.27056210000000003</v>
      </c>
    </row>
    <row r="4825" spans="1:4">
      <c r="A4825" s="197" t="s">
        <v>5241</v>
      </c>
      <c r="B4825" s="198">
        <v>0.23349320000000001</v>
      </c>
      <c r="C4825" s="198">
        <v>0.19750780000000001</v>
      </c>
      <c r="D4825" s="198">
        <v>0.26947860000000001</v>
      </c>
    </row>
    <row r="4826" spans="1:4">
      <c r="A4826" s="197" t="s">
        <v>5242</v>
      </c>
      <c r="B4826" s="198">
        <v>0.27117210000000003</v>
      </c>
      <c r="C4826" s="198">
        <v>0.23546739999999999</v>
      </c>
      <c r="D4826" s="198">
        <v>0.3068767</v>
      </c>
    </row>
    <row r="4827" spans="1:4">
      <c r="A4827" s="197" t="s">
        <v>5243</v>
      </c>
      <c r="B4827" s="198">
        <v>0.26381690000000002</v>
      </c>
      <c r="C4827" s="198">
        <v>0.22853760000000001</v>
      </c>
      <c r="D4827" s="198">
        <v>0.29909629999999998</v>
      </c>
    </row>
    <row r="4828" spans="1:4">
      <c r="A4828" s="197" t="s">
        <v>5244</v>
      </c>
      <c r="B4828" s="198">
        <v>0.20043820000000001</v>
      </c>
      <c r="C4828" s="198">
        <v>0.17112579999999999</v>
      </c>
      <c r="D4828" s="198">
        <v>0.2297507</v>
      </c>
    </row>
    <row r="4829" spans="1:4">
      <c r="A4829" s="197" t="s">
        <v>5245</v>
      </c>
      <c r="B4829" s="198">
        <v>0.26325009999999999</v>
      </c>
      <c r="C4829" s="198">
        <v>0.2266995</v>
      </c>
      <c r="D4829" s="198">
        <v>0.29980069999999998</v>
      </c>
    </row>
    <row r="4830" spans="1:4">
      <c r="A4830" s="197" t="s">
        <v>5246</v>
      </c>
      <c r="B4830" s="198">
        <v>0.29866160000000003</v>
      </c>
      <c r="C4830" s="198">
        <v>0.26352530000000002</v>
      </c>
      <c r="D4830" s="198">
        <v>0.33379799999999998</v>
      </c>
    </row>
    <row r="4831" spans="1:4">
      <c r="A4831" s="197" t="s">
        <v>5247</v>
      </c>
      <c r="B4831" s="198">
        <v>0.26342009999999999</v>
      </c>
      <c r="C4831" s="198">
        <v>0.22555649999999999</v>
      </c>
      <c r="D4831" s="198">
        <v>0.30128369999999999</v>
      </c>
    </row>
    <row r="4832" spans="1:4">
      <c r="A4832" s="197" t="s">
        <v>5248</v>
      </c>
      <c r="B4832" s="198">
        <v>0.213647</v>
      </c>
      <c r="C4832" s="198">
        <v>0.1830687</v>
      </c>
      <c r="D4832" s="198">
        <v>0.24422530000000001</v>
      </c>
    </row>
    <row r="4833" spans="1:4">
      <c r="A4833" s="197" t="s">
        <v>5249</v>
      </c>
      <c r="B4833" s="198">
        <v>0.2157366</v>
      </c>
      <c r="C4833" s="198">
        <v>0.18845049999999999</v>
      </c>
      <c r="D4833" s="198">
        <v>0.24302280000000001</v>
      </c>
    </row>
    <row r="4834" spans="1:4">
      <c r="A4834" s="197" t="s">
        <v>5250</v>
      </c>
      <c r="B4834" s="198">
        <v>0.20270569999999999</v>
      </c>
      <c r="C4834" s="198">
        <v>0.1712157</v>
      </c>
      <c r="D4834" s="198">
        <v>0.23419580000000001</v>
      </c>
    </row>
    <row r="4835" spans="1:4">
      <c r="A4835" s="197" t="s">
        <v>5251</v>
      </c>
      <c r="B4835" s="198">
        <v>0.22090689999999999</v>
      </c>
      <c r="C4835" s="198">
        <v>0.1900907</v>
      </c>
      <c r="D4835" s="198">
        <v>0.25172319999999998</v>
      </c>
    </row>
    <row r="4836" spans="1:4">
      <c r="A4836" s="197" t="s">
        <v>5252</v>
      </c>
      <c r="B4836" s="198">
        <v>0.2314348</v>
      </c>
      <c r="C4836" s="198">
        <v>0.1960162</v>
      </c>
      <c r="D4836" s="198">
        <v>0.26685340000000002</v>
      </c>
    </row>
    <row r="4837" spans="1:4">
      <c r="A4837" s="197" t="s">
        <v>5253</v>
      </c>
      <c r="B4837" s="198">
        <v>0.21784020000000001</v>
      </c>
      <c r="C4837" s="198">
        <v>0.19365850000000001</v>
      </c>
      <c r="D4837" s="198">
        <v>0.24202190000000001</v>
      </c>
    </row>
    <row r="4838" spans="1:4">
      <c r="A4838" s="197" t="s">
        <v>5254</v>
      </c>
      <c r="B4838" s="198">
        <v>0.19784599999999999</v>
      </c>
      <c r="C4838" s="198">
        <v>0.17118340000000001</v>
      </c>
      <c r="D4838" s="198">
        <v>0.22450870000000001</v>
      </c>
    </row>
    <row r="4839" spans="1:4">
      <c r="A4839" s="197" t="s">
        <v>5255</v>
      </c>
      <c r="B4839" s="198">
        <v>0.24559590000000001</v>
      </c>
      <c r="C4839" s="198">
        <v>0.2138861</v>
      </c>
      <c r="D4839" s="198">
        <v>0.27730569999999999</v>
      </c>
    </row>
    <row r="4840" spans="1:4">
      <c r="A4840" s="197" t="s">
        <v>5256</v>
      </c>
      <c r="B4840" s="198">
        <v>0.19620000000000001</v>
      </c>
      <c r="C4840" s="198">
        <v>0.1694117</v>
      </c>
      <c r="D4840" s="198">
        <v>0.2229882</v>
      </c>
    </row>
    <row r="4841" spans="1:4">
      <c r="A4841" s="197" t="s">
        <v>5257</v>
      </c>
      <c r="B4841" s="198">
        <v>0.21438080000000001</v>
      </c>
      <c r="C4841" s="198">
        <v>0.1837551</v>
      </c>
      <c r="D4841" s="198">
        <v>0.24500649999999999</v>
      </c>
    </row>
    <row r="4842" spans="1:4">
      <c r="A4842" s="197" t="s">
        <v>5258</v>
      </c>
      <c r="B4842" s="198">
        <v>0.22277050000000001</v>
      </c>
      <c r="C4842" s="198">
        <v>0.19040589999999999</v>
      </c>
      <c r="D4842" s="198">
        <v>0.2551351</v>
      </c>
    </row>
    <row r="4843" spans="1:4">
      <c r="A4843" s="197" t="s">
        <v>5259</v>
      </c>
      <c r="B4843" s="198">
        <v>0.240401</v>
      </c>
      <c r="C4843" s="198">
        <v>0.20640720000000001</v>
      </c>
      <c r="D4843" s="198">
        <v>0.2743949</v>
      </c>
    </row>
    <row r="4844" spans="1:4">
      <c r="A4844" s="197" t="s">
        <v>5260</v>
      </c>
      <c r="B4844" s="198">
        <v>0.25061290000000003</v>
      </c>
      <c r="C4844" s="198">
        <v>0.2175851</v>
      </c>
      <c r="D4844" s="198">
        <v>0.28364070000000002</v>
      </c>
    </row>
    <row r="4845" spans="1:4">
      <c r="A4845" s="197" t="s">
        <v>5261</v>
      </c>
      <c r="B4845" s="198">
        <v>0.30344369999999998</v>
      </c>
      <c r="C4845" s="198">
        <v>0.29150700000000002</v>
      </c>
      <c r="D4845" s="198">
        <v>0.31538040000000001</v>
      </c>
    </row>
    <row r="4846" spans="1:4">
      <c r="A4846" s="197" t="s">
        <v>5262</v>
      </c>
      <c r="B4846" s="198">
        <v>0.32489230000000002</v>
      </c>
      <c r="C4846" s="198">
        <v>0.30764809999999998</v>
      </c>
      <c r="D4846" s="198">
        <v>0.34213660000000001</v>
      </c>
    </row>
    <row r="4847" spans="1:4">
      <c r="A4847" s="197" t="s">
        <v>5263</v>
      </c>
      <c r="B4847" s="198">
        <v>0.34821629999999998</v>
      </c>
      <c r="C4847" s="198">
        <v>0.32036049999999999</v>
      </c>
      <c r="D4847" s="198">
        <v>0.37607210000000002</v>
      </c>
    </row>
    <row r="4848" spans="1:4">
      <c r="A4848" s="197" t="s">
        <v>5264</v>
      </c>
      <c r="B4848" s="198">
        <v>0.28186499999999998</v>
      </c>
      <c r="C4848" s="198">
        <v>0.26680959999999998</v>
      </c>
      <c r="D4848" s="198">
        <v>0.29692039999999997</v>
      </c>
    </row>
    <row r="4849" spans="1:4">
      <c r="A4849" s="197" t="s">
        <v>5265</v>
      </c>
      <c r="B4849" s="198">
        <v>0.26465630000000001</v>
      </c>
      <c r="C4849" s="198">
        <v>0.24557039999999999</v>
      </c>
      <c r="D4849" s="198">
        <v>0.2837421</v>
      </c>
    </row>
    <row r="4850" spans="1:4">
      <c r="A4850" s="197" t="s">
        <v>5266</v>
      </c>
      <c r="B4850" s="198">
        <v>0.25782159999999998</v>
      </c>
      <c r="C4850" s="198">
        <v>0.24159320000000001</v>
      </c>
      <c r="D4850" s="198">
        <v>0.27405000000000002</v>
      </c>
    </row>
    <row r="4851" spans="1:4">
      <c r="A4851" s="197" t="s">
        <v>5267</v>
      </c>
      <c r="B4851" s="198">
        <v>0.28883229999999999</v>
      </c>
      <c r="C4851" s="198">
        <v>0.27675559999999999</v>
      </c>
      <c r="D4851" s="198">
        <v>0.30090899999999998</v>
      </c>
    </row>
    <row r="4852" spans="1:4">
      <c r="A4852" s="197" t="s">
        <v>5268</v>
      </c>
      <c r="B4852" s="198">
        <v>0.36920399999999998</v>
      </c>
      <c r="C4852" s="198">
        <v>0.35184280000000001</v>
      </c>
      <c r="D4852" s="198">
        <v>0.3865652</v>
      </c>
    </row>
    <row r="4853" spans="1:4">
      <c r="A4853" s="197" t="s">
        <v>5269</v>
      </c>
      <c r="B4853" s="198">
        <v>0.40828829999999999</v>
      </c>
      <c r="C4853" s="198">
        <v>0.38279000000000002</v>
      </c>
      <c r="D4853" s="198">
        <v>0.43378660000000002</v>
      </c>
    </row>
    <row r="4854" spans="1:4">
      <c r="A4854" s="197" t="s">
        <v>5270</v>
      </c>
      <c r="B4854" s="198">
        <v>0.42960749999999998</v>
      </c>
      <c r="C4854" s="198">
        <v>0.39138719999999999</v>
      </c>
      <c r="D4854" s="198">
        <v>0.46782780000000002</v>
      </c>
    </row>
    <row r="4855" spans="1:4">
      <c r="A4855" s="197" t="s">
        <v>5271</v>
      </c>
      <c r="B4855" s="198">
        <v>0.35370180000000001</v>
      </c>
      <c r="C4855" s="198">
        <v>0.33125100000000002</v>
      </c>
      <c r="D4855" s="198">
        <v>0.3761526</v>
      </c>
    </row>
    <row r="4856" spans="1:4">
      <c r="A4856" s="197" t="s">
        <v>5272</v>
      </c>
      <c r="B4856" s="198">
        <v>0.322606</v>
      </c>
      <c r="C4856" s="198">
        <v>0.29493910000000001</v>
      </c>
      <c r="D4856" s="198">
        <v>0.3502729</v>
      </c>
    </row>
    <row r="4857" spans="1:4">
      <c r="A4857" s="197" t="s">
        <v>5273</v>
      </c>
      <c r="B4857" s="198">
        <v>0.29298200000000002</v>
      </c>
      <c r="C4857" s="198">
        <v>0.26900350000000001</v>
      </c>
      <c r="D4857" s="198">
        <v>0.31696049999999998</v>
      </c>
    </row>
    <row r="4858" spans="1:4">
      <c r="A4858" s="197" t="s">
        <v>5274</v>
      </c>
      <c r="B4858" s="198">
        <v>0.35844999999999999</v>
      </c>
      <c r="C4858" s="198">
        <v>0.34037709999999999</v>
      </c>
      <c r="D4858" s="198">
        <v>0.37652289999999999</v>
      </c>
    </row>
    <row r="4859" spans="1:4">
      <c r="A4859" s="197" t="s">
        <v>5275</v>
      </c>
      <c r="B4859" s="198">
        <v>0.23891419999999999</v>
      </c>
      <c r="C4859" s="198">
        <v>0.2248588</v>
      </c>
      <c r="D4859" s="198">
        <v>0.25296960000000002</v>
      </c>
    </row>
    <row r="4860" spans="1:4">
      <c r="A4860" s="197" t="s">
        <v>5276</v>
      </c>
      <c r="B4860" s="198">
        <v>0.2461748</v>
      </c>
      <c r="C4860" s="198">
        <v>0.2258619</v>
      </c>
      <c r="D4860" s="198">
        <v>0.2664878</v>
      </c>
    </row>
    <row r="4861" spans="1:4">
      <c r="A4861" s="197" t="s">
        <v>5277</v>
      </c>
      <c r="B4861" s="198">
        <v>0.26325009999999999</v>
      </c>
      <c r="C4861" s="198">
        <v>0.2266995</v>
      </c>
      <c r="D4861" s="198">
        <v>0.29980069999999998</v>
      </c>
    </row>
    <row r="4862" spans="1:4">
      <c r="A4862" s="197" t="s">
        <v>5278</v>
      </c>
      <c r="B4862" s="198">
        <v>0.21366550000000001</v>
      </c>
      <c r="C4862" s="198">
        <v>0.1962439</v>
      </c>
      <c r="D4862" s="198">
        <v>0.23108699999999999</v>
      </c>
    </row>
    <row r="4863" spans="1:4">
      <c r="A4863" s="197" t="s">
        <v>5279</v>
      </c>
      <c r="B4863" s="198">
        <v>0.20785809999999999</v>
      </c>
      <c r="C4863" s="198">
        <v>0.185642</v>
      </c>
      <c r="D4863" s="198">
        <v>0.23007420000000001</v>
      </c>
    </row>
    <row r="4864" spans="1:4">
      <c r="A4864" s="197" t="s">
        <v>5280</v>
      </c>
      <c r="B4864" s="198">
        <v>0.22255030000000001</v>
      </c>
      <c r="C4864" s="198">
        <v>0.20263200000000001</v>
      </c>
      <c r="D4864" s="198">
        <v>0.24246870000000001</v>
      </c>
    </row>
    <row r="4865" spans="1:4">
      <c r="A4865" s="197" t="s">
        <v>5281</v>
      </c>
      <c r="B4865" s="198">
        <v>0.2240094</v>
      </c>
      <c r="C4865" s="198">
        <v>0.20965629999999999</v>
      </c>
      <c r="D4865" s="198">
        <v>0.2383625</v>
      </c>
    </row>
    <row r="4866" spans="1:4">
      <c r="A4866" s="197" t="s">
        <v>5282</v>
      </c>
      <c r="B4866" s="198">
        <v>0.2908596</v>
      </c>
      <c r="C4866" s="198">
        <v>0.28495520000000002</v>
      </c>
      <c r="D4866" s="198">
        <v>0.29676409999999998</v>
      </c>
    </row>
    <row r="4867" spans="1:4">
      <c r="A4867" s="197" t="s">
        <v>5283</v>
      </c>
      <c r="B4867" s="198">
        <v>0.35518630000000001</v>
      </c>
      <c r="C4867" s="198">
        <v>0.34646650000000001</v>
      </c>
      <c r="D4867" s="198">
        <v>0.36390600000000001</v>
      </c>
    </row>
    <row r="4868" spans="1:4">
      <c r="A4868" s="197" t="s">
        <v>5284</v>
      </c>
      <c r="B4868" s="198">
        <v>0.22869349999999999</v>
      </c>
      <c r="C4868" s="198">
        <v>0.22171270000000001</v>
      </c>
      <c r="D4868" s="198">
        <v>0.23567440000000001</v>
      </c>
    </row>
    <row r="4869" spans="1:4">
      <c r="A4869" s="106" t="s">
        <v>191</v>
      </c>
    </row>
    <row r="4870" spans="1:4">
      <c r="A4870" s="199" t="s">
        <v>5285</v>
      </c>
      <c r="B4870" s="200">
        <v>0.53878000000000004</v>
      </c>
      <c r="C4870" s="200">
        <v>0.50857909999999995</v>
      </c>
      <c r="D4870" s="200">
        <v>0.56898090000000001</v>
      </c>
    </row>
    <row r="4871" spans="1:4">
      <c r="A4871" s="199" t="s">
        <v>5286</v>
      </c>
      <c r="B4871" s="200">
        <v>0.51773809999999998</v>
      </c>
      <c r="C4871" s="200">
        <v>0.4832901</v>
      </c>
      <c r="D4871" s="200">
        <v>0.55218619999999996</v>
      </c>
    </row>
    <row r="4872" spans="1:4">
      <c r="A4872" s="199" t="s">
        <v>5287</v>
      </c>
      <c r="B4872" s="200">
        <v>0.51480680000000001</v>
      </c>
      <c r="C4872" s="200">
        <v>0.48303370000000001</v>
      </c>
      <c r="D4872" s="200">
        <v>0.54657990000000001</v>
      </c>
    </row>
    <row r="4873" spans="1:4">
      <c r="A4873" s="199" t="s">
        <v>5288</v>
      </c>
      <c r="B4873" s="200">
        <v>0.51534559999999996</v>
      </c>
      <c r="C4873" s="200">
        <v>0.48473620000000001</v>
      </c>
      <c r="D4873" s="200">
        <v>0.54595499999999997</v>
      </c>
    </row>
    <row r="4874" spans="1:4">
      <c r="A4874" s="199" t="s">
        <v>5289</v>
      </c>
      <c r="B4874" s="200">
        <v>0.53048379999999995</v>
      </c>
      <c r="C4874" s="200">
        <v>0.49928670000000003</v>
      </c>
      <c r="D4874" s="200">
        <v>0.56168090000000004</v>
      </c>
    </row>
    <row r="4875" spans="1:4">
      <c r="A4875" s="199" t="s">
        <v>5290</v>
      </c>
      <c r="B4875" s="200">
        <v>0.57786519999999997</v>
      </c>
      <c r="C4875" s="200">
        <v>0.54551110000000003</v>
      </c>
      <c r="D4875" s="200">
        <v>0.61021939999999997</v>
      </c>
    </row>
    <row r="4876" spans="1:4">
      <c r="A4876" s="199" t="s">
        <v>5291</v>
      </c>
      <c r="B4876" s="200">
        <v>0.52253090000000002</v>
      </c>
      <c r="C4876" s="200">
        <v>0.49302109999999999</v>
      </c>
      <c r="D4876" s="200">
        <v>0.55204070000000005</v>
      </c>
    </row>
    <row r="4877" spans="1:4">
      <c r="A4877" s="199" t="s">
        <v>5292</v>
      </c>
      <c r="B4877" s="200">
        <v>0.50103019999999998</v>
      </c>
      <c r="C4877" s="200">
        <v>0.47154210000000002</v>
      </c>
      <c r="D4877" s="200">
        <v>0.53051820000000005</v>
      </c>
    </row>
    <row r="4878" spans="1:4">
      <c r="A4878" s="199" t="s">
        <v>5293</v>
      </c>
      <c r="B4878" s="200">
        <v>0.55927660000000001</v>
      </c>
      <c r="C4878" s="200">
        <v>0.52499150000000006</v>
      </c>
      <c r="D4878" s="200">
        <v>0.59356180000000003</v>
      </c>
    </row>
    <row r="4879" spans="1:4">
      <c r="A4879" s="199" t="s">
        <v>5294</v>
      </c>
      <c r="B4879" s="200">
        <v>0.54786550000000001</v>
      </c>
      <c r="C4879" s="200">
        <v>0.52210920000000005</v>
      </c>
      <c r="D4879" s="200">
        <v>0.57362179999999996</v>
      </c>
    </row>
    <row r="4880" spans="1:4">
      <c r="A4880" s="199" t="s">
        <v>5295</v>
      </c>
      <c r="B4880" s="200">
        <v>0.52182450000000002</v>
      </c>
      <c r="C4880" s="200">
        <v>0.49722820000000001</v>
      </c>
      <c r="D4880" s="200">
        <v>0.54642089999999999</v>
      </c>
    </row>
    <row r="4881" spans="1:4">
      <c r="A4881" s="199" t="s">
        <v>5296</v>
      </c>
      <c r="B4881" s="200">
        <v>0.56311719999999998</v>
      </c>
      <c r="C4881" s="200">
        <v>0.53714090000000003</v>
      </c>
      <c r="D4881" s="200">
        <v>0.58909350000000005</v>
      </c>
    </row>
    <row r="4882" spans="1:4">
      <c r="A4882" s="199" t="s">
        <v>5297</v>
      </c>
      <c r="B4882" s="200">
        <v>0.57697480000000001</v>
      </c>
      <c r="C4882" s="200">
        <v>0.55359959999999997</v>
      </c>
      <c r="D4882" s="200">
        <v>0.60034989999999999</v>
      </c>
    </row>
    <row r="4883" spans="1:4">
      <c r="A4883" s="199" t="s">
        <v>5298</v>
      </c>
      <c r="B4883" s="200">
        <v>0.53280090000000002</v>
      </c>
      <c r="C4883" s="200">
        <v>0.5036503</v>
      </c>
      <c r="D4883" s="200">
        <v>0.56195150000000005</v>
      </c>
    </row>
    <row r="4884" spans="1:4">
      <c r="A4884" s="199" t="s">
        <v>5299</v>
      </c>
      <c r="B4884" s="200">
        <v>0.4948999</v>
      </c>
      <c r="C4884" s="200">
        <v>0.46016980000000002</v>
      </c>
      <c r="D4884" s="200">
        <v>0.52963000000000005</v>
      </c>
    </row>
    <row r="4885" spans="1:4">
      <c r="A4885" s="199" t="s">
        <v>5300</v>
      </c>
      <c r="B4885" s="200">
        <v>0.59752170000000004</v>
      </c>
      <c r="C4885" s="200">
        <v>0.5719746</v>
      </c>
      <c r="D4885" s="200">
        <v>0.62306890000000004</v>
      </c>
    </row>
    <row r="4886" spans="1:4">
      <c r="A4886" s="199" t="s">
        <v>5301</v>
      </c>
      <c r="B4886" s="200">
        <v>0.57832950000000005</v>
      </c>
      <c r="C4886" s="200">
        <v>0.54978280000000002</v>
      </c>
      <c r="D4886" s="200">
        <v>0.60687610000000003</v>
      </c>
    </row>
    <row r="4887" spans="1:4">
      <c r="A4887" s="199" t="s">
        <v>5302</v>
      </c>
      <c r="B4887" s="200">
        <v>0.5618805</v>
      </c>
      <c r="C4887" s="200">
        <v>0.53263450000000001</v>
      </c>
      <c r="D4887" s="200">
        <v>0.59112640000000005</v>
      </c>
    </row>
    <row r="4888" spans="1:4">
      <c r="A4888" s="199" t="s">
        <v>5303</v>
      </c>
      <c r="B4888" s="200">
        <v>0.58645860000000005</v>
      </c>
      <c r="C4888" s="200">
        <v>0.55712490000000003</v>
      </c>
      <c r="D4888" s="200">
        <v>0.61579220000000001</v>
      </c>
    </row>
    <row r="4889" spans="1:4">
      <c r="A4889" s="199" t="s">
        <v>5304</v>
      </c>
      <c r="B4889" s="200">
        <v>0.55919370000000002</v>
      </c>
      <c r="C4889" s="200">
        <v>0.53106929999999997</v>
      </c>
      <c r="D4889" s="200">
        <v>0.58731809999999995</v>
      </c>
    </row>
    <row r="4890" spans="1:4">
      <c r="A4890" s="199" t="s">
        <v>5305</v>
      </c>
      <c r="B4890" s="200">
        <v>0.51047679999999995</v>
      </c>
      <c r="C4890" s="200">
        <v>0.48313489999999998</v>
      </c>
      <c r="D4890" s="200">
        <v>0.53781880000000004</v>
      </c>
    </row>
    <row r="4891" spans="1:4">
      <c r="A4891" s="199" t="s">
        <v>5306</v>
      </c>
      <c r="B4891" s="200">
        <v>0.53872059999999999</v>
      </c>
      <c r="C4891" s="200">
        <v>0.50079989999999996</v>
      </c>
      <c r="D4891" s="200">
        <v>0.57664139999999997</v>
      </c>
    </row>
    <row r="4892" spans="1:4">
      <c r="A4892" s="199" t="s">
        <v>5307</v>
      </c>
      <c r="B4892" s="200">
        <v>0.58049240000000002</v>
      </c>
      <c r="C4892" s="200">
        <v>0.54255540000000002</v>
      </c>
      <c r="D4892" s="200">
        <v>0.61842940000000002</v>
      </c>
    </row>
    <row r="4893" spans="1:4">
      <c r="A4893" s="199" t="s">
        <v>5308</v>
      </c>
      <c r="B4893" s="200">
        <v>0.57547099999999995</v>
      </c>
      <c r="C4893" s="200">
        <v>0.52968760000000004</v>
      </c>
      <c r="D4893" s="200">
        <v>0.62125430000000004</v>
      </c>
    </row>
    <row r="4894" spans="1:4">
      <c r="A4894" s="199" t="s">
        <v>5309</v>
      </c>
      <c r="B4894" s="200">
        <v>0.58819200000000005</v>
      </c>
      <c r="C4894" s="200">
        <v>0.54522269999999995</v>
      </c>
      <c r="D4894" s="200">
        <v>0.63116119999999998</v>
      </c>
    </row>
    <row r="4895" spans="1:4">
      <c r="A4895" s="199" t="s">
        <v>5310</v>
      </c>
      <c r="B4895" s="200">
        <v>0.57067670000000004</v>
      </c>
      <c r="C4895" s="200">
        <v>0.52667489999999995</v>
      </c>
      <c r="D4895" s="200">
        <v>0.61467850000000002</v>
      </c>
    </row>
    <row r="4896" spans="1:4">
      <c r="A4896" s="199" t="s">
        <v>5311</v>
      </c>
      <c r="B4896" s="200">
        <v>0.58501130000000001</v>
      </c>
      <c r="C4896" s="200">
        <v>0.54860430000000004</v>
      </c>
      <c r="D4896" s="200">
        <v>0.62141829999999998</v>
      </c>
    </row>
    <row r="4897" spans="1:4">
      <c r="A4897" s="199" t="s">
        <v>5312</v>
      </c>
      <c r="B4897" s="200">
        <v>0.61428190000000005</v>
      </c>
      <c r="C4897" s="200">
        <v>0.56743940000000004</v>
      </c>
      <c r="D4897" s="200">
        <v>0.6611243</v>
      </c>
    </row>
    <row r="4898" spans="1:4">
      <c r="A4898" s="199" t="s">
        <v>5313</v>
      </c>
      <c r="B4898" s="200">
        <v>0.57605090000000003</v>
      </c>
      <c r="C4898" s="200">
        <v>0.53602740000000004</v>
      </c>
      <c r="D4898" s="200">
        <v>0.61607440000000002</v>
      </c>
    </row>
    <row r="4899" spans="1:4">
      <c r="A4899" s="199" t="s">
        <v>5314</v>
      </c>
      <c r="B4899" s="200">
        <v>0.55754619999999999</v>
      </c>
      <c r="C4899" s="200">
        <v>0.51279909999999995</v>
      </c>
      <c r="D4899" s="200">
        <v>0.60229339999999998</v>
      </c>
    </row>
    <row r="4900" spans="1:4">
      <c r="A4900" s="199" t="s">
        <v>5315</v>
      </c>
      <c r="B4900" s="200">
        <v>0.61153190000000002</v>
      </c>
      <c r="C4900" s="200">
        <v>0.5616797</v>
      </c>
      <c r="D4900" s="200">
        <v>0.66138410000000003</v>
      </c>
    </row>
    <row r="4901" spans="1:4">
      <c r="A4901" s="199" t="s">
        <v>5316</v>
      </c>
      <c r="B4901" s="200">
        <v>0.6021746</v>
      </c>
      <c r="C4901" s="200">
        <v>0.56592569999999998</v>
      </c>
      <c r="D4901" s="200">
        <v>0.63842350000000003</v>
      </c>
    </row>
    <row r="4902" spans="1:4">
      <c r="A4902" s="199" t="s">
        <v>5317</v>
      </c>
      <c r="B4902" s="200">
        <v>0.54554559999999996</v>
      </c>
      <c r="C4902" s="200">
        <v>0.50867180000000001</v>
      </c>
      <c r="D4902" s="200">
        <v>0.58241940000000003</v>
      </c>
    </row>
    <row r="4903" spans="1:4">
      <c r="A4903" s="199" t="s">
        <v>5318</v>
      </c>
      <c r="B4903" s="200">
        <v>0.6060835</v>
      </c>
      <c r="C4903" s="200">
        <v>0.5724513</v>
      </c>
      <c r="D4903" s="200">
        <v>0.6397157</v>
      </c>
    </row>
    <row r="4904" spans="1:4">
      <c r="A4904" s="199" t="s">
        <v>5319</v>
      </c>
      <c r="B4904" s="200">
        <v>0.64061979999999996</v>
      </c>
      <c r="C4904" s="200">
        <v>0.60448239999999998</v>
      </c>
      <c r="D4904" s="200">
        <v>0.67675719999999995</v>
      </c>
    </row>
    <row r="4905" spans="1:4">
      <c r="A4905" s="199" t="s">
        <v>5320</v>
      </c>
      <c r="B4905" s="200">
        <v>0.57951370000000002</v>
      </c>
      <c r="C4905" s="200">
        <v>0.53242489999999998</v>
      </c>
      <c r="D4905" s="200">
        <v>0.62660249999999995</v>
      </c>
    </row>
    <row r="4906" spans="1:4">
      <c r="A4906" s="199" t="s">
        <v>5321</v>
      </c>
      <c r="B4906" s="200">
        <v>0.53618449999999995</v>
      </c>
      <c r="C4906" s="200">
        <v>0.49142540000000001</v>
      </c>
      <c r="D4906" s="200">
        <v>0.5809436</v>
      </c>
    </row>
    <row r="4907" spans="1:4">
      <c r="A4907" s="199" t="s">
        <v>5322</v>
      </c>
      <c r="B4907" s="200">
        <v>0.64727129999999999</v>
      </c>
      <c r="C4907" s="200">
        <v>0.60995710000000003</v>
      </c>
      <c r="D4907" s="200">
        <v>0.68458540000000001</v>
      </c>
    </row>
    <row r="4908" spans="1:4">
      <c r="A4908" s="199" t="s">
        <v>5323</v>
      </c>
      <c r="B4908" s="200">
        <v>0.63692289999999996</v>
      </c>
      <c r="C4908" s="200">
        <v>0.59847720000000004</v>
      </c>
      <c r="D4908" s="200">
        <v>0.67536859999999999</v>
      </c>
    </row>
    <row r="4909" spans="1:4">
      <c r="A4909" s="199" t="s">
        <v>5324</v>
      </c>
      <c r="B4909" s="200">
        <v>0.62279459999999998</v>
      </c>
      <c r="C4909" s="200">
        <v>0.57988870000000003</v>
      </c>
      <c r="D4909" s="200">
        <v>0.66570059999999998</v>
      </c>
    </row>
    <row r="4910" spans="1:4">
      <c r="A4910" s="199" t="s">
        <v>5325</v>
      </c>
      <c r="B4910" s="200">
        <v>0.64952019999999999</v>
      </c>
      <c r="C4910" s="200">
        <v>0.60656069999999995</v>
      </c>
      <c r="D4910" s="200">
        <v>0.69247970000000003</v>
      </c>
    </row>
    <row r="4911" spans="1:4">
      <c r="A4911" s="199" t="s">
        <v>5326</v>
      </c>
      <c r="B4911" s="200">
        <v>0.59494519999999995</v>
      </c>
      <c r="C4911" s="200">
        <v>0.55693079999999995</v>
      </c>
      <c r="D4911" s="200">
        <v>0.63295959999999996</v>
      </c>
    </row>
    <row r="4912" spans="1:4">
      <c r="A4912" s="199" t="s">
        <v>5327</v>
      </c>
      <c r="B4912" s="200">
        <v>0.60620629999999998</v>
      </c>
      <c r="C4912" s="200">
        <v>0.56627050000000001</v>
      </c>
      <c r="D4912" s="200">
        <v>0.64614210000000005</v>
      </c>
    </row>
    <row r="4913" spans="1:4">
      <c r="A4913" s="199" t="s">
        <v>5328</v>
      </c>
      <c r="B4913" s="200">
        <v>0.59438570000000002</v>
      </c>
      <c r="C4913" s="200">
        <v>0.54838419999999999</v>
      </c>
      <c r="D4913" s="200">
        <v>0.64038709999999999</v>
      </c>
    </row>
    <row r="4914" spans="1:4">
      <c r="A4914" s="199" t="s">
        <v>5329</v>
      </c>
      <c r="B4914" s="200">
        <v>0.49825819999999998</v>
      </c>
      <c r="C4914" s="200">
        <v>0.45748090000000002</v>
      </c>
      <c r="D4914" s="200">
        <v>0.5390355</v>
      </c>
    </row>
    <row r="4915" spans="1:4">
      <c r="A4915" s="199" t="s">
        <v>5330</v>
      </c>
      <c r="B4915" s="200">
        <v>0.46623100000000001</v>
      </c>
      <c r="C4915" s="200">
        <v>0.41896739999999999</v>
      </c>
      <c r="D4915" s="200">
        <v>0.51349460000000002</v>
      </c>
    </row>
    <row r="4916" spans="1:4">
      <c r="A4916" s="199" t="s">
        <v>5331</v>
      </c>
      <c r="B4916" s="200">
        <v>0.45029459999999999</v>
      </c>
      <c r="C4916" s="200">
        <v>0.406999</v>
      </c>
      <c r="D4916" s="200">
        <v>0.49359019999999998</v>
      </c>
    </row>
    <row r="4917" spans="1:4">
      <c r="A4917" s="199" t="s">
        <v>5332</v>
      </c>
      <c r="B4917" s="200">
        <v>0.46509689999999998</v>
      </c>
      <c r="C4917" s="200">
        <v>0.43365369999999998</v>
      </c>
      <c r="D4917" s="200">
        <v>0.49654019999999999</v>
      </c>
    </row>
    <row r="4918" spans="1:4">
      <c r="A4918" s="199" t="s">
        <v>5333</v>
      </c>
      <c r="B4918" s="200">
        <v>0.4816394</v>
      </c>
      <c r="C4918" s="200">
        <v>0.4417258</v>
      </c>
      <c r="D4918" s="200">
        <v>0.52155300000000004</v>
      </c>
    </row>
    <row r="4919" spans="1:4">
      <c r="A4919" s="199" t="s">
        <v>5334</v>
      </c>
      <c r="B4919" s="200">
        <v>0.54410639999999999</v>
      </c>
      <c r="C4919" s="200">
        <v>0.50180709999999995</v>
      </c>
      <c r="D4919" s="200">
        <v>0.58640559999999997</v>
      </c>
    </row>
    <row r="4920" spans="1:4">
      <c r="A4920" s="199" t="s">
        <v>5335</v>
      </c>
      <c r="B4920" s="200">
        <v>0.46984189999999998</v>
      </c>
      <c r="C4920" s="200">
        <v>0.43262509999999998</v>
      </c>
      <c r="D4920" s="200">
        <v>0.50705880000000003</v>
      </c>
    </row>
    <row r="4921" spans="1:4">
      <c r="A4921" s="199" t="s">
        <v>5336</v>
      </c>
      <c r="B4921" s="200">
        <v>0.44781490000000002</v>
      </c>
      <c r="C4921" s="200">
        <v>0.40926279999999998</v>
      </c>
      <c r="D4921" s="200">
        <v>0.48636699999999999</v>
      </c>
    </row>
    <row r="4922" spans="1:4">
      <c r="A4922" s="199" t="s">
        <v>5337</v>
      </c>
      <c r="B4922" s="200">
        <v>0.51030750000000002</v>
      </c>
      <c r="C4922" s="200">
        <v>0.47459030000000002</v>
      </c>
      <c r="D4922" s="200">
        <v>0.54602470000000003</v>
      </c>
    </row>
    <row r="4923" spans="1:4">
      <c r="A4923" s="199" t="s">
        <v>5338</v>
      </c>
      <c r="B4923" s="200">
        <v>0.49977919999999998</v>
      </c>
      <c r="C4923" s="200">
        <v>0.46875460000000002</v>
      </c>
      <c r="D4923" s="200">
        <v>0.53080380000000005</v>
      </c>
    </row>
    <row r="4924" spans="1:4">
      <c r="A4924" s="199" t="s">
        <v>5339</v>
      </c>
      <c r="B4924" s="200">
        <v>0.49942530000000002</v>
      </c>
      <c r="C4924" s="200">
        <v>0.47182180000000001</v>
      </c>
      <c r="D4924" s="200">
        <v>0.52702879999999996</v>
      </c>
    </row>
    <row r="4925" spans="1:4">
      <c r="A4925" s="199" t="s">
        <v>5340</v>
      </c>
      <c r="B4925" s="200">
        <v>0.52310000000000001</v>
      </c>
      <c r="C4925" s="200">
        <v>0.48328070000000001</v>
      </c>
      <c r="D4925" s="200">
        <v>0.56291939999999996</v>
      </c>
    </row>
    <row r="4926" spans="1:4">
      <c r="A4926" s="199" t="s">
        <v>5341</v>
      </c>
      <c r="B4926" s="200">
        <v>0.51675439999999995</v>
      </c>
      <c r="C4926" s="200">
        <v>0.48015560000000002</v>
      </c>
      <c r="D4926" s="200">
        <v>0.55335310000000004</v>
      </c>
    </row>
    <row r="4927" spans="1:4">
      <c r="A4927" s="199" t="s">
        <v>5342</v>
      </c>
      <c r="B4927" s="200">
        <v>0.48886829999999998</v>
      </c>
      <c r="C4927" s="200">
        <v>0.44551109999999999</v>
      </c>
      <c r="D4927" s="200">
        <v>0.53222539999999996</v>
      </c>
    </row>
    <row r="4928" spans="1:4">
      <c r="A4928" s="199" t="s">
        <v>5343</v>
      </c>
      <c r="B4928" s="200">
        <v>0.45555649999999998</v>
      </c>
      <c r="C4928" s="200">
        <v>0.41884569999999999</v>
      </c>
      <c r="D4928" s="200">
        <v>0.49226740000000002</v>
      </c>
    </row>
    <row r="4929" spans="1:4">
      <c r="A4929" s="199" t="s">
        <v>5344</v>
      </c>
      <c r="B4929" s="200">
        <v>0.54824919999999999</v>
      </c>
      <c r="C4929" s="200">
        <v>0.51202060000000005</v>
      </c>
      <c r="D4929" s="200">
        <v>0.58447769999999999</v>
      </c>
    </row>
    <row r="4930" spans="1:4">
      <c r="A4930" s="199" t="s">
        <v>5345</v>
      </c>
      <c r="B4930" s="200">
        <v>0.52299739999999995</v>
      </c>
      <c r="C4930" s="200">
        <v>0.48484959999999999</v>
      </c>
      <c r="D4930" s="200">
        <v>0.56114509999999995</v>
      </c>
    </row>
    <row r="4931" spans="1:4">
      <c r="A4931" s="199" t="s">
        <v>5346</v>
      </c>
      <c r="B4931" s="200">
        <v>0.50357730000000001</v>
      </c>
      <c r="C4931" s="200">
        <v>0.47456789999999999</v>
      </c>
      <c r="D4931" s="200">
        <v>0.53258680000000003</v>
      </c>
    </row>
    <row r="4932" spans="1:4">
      <c r="A4932" s="199" t="s">
        <v>5347</v>
      </c>
      <c r="B4932" s="200">
        <v>0.52603880000000003</v>
      </c>
      <c r="C4932" s="200">
        <v>0.48826730000000002</v>
      </c>
      <c r="D4932" s="200">
        <v>0.56381040000000004</v>
      </c>
    </row>
    <row r="4933" spans="1:4">
      <c r="A4933" s="199" t="s">
        <v>5348</v>
      </c>
      <c r="B4933" s="200">
        <v>0.52545220000000004</v>
      </c>
      <c r="C4933" s="200">
        <v>0.49111310000000002</v>
      </c>
      <c r="D4933" s="200">
        <v>0.55979120000000004</v>
      </c>
    </row>
    <row r="4934" spans="1:4">
      <c r="A4934" s="199" t="s">
        <v>5349</v>
      </c>
      <c r="B4934" s="200">
        <v>0.41745310000000002</v>
      </c>
      <c r="C4934" s="200">
        <v>0.3840422</v>
      </c>
      <c r="D4934" s="200">
        <v>0.45086389999999998</v>
      </c>
    </row>
    <row r="4935" spans="1:4">
      <c r="A4935" s="199" t="s">
        <v>5350</v>
      </c>
      <c r="B4935" s="200">
        <v>0.48603370000000001</v>
      </c>
      <c r="C4935" s="200">
        <v>0.43795430000000002</v>
      </c>
      <c r="D4935" s="200">
        <v>0.53411310000000001</v>
      </c>
    </row>
    <row r="4936" spans="1:4">
      <c r="A4936" s="199" t="s">
        <v>5351</v>
      </c>
      <c r="B4936" s="200">
        <v>0.53343790000000002</v>
      </c>
      <c r="C4936" s="200">
        <v>0.51972240000000003</v>
      </c>
      <c r="D4936" s="200">
        <v>0.54715329999999995</v>
      </c>
    </row>
    <row r="4937" spans="1:4">
      <c r="A4937" s="199" t="s">
        <v>5352</v>
      </c>
      <c r="B4937" s="200">
        <v>0.54153030000000002</v>
      </c>
      <c r="C4937" s="200">
        <v>0.5236364</v>
      </c>
      <c r="D4937" s="200">
        <v>0.55942420000000004</v>
      </c>
    </row>
    <row r="4938" spans="1:4">
      <c r="A4938" s="199" t="s">
        <v>5353</v>
      </c>
      <c r="B4938" s="200">
        <v>0.52253090000000002</v>
      </c>
      <c r="C4938" s="200">
        <v>0.49302109999999999</v>
      </c>
      <c r="D4938" s="200">
        <v>0.55204070000000005</v>
      </c>
    </row>
    <row r="4939" spans="1:4">
      <c r="A4939" s="199" t="s">
        <v>5354</v>
      </c>
      <c r="B4939" s="200">
        <v>0.54789889999999997</v>
      </c>
      <c r="C4939" s="200">
        <v>0.53242310000000004</v>
      </c>
      <c r="D4939" s="200">
        <v>0.56337479999999995</v>
      </c>
    </row>
    <row r="4940" spans="1:4">
      <c r="A4940" s="199" t="s">
        <v>5355</v>
      </c>
      <c r="B4940" s="200">
        <v>0.59385290000000002</v>
      </c>
      <c r="C4940" s="200">
        <v>0.57248250000000001</v>
      </c>
      <c r="D4940" s="200">
        <v>0.61522330000000003</v>
      </c>
    </row>
    <row r="4941" spans="1:4">
      <c r="A4941" s="199" t="s">
        <v>5356</v>
      </c>
      <c r="B4941" s="200">
        <v>0.50565320000000002</v>
      </c>
      <c r="C4941" s="200">
        <v>0.47907450000000001</v>
      </c>
      <c r="D4941" s="200">
        <v>0.53223200000000004</v>
      </c>
    </row>
    <row r="4942" spans="1:4">
      <c r="A4942" s="199" t="s">
        <v>5357</v>
      </c>
      <c r="B4942" s="200">
        <v>0.55055609999999999</v>
      </c>
      <c r="C4942" s="200">
        <v>0.53537849999999998</v>
      </c>
      <c r="D4942" s="200">
        <v>0.56573379999999995</v>
      </c>
    </row>
    <row r="4943" spans="1:4">
      <c r="A4943" s="199" t="s">
        <v>5358</v>
      </c>
      <c r="B4943" s="200">
        <v>0.58703609999999995</v>
      </c>
      <c r="C4943" s="200">
        <v>0.5692121</v>
      </c>
      <c r="D4943" s="200">
        <v>0.60486010000000001</v>
      </c>
    </row>
    <row r="4944" spans="1:4">
      <c r="A4944" s="199" t="s">
        <v>5359</v>
      </c>
      <c r="B4944" s="200">
        <v>0.59555780000000003</v>
      </c>
      <c r="C4944" s="200">
        <v>0.57013190000000002</v>
      </c>
      <c r="D4944" s="200">
        <v>0.62098370000000003</v>
      </c>
    </row>
    <row r="4945" spans="1:4">
      <c r="A4945" s="199" t="s">
        <v>5360</v>
      </c>
      <c r="B4945" s="200">
        <v>0.57605090000000003</v>
      </c>
      <c r="C4945" s="200">
        <v>0.53602740000000004</v>
      </c>
      <c r="D4945" s="200">
        <v>0.61607440000000002</v>
      </c>
    </row>
    <row r="4946" spans="1:4">
      <c r="A4946" s="199" t="s">
        <v>5361</v>
      </c>
      <c r="B4946" s="200">
        <v>0.58754309999999998</v>
      </c>
      <c r="C4946" s="200">
        <v>0.56455940000000004</v>
      </c>
      <c r="D4946" s="200">
        <v>0.61052680000000004</v>
      </c>
    </row>
    <row r="4947" spans="1:4">
      <c r="A4947" s="199" t="s">
        <v>5362</v>
      </c>
      <c r="B4947" s="200">
        <v>0.64533149999999995</v>
      </c>
      <c r="C4947" s="200">
        <v>0.61417069999999996</v>
      </c>
      <c r="D4947" s="200">
        <v>0.67649230000000005</v>
      </c>
    </row>
    <row r="4948" spans="1:4">
      <c r="A4948" s="199" t="s">
        <v>5363</v>
      </c>
      <c r="B4948" s="200">
        <v>0.54841839999999997</v>
      </c>
      <c r="C4948" s="200">
        <v>0.5132833</v>
      </c>
      <c r="D4948" s="200">
        <v>0.5835534</v>
      </c>
    </row>
    <row r="4949" spans="1:4">
      <c r="A4949" s="199" t="s">
        <v>5364</v>
      </c>
      <c r="B4949" s="200">
        <v>0.6120738</v>
      </c>
      <c r="C4949" s="200">
        <v>0.59166099999999999</v>
      </c>
      <c r="D4949" s="200">
        <v>0.63248649999999995</v>
      </c>
    </row>
    <row r="4950" spans="1:4">
      <c r="A4950" s="199" t="s">
        <v>5365</v>
      </c>
      <c r="B4950" s="200">
        <v>0.4847921</v>
      </c>
      <c r="C4950" s="200">
        <v>0.4668178</v>
      </c>
      <c r="D4950" s="200">
        <v>0.5027663</v>
      </c>
    </row>
    <row r="4951" spans="1:4">
      <c r="A4951" s="199" t="s">
        <v>5366</v>
      </c>
      <c r="B4951" s="200">
        <v>0.4922146</v>
      </c>
      <c r="C4951" s="200">
        <v>0.47174159999999998</v>
      </c>
      <c r="D4951" s="200">
        <v>0.51268760000000002</v>
      </c>
    </row>
    <row r="4952" spans="1:4">
      <c r="A4952" s="199" t="s">
        <v>5367</v>
      </c>
      <c r="B4952" s="200">
        <v>0.46984189999999998</v>
      </c>
      <c r="C4952" s="200">
        <v>0.43262509999999998</v>
      </c>
      <c r="D4952" s="200">
        <v>0.50705880000000003</v>
      </c>
    </row>
    <row r="4953" spans="1:4">
      <c r="A4953" s="199" t="s">
        <v>5368</v>
      </c>
      <c r="B4953" s="200">
        <v>0.51058539999999997</v>
      </c>
      <c r="C4953" s="200">
        <v>0.49109209999999998</v>
      </c>
      <c r="D4953" s="200">
        <v>0.53007870000000001</v>
      </c>
    </row>
    <row r="4954" spans="1:4">
      <c r="A4954" s="199" t="s">
        <v>5369</v>
      </c>
      <c r="B4954" s="200">
        <v>0.54332990000000003</v>
      </c>
      <c r="C4954" s="200">
        <v>0.51325350000000003</v>
      </c>
      <c r="D4954" s="200">
        <v>0.57340639999999998</v>
      </c>
    </row>
    <row r="4955" spans="1:4">
      <c r="A4955" s="199" t="s">
        <v>5370</v>
      </c>
      <c r="B4955" s="200">
        <v>0.4650513</v>
      </c>
      <c r="C4955" s="200">
        <v>0.43575180000000002</v>
      </c>
      <c r="D4955" s="200">
        <v>0.49435089999999998</v>
      </c>
    </row>
    <row r="4956" spans="1:4">
      <c r="A4956" s="199" t="s">
        <v>5371</v>
      </c>
      <c r="B4956" s="200">
        <v>0.49181970000000003</v>
      </c>
      <c r="C4956" s="200">
        <v>0.47384959999999998</v>
      </c>
      <c r="D4956" s="200">
        <v>0.50978979999999996</v>
      </c>
    </row>
    <row r="4957" spans="1:4">
      <c r="A4957" s="199" t="s">
        <v>5372</v>
      </c>
      <c r="B4957" s="200">
        <v>0.54145679999999996</v>
      </c>
      <c r="C4957" s="200">
        <v>0.53404200000000002</v>
      </c>
      <c r="D4957" s="200">
        <v>0.54887149999999996</v>
      </c>
    </row>
    <row r="4958" spans="1:4">
      <c r="A4958" s="199" t="s">
        <v>5373</v>
      </c>
      <c r="B4958" s="200">
        <v>0.59252260000000001</v>
      </c>
      <c r="C4958" s="200">
        <v>0.5824028</v>
      </c>
      <c r="D4958" s="200">
        <v>0.60264240000000002</v>
      </c>
    </row>
    <row r="4959" spans="1:4">
      <c r="A4959" s="199" t="s">
        <v>5374</v>
      </c>
      <c r="B4959" s="200">
        <v>0.49349589999999999</v>
      </c>
      <c r="C4959" s="200">
        <v>0.48464750000000001</v>
      </c>
      <c r="D4959" s="200">
        <v>0.50234420000000002</v>
      </c>
    </row>
    <row r="4960" spans="1:4">
      <c r="A4960" s="199" t="s">
        <v>5375</v>
      </c>
      <c r="B4960" s="200">
        <v>0.53569880000000003</v>
      </c>
      <c r="C4960" s="200">
        <v>0.49865130000000002</v>
      </c>
      <c r="D4960" s="200">
        <v>0.57274639999999999</v>
      </c>
    </row>
    <row r="4961" spans="1:4">
      <c r="A4961" s="199" t="s">
        <v>5376</v>
      </c>
      <c r="B4961" s="200">
        <v>0.50417889999999999</v>
      </c>
      <c r="C4961" s="200">
        <v>0.47169860000000002</v>
      </c>
      <c r="D4961" s="200">
        <v>0.5366592</v>
      </c>
    </row>
    <row r="4962" spans="1:4">
      <c r="A4962" s="199" t="s">
        <v>5377</v>
      </c>
      <c r="B4962" s="200">
        <v>0.51099220000000001</v>
      </c>
      <c r="C4962" s="200">
        <v>0.47832049999999998</v>
      </c>
      <c r="D4962" s="200">
        <v>0.54366400000000004</v>
      </c>
    </row>
    <row r="4963" spans="1:4">
      <c r="A4963" s="199" t="s">
        <v>5378</v>
      </c>
      <c r="B4963" s="200">
        <v>0.50801030000000003</v>
      </c>
      <c r="C4963" s="200">
        <v>0.47135630000000001</v>
      </c>
      <c r="D4963" s="200">
        <v>0.54466420000000004</v>
      </c>
    </row>
    <row r="4964" spans="1:4">
      <c r="A4964" s="199" t="s">
        <v>5379</v>
      </c>
      <c r="B4964" s="200">
        <v>0.54435409999999995</v>
      </c>
      <c r="C4964" s="200">
        <v>0.51380910000000002</v>
      </c>
      <c r="D4964" s="200">
        <v>0.57489900000000005</v>
      </c>
    </row>
    <row r="4965" spans="1:4">
      <c r="A4965" s="199" t="s">
        <v>5380</v>
      </c>
      <c r="B4965" s="200">
        <v>0.53754389999999996</v>
      </c>
      <c r="C4965" s="200">
        <v>0.50574399999999997</v>
      </c>
      <c r="D4965" s="200">
        <v>0.56934370000000001</v>
      </c>
    </row>
    <row r="4966" spans="1:4">
      <c r="A4966" s="199" t="s">
        <v>5381</v>
      </c>
      <c r="B4966" s="200">
        <v>0.54430650000000003</v>
      </c>
      <c r="C4966" s="200">
        <v>0.51640680000000005</v>
      </c>
      <c r="D4966" s="200">
        <v>0.5722062</v>
      </c>
    </row>
    <row r="4967" spans="1:4">
      <c r="A4967" s="199" t="s">
        <v>5382</v>
      </c>
      <c r="B4967" s="200">
        <v>0.53067350000000002</v>
      </c>
      <c r="C4967" s="200">
        <v>0.50040269999999998</v>
      </c>
      <c r="D4967" s="200">
        <v>0.56094429999999995</v>
      </c>
    </row>
    <row r="4968" spans="1:4">
      <c r="A4968" s="199" t="s">
        <v>5383</v>
      </c>
      <c r="B4968" s="200">
        <v>0.5778508</v>
      </c>
      <c r="C4968" s="200">
        <v>0.55082100000000001</v>
      </c>
      <c r="D4968" s="200">
        <v>0.60488059999999999</v>
      </c>
    </row>
    <row r="4969" spans="1:4">
      <c r="A4969" s="199" t="s">
        <v>5384</v>
      </c>
      <c r="B4969" s="200">
        <v>0.56254510000000002</v>
      </c>
      <c r="C4969" s="200">
        <v>0.53074960000000004</v>
      </c>
      <c r="D4969" s="200">
        <v>0.5943406</v>
      </c>
    </row>
    <row r="4970" spans="1:4">
      <c r="A4970" s="199" t="s">
        <v>5385</v>
      </c>
      <c r="B4970" s="200">
        <v>0.53652549999999999</v>
      </c>
      <c r="C4970" s="200">
        <v>0.51022730000000005</v>
      </c>
      <c r="D4970" s="200">
        <v>0.56282370000000004</v>
      </c>
    </row>
    <row r="4971" spans="1:4">
      <c r="A4971" s="199" t="s">
        <v>5386</v>
      </c>
      <c r="B4971" s="200">
        <v>0.59287279999999998</v>
      </c>
      <c r="C4971" s="200">
        <v>0.56458050000000004</v>
      </c>
      <c r="D4971" s="200">
        <v>0.62116499999999997</v>
      </c>
    </row>
    <row r="4972" spans="1:4">
      <c r="A4972" s="199" t="s">
        <v>5387</v>
      </c>
      <c r="B4972" s="200">
        <v>0.58003800000000005</v>
      </c>
      <c r="C4972" s="200">
        <v>0.55663629999999997</v>
      </c>
      <c r="D4972" s="200">
        <v>0.60343970000000002</v>
      </c>
    </row>
    <row r="4973" spans="1:4">
      <c r="A4973" s="199" t="s">
        <v>5388</v>
      </c>
      <c r="B4973" s="200">
        <v>0.53243059999999998</v>
      </c>
      <c r="C4973" s="200">
        <v>0.50311879999999998</v>
      </c>
      <c r="D4973" s="200">
        <v>0.56174239999999998</v>
      </c>
    </row>
    <row r="4974" spans="1:4">
      <c r="A4974" s="199" t="s">
        <v>5389</v>
      </c>
      <c r="B4974" s="200">
        <v>0.50139909999999999</v>
      </c>
      <c r="C4974" s="200">
        <v>0.47084500000000001</v>
      </c>
      <c r="D4974" s="200">
        <v>0.53195329999999996</v>
      </c>
    </row>
    <row r="4975" spans="1:4">
      <c r="A4975" s="199" t="s">
        <v>5390</v>
      </c>
      <c r="B4975" s="200">
        <v>0.60997650000000003</v>
      </c>
      <c r="C4975" s="200">
        <v>0.58443940000000005</v>
      </c>
      <c r="D4975" s="200">
        <v>0.63551360000000001</v>
      </c>
    </row>
    <row r="4976" spans="1:4">
      <c r="A4976" s="199" t="s">
        <v>5391</v>
      </c>
      <c r="B4976" s="200">
        <v>0.58090750000000002</v>
      </c>
      <c r="C4976" s="200">
        <v>0.55118259999999997</v>
      </c>
      <c r="D4976" s="200">
        <v>0.61063239999999996</v>
      </c>
    </row>
    <row r="4977" spans="1:4">
      <c r="A4977" s="199" t="s">
        <v>5392</v>
      </c>
      <c r="B4977" s="200">
        <v>0.60461540000000003</v>
      </c>
      <c r="C4977" s="200">
        <v>0.57722180000000001</v>
      </c>
      <c r="D4977" s="200">
        <v>0.63200909999999999</v>
      </c>
    </row>
    <row r="4978" spans="1:4">
      <c r="A4978" s="199" t="s">
        <v>5393</v>
      </c>
      <c r="B4978" s="200">
        <v>0.59425430000000001</v>
      </c>
      <c r="C4978" s="200">
        <v>0.56748940000000003</v>
      </c>
      <c r="D4978" s="200">
        <v>0.62101919999999999</v>
      </c>
    </row>
    <row r="4979" spans="1:4">
      <c r="A4979" s="199" t="s">
        <v>5394</v>
      </c>
      <c r="B4979" s="200">
        <v>0.59147419999999995</v>
      </c>
      <c r="C4979" s="200">
        <v>0.56412549999999995</v>
      </c>
      <c r="D4979" s="200">
        <v>0.61882289999999995</v>
      </c>
    </row>
    <row r="4980" spans="1:4">
      <c r="A4980" s="199" t="s">
        <v>5395</v>
      </c>
      <c r="B4980" s="200">
        <v>0.50867370000000001</v>
      </c>
      <c r="C4980" s="200">
        <v>0.48520390000000002</v>
      </c>
      <c r="D4980" s="200">
        <v>0.53214360000000005</v>
      </c>
    </row>
    <row r="4981" spans="1:4">
      <c r="A4981" s="199" t="s">
        <v>5396</v>
      </c>
      <c r="B4981" s="200">
        <v>0.55522769999999999</v>
      </c>
      <c r="C4981" s="200">
        <v>0.51827869999999998</v>
      </c>
      <c r="D4981" s="200">
        <v>0.5921767</v>
      </c>
    </row>
    <row r="4982" spans="1:4">
      <c r="A4982" s="199" t="s">
        <v>5397</v>
      </c>
      <c r="B4982" s="200">
        <v>0.62440649999999998</v>
      </c>
      <c r="C4982" s="200">
        <v>0.57844530000000005</v>
      </c>
      <c r="D4982" s="200">
        <v>0.67036759999999995</v>
      </c>
    </row>
    <row r="4983" spans="1:4">
      <c r="A4983" s="199" t="s">
        <v>5398</v>
      </c>
      <c r="B4983" s="200">
        <v>0.57626160000000004</v>
      </c>
      <c r="C4983" s="200">
        <v>0.53183919999999996</v>
      </c>
      <c r="D4983" s="200">
        <v>0.62068389999999996</v>
      </c>
    </row>
    <row r="4984" spans="1:4">
      <c r="A4984" s="199" t="s">
        <v>5399</v>
      </c>
      <c r="B4984" s="200">
        <v>0.57373300000000005</v>
      </c>
      <c r="C4984" s="200">
        <v>0.52504099999999998</v>
      </c>
      <c r="D4984" s="200">
        <v>0.62242509999999995</v>
      </c>
    </row>
    <row r="4985" spans="1:4">
      <c r="A4985" s="199" t="s">
        <v>5400</v>
      </c>
      <c r="B4985" s="200">
        <v>0.56277719999999998</v>
      </c>
      <c r="C4985" s="200">
        <v>0.51527520000000004</v>
      </c>
      <c r="D4985" s="200">
        <v>0.61027929999999997</v>
      </c>
    </row>
    <row r="4986" spans="1:4">
      <c r="A4986" s="199" t="s">
        <v>5401</v>
      </c>
      <c r="B4986" s="200">
        <v>0.5913832</v>
      </c>
      <c r="C4986" s="200">
        <v>0.55367390000000005</v>
      </c>
      <c r="D4986" s="200">
        <v>0.62909250000000005</v>
      </c>
    </row>
    <row r="4987" spans="1:4">
      <c r="A4987" s="199" t="s">
        <v>5402</v>
      </c>
      <c r="B4987" s="200">
        <v>0.57933120000000005</v>
      </c>
      <c r="C4987" s="200">
        <v>0.53173939999999997</v>
      </c>
      <c r="D4987" s="200">
        <v>0.62692300000000001</v>
      </c>
    </row>
    <row r="4988" spans="1:4">
      <c r="A4988" s="199" t="s">
        <v>5403</v>
      </c>
      <c r="B4988" s="200">
        <v>0.585314</v>
      </c>
      <c r="C4988" s="200">
        <v>0.54984569999999999</v>
      </c>
      <c r="D4988" s="200">
        <v>0.62078239999999996</v>
      </c>
    </row>
    <row r="4989" spans="1:4">
      <c r="A4989" s="199" t="s">
        <v>5404</v>
      </c>
      <c r="B4989" s="200">
        <v>0.60233239999999999</v>
      </c>
      <c r="C4989" s="200">
        <v>0.55806809999999996</v>
      </c>
      <c r="D4989" s="200">
        <v>0.64659679999999997</v>
      </c>
    </row>
    <row r="4990" spans="1:4">
      <c r="A4990" s="199" t="s">
        <v>5405</v>
      </c>
      <c r="B4990" s="200">
        <v>0.65431090000000003</v>
      </c>
      <c r="C4990" s="200">
        <v>0.60688960000000003</v>
      </c>
      <c r="D4990" s="200">
        <v>0.70173229999999998</v>
      </c>
    </row>
    <row r="4991" spans="1:4">
      <c r="A4991" s="199" t="s">
        <v>5406</v>
      </c>
      <c r="B4991" s="200">
        <v>0.61842699999999995</v>
      </c>
      <c r="C4991" s="200">
        <v>0.57785880000000001</v>
      </c>
      <c r="D4991" s="200">
        <v>0.6589952</v>
      </c>
    </row>
    <row r="4992" spans="1:4">
      <c r="A4992" s="199" t="s">
        <v>5407</v>
      </c>
      <c r="B4992" s="200">
        <v>0.57284800000000002</v>
      </c>
      <c r="C4992" s="200">
        <v>0.53417879999999995</v>
      </c>
      <c r="D4992" s="200">
        <v>0.61151730000000004</v>
      </c>
    </row>
    <row r="4993" spans="1:4">
      <c r="A4993" s="199" t="s">
        <v>5408</v>
      </c>
      <c r="B4993" s="200">
        <v>0.61678180000000005</v>
      </c>
      <c r="C4993" s="200">
        <v>0.58477270000000003</v>
      </c>
      <c r="D4993" s="200">
        <v>0.64879100000000001</v>
      </c>
    </row>
    <row r="4994" spans="1:4">
      <c r="A4994" s="199" t="s">
        <v>5409</v>
      </c>
      <c r="B4994" s="200">
        <v>0.62742229999999999</v>
      </c>
      <c r="C4994" s="200">
        <v>0.59677020000000003</v>
      </c>
      <c r="D4994" s="200">
        <v>0.65807439999999995</v>
      </c>
    </row>
    <row r="4995" spans="1:4">
      <c r="A4995" s="199" t="s">
        <v>5410</v>
      </c>
      <c r="B4995" s="200">
        <v>0.57677959999999995</v>
      </c>
      <c r="C4995" s="200">
        <v>0.53885459999999996</v>
      </c>
      <c r="D4995" s="200">
        <v>0.61470449999999999</v>
      </c>
    </row>
    <row r="4996" spans="1:4">
      <c r="A4996" s="199" t="s">
        <v>5411</v>
      </c>
      <c r="B4996" s="200">
        <v>0.54654009999999997</v>
      </c>
      <c r="C4996" s="200">
        <v>0.50701289999999999</v>
      </c>
      <c r="D4996" s="200">
        <v>0.58606740000000002</v>
      </c>
    </row>
    <row r="4997" spans="1:4">
      <c r="A4997" s="199" t="s">
        <v>5412</v>
      </c>
      <c r="B4997" s="200">
        <v>0.65670709999999999</v>
      </c>
      <c r="C4997" s="200">
        <v>0.61945079999999997</v>
      </c>
      <c r="D4997" s="200">
        <v>0.69396340000000001</v>
      </c>
    </row>
    <row r="4998" spans="1:4">
      <c r="A4998" s="199" t="s">
        <v>5413</v>
      </c>
      <c r="B4998" s="200">
        <v>0.63544940000000005</v>
      </c>
      <c r="C4998" s="200">
        <v>0.59502379999999999</v>
      </c>
      <c r="D4998" s="200">
        <v>0.675875</v>
      </c>
    </row>
    <row r="4999" spans="1:4">
      <c r="A4999" s="199" t="s">
        <v>5414</v>
      </c>
      <c r="B4999" s="200">
        <v>0.65913560000000004</v>
      </c>
      <c r="C4999" s="200">
        <v>0.6246855</v>
      </c>
      <c r="D4999" s="200">
        <v>0.69358569999999997</v>
      </c>
    </row>
    <row r="5000" spans="1:4">
      <c r="A5000" s="199" t="s">
        <v>5415</v>
      </c>
      <c r="B5000" s="200">
        <v>0.64968199999999998</v>
      </c>
      <c r="C5000" s="200">
        <v>0.60967959999999999</v>
      </c>
      <c r="D5000" s="200">
        <v>0.68968430000000003</v>
      </c>
    </row>
    <row r="5001" spans="1:4">
      <c r="A5001" s="199" t="s">
        <v>5416</v>
      </c>
      <c r="B5001" s="200">
        <v>0.62321490000000002</v>
      </c>
      <c r="C5001" s="200">
        <v>0.58086539999999998</v>
      </c>
      <c r="D5001" s="200">
        <v>0.6655645</v>
      </c>
    </row>
    <row r="5002" spans="1:4">
      <c r="A5002" s="199" t="s">
        <v>5417</v>
      </c>
      <c r="B5002" s="200">
        <v>0.57024050000000004</v>
      </c>
      <c r="C5002" s="200">
        <v>0.53658620000000001</v>
      </c>
      <c r="D5002" s="200">
        <v>0.60389479999999995</v>
      </c>
    </row>
    <row r="5003" spans="1:4">
      <c r="A5003" s="199" t="s">
        <v>5418</v>
      </c>
      <c r="B5003" s="200">
        <v>0.60062099999999996</v>
      </c>
      <c r="C5003" s="200">
        <v>0.55156309999999997</v>
      </c>
      <c r="D5003" s="200">
        <v>0.6496788</v>
      </c>
    </row>
    <row r="5004" spans="1:4">
      <c r="A5004" s="199" t="s">
        <v>5419</v>
      </c>
      <c r="B5004" s="200">
        <v>0.46010800000000002</v>
      </c>
      <c r="C5004" s="200">
        <v>0.417798</v>
      </c>
      <c r="D5004" s="200">
        <v>0.50241789999999997</v>
      </c>
    </row>
    <row r="5005" spans="1:4">
      <c r="A5005" s="199" t="s">
        <v>5420</v>
      </c>
      <c r="B5005" s="200">
        <v>0.4356331</v>
      </c>
      <c r="C5005" s="200">
        <v>0.38960669999999997</v>
      </c>
      <c r="D5005" s="200">
        <v>0.48165940000000002</v>
      </c>
    </row>
    <row r="5006" spans="1:4">
      <c r="A5006" s="199" t="s">
        <v>5421</v>
      </c>
      <c r="B5006" s="200">
        <v>0.45435300000000001</v>
      </c>
      <c r="C5006" s="200">
        <v>0.4124813</v>
      </c>
      <c r="D5006" s="200">
        <v>0.49622470000000002</v>
      </c>
    </row>
    <row r="5007" spans="1:4">
      <c r="A5007" s="199" t="s">
        <v>5422</v>
      </c>
      <c r="B5007" s="200">
        <v>0.45710079999999997</v>
      </c>
      <c r="C5007" s="200">
        <v>0.41792859999999998</v>
      </c>
      <c r="D5007" s="200">
        <v>0.49627300000000002</v>
      </c>
    </row>
    <row r="5008" spans="1:4">
      <c r="A5008" s="199" t="s">
        <v>5423</v>
      </c>
      <c r="B5008" s="200">
        <v>0.50065020000000005</v>
      </c>
      <c r="C5008" s="200">
        <v>0.45973779999999997</v>
      </c>
      <c r="D5008" s="200">
        <v>0.54156269999999995</v>
      </c>
    </row>
    <row r="5009" spans="1:4">
      <c r="A5009" s="199" t="s">
        <v>5424</v>
      </c>
      <c r="B5009" s="200">
        <v>0.49783430000000001</v>
      </c>
      <c r="C5009" s="200">
        <v>0.46442559999999999</v>
      </c>
      <c r="D5009" s="200">
        <v>0.53124289999999996</v>
      </c>
    </row>
    <row r="5010" spans="1:4">
      <c r="A5010" s="199" t="s">
        <v>5425</v>
      </c>
      <c r="B5010" s="200">
        <v>0.50629279999999999</v>
      </c>
      <c r="C5010" s="200">
        <v>0.46954600000000002</v>
      </c>
      <c r="D5010" s="200">
        <v>0.54303959999999996</v>
      </c>
    </row>
    <row r="5011" spans="1:4">
      <c r="A5011" s="199" t="s">
        <v>5426</v>
      </c>
      <c r="B5011" s="200">
        <v>0.46499259999999998</v>
      </c>
      <c r="C5011" s="200">
        <v>0.41922930000000003</v>
      </c>
      <c r="D5011" s="200">
        <v>0.51075590000000004</v>
      </c>
    </row>
    <row r="5012" spans="1:4">
      <c r="A5012" s="199" t="s">
        <v>5427</v>
      </c>
      <c r="B5012" s="200">
        <v>0.50599729999999998</v>
      </c>
      <c r="C5012" s="200">
        <v>0.47084350000000003</v>
      </c>
      <c r="D5012" s="200">
        <v>0.54115120000000005</v>
      </c>
    </row>
    <row r="5013" spans="1:4">
      <c r="A5013" s="199" t="s">
        <v>5428</v>
      </c>
      <c r="B5013" s="200">
        <v>0.50986069999999994</v>
      </c>
      <c r="C5013" s="200">
        <v>0.47118389999999999</v>
      </c>
      <c r="D5013" s="200">
        <v>0.54853750000000001</v>
      </c>
    </row>
    <row r="5014" spans="1:4">
      <c r="A5014" s="199" t="s">
        <v>5429</v>
      </c>
      <c r="B5014" s="200">
        <v>0.50086160000000002</v>
      </c>
      <c r="C5014" s="200">
        <v>0.47158070000000002</v>
      </c>
      <c r="D5014" s="200">
        <v>0.53014260000000002</v>
      </c>
    </row>
    <row r="5015" spans="1:4">
      <c r="A5015" s="199" t="s">
        <v>5430</v>
      </c>
      <c r="B5015" s="200">
        <v>0.5702914</v>
      </c>
      <c r="C5015" s="200">
        <v>0.52377470000000004</v>
      </c>
      <c r="D5015" s="200">
        <v>0.61680809999999997</v>
      </c>
    </row>
    <row r="5016" spans="1:4">
      <c r="A5016" s="199" t="s">
        <v>5431</v>
      </c>
      <c r="B5016" s="200">
        <v>0.53797569999999995</v>
      </c>
      <c r="C5016" s="200">
        <v>0.5038108</v>
      </c>
      <c r="D5016" s="200">
        <v>0.57214050000000005</v>
      </c>
    </row>
    <row r="5017" spans="1:4">
      <c r="A5017" s="199" t="s">
        <v>5432</v>
      </c>
      <c r="B5017" s="200">
        <v>0.49097099999999999</v>
      </c>
      <c r="C5017" s="200">
        <v>0.44679259999999998</v>
      </c>
      <c r="D5017" s="200">
        <v>0.53514949999999994</v>
      </c>
    </row>
    <row r="5018" spans="1:4">
      <c r="A5018" s="199" t="s">
        <v>5433</v>
      </c>
      <c r="B5018" s="200">
        <v>0.45779530000000002</v>
      </c>
      <c r="C5018" s="200">
        <v>0.42290420000000001</v>
      </c>
      <c r="D5018" s="200">
        <v>0.49268640000000002</v>
      </c>
    </row>
    <row r="5019" spans="1:4">
      <c r="A5019" s="199" t="s">
        <v>5434</v>
      </c>
      <c r="B5019" s="200">
        <v>0.56454519999999997</v>
      </c>
      <c r="C5019" s="200">
        <v>0.52451270000000005</v>
      </c>
      <c r="D5019" s="200">
        <v>0.60457760000000005</v>
      </c>
    </row>
    <row r="5020" spans="1:4">
      <c r="A5020" s="199" t="s">
        <v>5435</v>
      </c>
      <c r="B5020" s="200">
        <v>0.53348119999999999</v>
      </c>
      <c r="C5020" s="200">
        <v>0.48698390000000003</v>
      </c>
      <c r="D5020" s="200">
        <v>0.57997849999999995</v>
      </c>
    </row>
    <row r="5021" spans="1:4">
      <c r="A5021" s="199" t="s">
        <v>5436</v>
      </c>
      <c r="B5021" s="200">
        <v>0.55425809999999998</v>
      </c>
      <c r="C5021" s="200">
        <v>0.51998529999999998</v>
      </c>
      <c r="D5021" s="200">
        <v>0.58853089999999997</v>
      </c>
    </row>
    <row r="5022" spans="1:4">
      <c r="A5022" s="199" t="s">
        <v>5437</v>
      </c>
      <c r="B5022" s="200">
        <v>0.54104790000000003</v>
      </c>
      <c r="C5022" s="200">
        <v>0.50262379999999995</v>
      </c>
      <c r="D5022" s="200">
        <v>0.57947210000000005</v>
      </c>
    </row>
    <row r="5023" spans="1:4">
      <c r="A5023" s="199" t="s">
        <v>5438</v>
      </c>
      <c r="B5023" s="200">
        <v>0.56153640000000005</v>
      </c>
      <c r="C5023" s="200">
        <v>0.53259120000000004</v>
      </c>
      <c r="D5023" s="200">
        <v>0.59048160000000005</v>
      </c>
    </row>
    <row r="5024" spans="1:4">
      <c r="A5024" s="199" t="s">
        <v>5439</v>
      </c>
      <c r="B5024" s="200">
        <v>0.44919730000000002</v>
      </c>
      <c r="C5024" s="200">
        <v>0.40724470000000002</v>
      </c>
      <c r="D5024" s="200">
        <v>0.49114999999999998</v>
      </c>
    </row>
    <row r="5025" spans="1:4">
      <c r="A5025" s="199" t="s">
        <v>5440</v>
      </c>
      <c r="B5025" s="200">
        <v>0.51367019999999997</v>
      </c>
      <c r="C5025" s="200">
        <v>0.4718425</v>
      </c>
      <c r="D5025" s="200">
        <v>0.55549789999999999</v>
      </c>
    </row>
    <row r="5026" spans="1:4">
      <c r="A5026" s="199" t="s">
        <v>5441</v>
      </c>
      <c r="B5026" s="200">
        <v>0.52458320000000003</v>
      </c>
      <c r="C5026" s="200">
        <v>0.51075879999999996</v>
      </c>
      <c r="D5026" s="200">
        <v>0.53840750000000004</v>
      </c>
    </row>
    <row r="5027" spans="1:4">
      <c r="A5027" s="199" t="s">
        <v>5442</v>
      </c>
      <c r="B5027" s="200">
        <v>0.56070399999999998</v>
      </c>
      <c r="C5027" s="200">
        <v>0.54203400000000002</v>
      </c>
      <c r="D5027" s="200">
        <v>0.57937399999999994</v>
      </c>
    </row>
    <row r="5028" spans="1:4">
      <c r="A5028" s="199" t="s">
        <v>5443</v>
      </c>
      <c r="B5028" s="200">
        <v>0.54430650000000003</v>
      </c>
      <c r="C5028" s="200">
        <v>0.51640680000000005</v>
      </c>
      <c r="D5028" s="200">
        <v>0.5722062</v>
      </c>
    </row>
    <row r="5029" spans="1:4">
      <c r="A5029" s="199" t="s">
        <v>5444</v>
      </c>
      <c r="B5029" s="200">
        <v>0.56323440000000002</v>
      </c>
      <c r="C5029" s="200">
        <v>0.54668399999999995</v>
      </c>
      <c r="D5029" s="200">
        <v>0.57978479999999999</v>
      </c>
    </row>
    <row r="5030" spans="1:4">
      <c r="A5030" s="199" t="s">
        <v>5445</v>
      </c>
      <c r="B5030" s="200">
        <v>0.60430759999999994</v>
      </c>
      <c r="C5030" s="200">
        <v>0.58281760000000005</v>
      </c>
      <c r="D5030" s="200">
        <v>0.62579750000000001</v>
      </c>
    </row>
    <row r="5031" spans="1:4">
      <c r="A5031" s="199" t="s">
        <v>5446</v>
      </c>
      <c r="B5031" s="200">
        <v>0.5100112</v>
      </c>
      <c r="C5031" s="200">
        <v>0.4862224</v>
      </c>
      <c r="D5031" s="200">
        <v>0.53379989999999999</v>
      </c>
    </row>
    <row r="5032" spans="1:4">
      <c r="A5032" s="199" t="s">
        <v>5447</v>
      </c>
      <c r="B5032" s="200">
        <v>0.57380070000000005</v>
      </c>
      <c r="C5032" s="200">
        <v>0.55884109999999998</v>
      </c>
      <c r="D5032" s="200">
        <v>0.58876030000000001</v>
      </c>
    </row>
    <row r="5033" spans="1:4">
      <c r="A5033" s="199" t="s">
        <v>5448</v>
      </c>
      <c r="B5033" s="200">
        <v>0.58290249999999999</v>
      </c>
      <c r="C5033" s="200">
        <v>0.56416279999999996</v>
      </c>
      <c r="D5033" s="200">
        <v>0.60164209999999996</v>
      </c>
    </row>
    <row r="5034" spans="1:4">
      <c r="A5034" s="199" t="s">
        <v>5449</v>
      </c>
      <c r="B5034" s="200">
        <v>0.62640750000000001</v>
      </c>
      <c r="C5034" s="200">
        <v>0.59985900000000003</v>
      </c>
      <c r="D5034" s="200">
        <v>0.65295590000000003</v>
      </c>
    </row>
    <row r="5035" spans="1:4">
      <c r="A5035" s="199" t="s">
        <v>5450</v>
      </c>
      <c r="B5035" s="200">
        <v>0.585314</v>
      </c>
      <c r="C5035" s="200">
        <v>0.54984569999999999</v>
      </c>
      <c r="D5035" s="200">
        <v>0.62078239999999996</v>
      </c>
    </row>
    <row r="5036" spans="1:4">
      <c r="A5036" s="199" t="s">
        <v>5451</v>
      </c>
      <c r="B5036" s="200">
        <v>0.59862360000000003</v>
      </c>
      <c r="C5036" s="200">
        <v>0.57617220000000002</v>
      </c>
      <c r="D5036" s="200">
        <v>0.62107509999999999</v>
      </c>
    </row>
    <row r="5037" spans="1:4">
      <c r="A5037" s="199" t="s">
        <v>5452</v>
      </c>
      <c r="B5037" s="200">
        <v>0.65275209999999995</v>
      </c>
      <c r="C5037" s="200">
        <v>0.62147719999999995</v>
      </c>
      <c r="D5037" s="200">
        <v>0.68402700000000005</v>
      </c>
    </row>
    <row r="5038" spans="1:4">
      <c r="A5038" s="199" t="s">
        <v>5453</v>
      </c>
      <c r="B5038" s="200">
        <v>0.55483099999999996</v>
      </c>
      <c r="C5038" s="200">
        <v>0.52397329999999998</v>
      </c>
      <c r="D5038" s="200">
        <v>0.5856886</v>
      </c>
    </row>
    <row r="5039" spans="1:4">
      <c r="A5039" s="199" t="s">
        <v>5454</v>
      </c>
      <c r="B5039" s="200">
        <v>0.62347090000000005</v>
      </c>
      <c r="C5039" s="200">
        <v>0.60377210000000003</v>
      </c>
      <c r="D5039" s="200">
        <v>0.64316969999999996</v>
      </c>
    </row>
    <row r="5040" spans="1:4">
      <c r="A5040" s="199" t="s">
        <v>5455</v>
      </c>
      <c r="B5040" s="200">
        <v>0.47070810000000002</v>
      </c>
      <c r="C5040" s="200">
        <v>0.45342729999999998</v>
      </c>
      <c r="D5040" s="200">
        <v>0.4879889</v>
      </c>
    </row>
    <row r="5041" spans="1:4">
      <c r="A5041" s="199" t="s">
        <v>5456</v>
      </c>
      <c r="B5041" s="200">
        <v>0.49918560000000001</v>
      </c>
      <c r="C5041" s="200">
        <v>0.47563499999999997</v>
      </c>
      <c r="D5041" s="200">
        <v>0.52273619999999998</v>
      </c>
    </row>
    <row r="5042" spans="1:4">
      <c r="A5042" s="199" t="s">
        <v>5457</v>
      </c>
      <c r="B5042" s="200">
        <v>0.50629279999999999</v>
      </c>
      <c r="C5042" s="200">
        <v>0.46954600000000002</v>
      </c>
      <c r="D5042" s="200">
        <v>0.54303959999999996</v>
      </c>
    </row>
    <row r="5043" spans="1:4">
      <c r="A5043" s="199" t="s">
        <v>5458</v>
      </c>
      <c r="B5043" s="200">
        <v>0.52974969999999999</v>
      </c>
      <c r="C5043" s="200">
        <v>0.50840870000000005</v>
      </c>
      <c r="D5043" s="200">
        <v>0.55109070000000004</v>
      </c>
    </row>
    <row r="5044" spans="1:4">
      <c r="A5044" s="199" t="s">
        <v>5459</v>
      </c>
      <c r="B5044" s="200">
        <v>0.55822229999999995</v>
      </c>
      <c r="C5044" s="200">
        <v>0.52487680000000003</v>
      </c>
      <c r="D5044" s="200">
        <v>0.59156770000000003</v>
      </c>
    </row>
    <row r="5045" spans="1:4">
      <c r="A5045" s="199" t="s">
        <v>5460</v>
      </c>
      <c r="B5045" s="200">
        <v>0.46710879999999999</v>
      </c>
      <c r="C5045" s="200">
        <v>0.43895630000000002</v>
      </c>
      <c r="D5045" s="200">
        <v>0.49526130000000002</v>
      </c>
    </row>
    <row r="5046" spans="1:4">
      <c r="A5046" s="199" t="s">
        <v>5461</v>
      </c>
      <c r="B5046" s="200">
        <v>0.5273253</v>
      </c>
      <c r="C5046" s="200">
        <v>0.50914329999999997</v>
      </c>
      <c r="D5046" s="200">
        <v>0.54550730000000003</v>
      </c>
    </row>
    <row r="5047" spans="1:4">
      <c r="A5047" s="199" t="s">
        <v>5462</v>
      </c>
      <c r="B5047" s="200">
        <v>0.55111600000000005</v>
      </c>
      <c r="C5047" s="200">
        <v>0.54370620000000003</v>
      </c>
      <c r="D5047" s="200">
        <v>0.55852590000000002</v>
      </c>
    </row>
    <row r="5048" spans="1:4">
      <c r="A5048" s="199" t="s">
        <v>5463</v>
      </c>
      <c r="B5048" s="200">
        <v>0.60114029999999996</v>
      </c>
      <c r="C5048" s="200">
        <v>0.59122819999999998</v>
      </c>
      <c r="D5048" s="200">
        <v>0.6110525</v>
      </c>
    </row>
    <row r="5049" spans="1:4">
      <c r="A5049" s="199" t="s">
        <v>5464</v>
      </c>
      <c r="B5049" s="200">
        <v>0.50413770000000002</v>
      </c>
      <c r="C5049" s="200">
        <v>0.49496489999999999</v>
      </c>
      <c r="D5049" s="200">
        <v>0.5133105</v>
      </c>
    </row>
    <row r="5050" spans="1:4">
      <c r="A5050" s="199" t="s">
        <v>5465</v>
      </c>
      <c r="B5050" s="200">
        <v>0.52316980000000002</v>
      </c>
      <c r="C5050" s="200">
        <v>0.4873247</v>
      </c>
      <c r="D5050" s="200">
        <v>0.55901480000000003</v>
      </c>
    </row>
    <row r="5051" spans="1:4">
      <c r="A5051" s="199" t="s">
        <v>5466</v>
      </c>
      <c r="B5051" s="200">
        <v>0.52052149999999997</v>
      </c>
      <c r="C5051" s="200">
        <v>0.48832170000000003</v>
      </c>
      <c r="D5051" s="200">
        <v>0.55272129999999997</v>
      </c>
    </row>
    <row r="5052" spans="1:4">
      <c r="A5052" s="199" t="s">
        <v>5467</v>
      </c>
      <c r="B5052" s="200">
        <v>0.50856860000000004</v>
      </c>
      <c r="C5052" s="200">
        <v>0.47973100000000002</v>
      </c>
      <c r="D5052" s="200">
        <v>0.5374061</v>
      </c>
    </row>
    <row r="5053" spans="1:4">
      <c r="A5053" s="199" t="s">
        <v>5468</v>
      </c>
      <c r="B5053" s="200">
        <v>0.52347829999999995</v>
      </c>
      <c r="C5053" s="200">
        <v>0.48539080000000001</v>
      </c>
      <c r="D5053" s="200">
        <v>0.56156589999999995</v>
      </c>
    </row>
    <row r="5054" spans="1:4">
      <c r="A5054" s="199" t="s">
        <v>5469</v>
      </c>
      <c r="B5054" s="200">
        <v>0.55599209999999999</v>
      </c>
      <c r="C5054" s="200">
        <v>0.52284299999999995</v>
      </c>
      <c r="D5054" s="200">
        <v>0.58914120000000003</v>
      </c>
    </row>
    <row r="5055" spans="1:4">
      <c r="A5055" s="199" t="s">
        <v>5470</v>
      </c>
      <c r="B5055" s="200">
        <v>0.53501279999999996</v>
      </c>
      <c r="C5055" s="200">
        <v>0.50691459999999999</v>
      </c>
      <c r="D5055" s="200">
        <v>0.56311100000000003</v>
      </c>
    </row>
    <row r="5056" spans="1:4">
      <c r="A5056" s="199" t="s">
        <v>5471</v>
      </c>
      <c r="B5056" s="200">
        <v>0.55732859999999995</v>
      </c>
      <c r="C5056" s="200">
        <v>0.52534769999999997</v>
      </c>
      <c r="D5056" s="200">
        <v>0.58930950000000004</v>
      </c>
    </row>
    <row r="5057" spans="1:4">
      <c r="A5057" s="199" t="s">
        <v>5472</v>
      </c>
      <c r="B5057" s="200">
        <v>0.53560479999999999</v>
      </c>
      <c r="C5057" s="200">
        <v>0.50530850000000005</v>
      </c>
      <c r="D5057" s="200">
        <v>0.56590099999999999</v>
      </c>
    </row>
    <row r="5058" spans="1:4">
      <c r="A5058" s="199" t="s">
        <v>5473</v>
      </c>
      <c r="B5058" s="200">
        <v>0.5958909</v>
      </c>
      <c r="C5058" s="200">
        <v>0.56690960000000001</v>
      </c>
      <c r="D5058" s="200">
        <v>0.62487219999999999</v>
      </c>
    </row>
    <row r="5059" spans="1:4">
      <c r="A5059" s="199" t="s">
        <v>5474</v>
      </c>
      <c r="B5059" s="200">
        <v>0.58826369999999994</v>
      </c>
      <c r="C5059" s="200">
        <v>0.56002399999999997</v>
      </c>
      <c r="D5059" s="200">
        <v>0.61650340000000003</v>
      </c>
    </row>
    <row r="5060" spans="1:4">
      <c r="A5060" s="199" t="s">
        <v>5475</v>
      </c>
      <c r="B5060" s="200">
        <v>0.53335060000000001</v>
      </c>
      <c r="C5060" s="200">
        <v>0.4768713</v>
      </c>
      <c r="D5060" s="200">
        <v>0.58982990000000002</v>
      </c>
    </row>
    <row r="5061" spans="1:4">
      <c r="A5061" s="199" t="s">
        <v>5476</v>
      </c>
      <c r="B5061" s="200">
        <v>0.61061639999999995</v>
      </c>
      <c r="C5061" s="200">
        <v>0.57680629999999999</v>
      </c>
      <c r="D5061" s="200">
        <v>0.64442650000000001</v>
      </c>
    </row>
    <row r="5062" spans="1:4">
      <c r="A5062" s="199" t="s">
        <v>5477</v>
      </c>
      <c r="B5062" s="200">
        <v>0.57832289999999997</v>
      </c>
      <c r="C5062" s="200">
        <v>0.55076959999999997</v>
      </c>
      <c r="D5062" s="200">
        <v>0.60587610000000003</v>
      </c>
    </row>
    <row r="5063" spans="1:4">
      <c r="A5063" s="199" t="s">
        <v>5478</v>
      </c>
      <c r="B5063" s="200">
        <v>0.50639940000000006</v>
      </c>
      <c r="C5063" s="200">
        <v>0.46854580000000001</v>
      </c>
      <c r="D5063" s="200">
        <v>0.54425310000000005</v>
      </c>
    </row>
    <row r="5064" spans="1:4">
      <c r="A5064" s="199" t="s">
        <v>5479</v>
      </c>
      <c r="B5064" s="200">
        <v>0.50852399999999998</v>
      </c>
      <c r="C5064" s="200">
        <v>0.4819794</v>
      </c>
      <c r="D5064" s="200">
        <v>0.53506869999999995</v>
      </c>
    </row>
    <row r="5065" spans="1:4">
      <c r="A5065" s="199" t="s">
        <v>5480</v>
      </c>
      <c r="B5065" s="200">
        <v>0.61646339999999999</v>
      </c>
      <c r="C5065" s="200">
        <v>0.59282769999999996</v>
      </c>
      <c r="D5065" s="200">
        <v>0.64009910000000003</v>
      </c>
    </row>
    <row r="5066" spans="1:4">
      <c r="A5066" s="199" t="s">
        <v>5481</v>
      </c>
      <c r="B5066" s="200">
        <v>0.60457019999999995</v>
      </c>
      <c r="C5066" s="200">
        <v>0.56424810000000003</v>
      </c>
      <c r="D5066" s="200">
        <v>0.64489229999999997</v>
      </c>
    </row>
    <row r="5067" spans="1:4">
      <c r="A5067" s="199" t="s">
        <v>5482</v>
      </c>
      <c r="B5067" s="200">
        <v>0.63288460000000002</v>
      </c>
      <c r="C5067" s="200">
        <v>0.60375000000000001</v>
      </c>
      <c r="D5067" s="200">
        <v>0.66201920000000003</v>
      </c>
    </row>
    <row r="5068" spans="1:4">
      <c r="A5068" s="199" t="s">
        <v>5483</v>
      </c>
      <c r="B5068" s="200">
        <v>0.61702349999999995</v>
      </c>
      <c r="C5068" s="200">
        <v>0.58573129999999995</v>
      </c>
      <c r="D5068" s="200">
        <v>0.64831559999999999</v>
      </c>
    </row>
    <row r="5069" spans="1:4">
      <c r="A5069" s="199" t="s">
        <v>5484</v>
      </c>
      <c r="B5069" s="200">
        <v>0.62506759999999995</v>
      </c>
      <c r="C5069" s="200">
        <v>0.59324220000000005</v>
      </c>
      <c r="D5069" s="200">
        <v>0.6568929</v>
      </c>
    </row>
    <row r="5070" spans="1:4">
      <c r="A5070" s="199" t="s">
        <v>5485</v>
      </c>
      <c r="B5070" s="200">
        <v>0.53005760000000002</v>
      </c>
      <c r="C5070" s="200">
        <v>0.50201530000000005</v>
      </c>
      <c r="D5070" s="200">
        <v>0.55810000000000004</v>
      </c>
    </row>
    <row r="5071" spans="1:4">
      <c r="A5071" s="199" t="s">
        <v>5486</v>
      </c>
      <c r="B5071" s="200">
        <v>0.58271530000000005</v>
      </c>
      <c r="C5071" s="200">
        <v>0.54423480000000002</v>
      </c>
      <c r="D5071" s="200">
        <v>0.62119590000000002</v>
      </c>
    </row>
    <row r="5072" spans="1:4">
      <c r="A5072" s="199" t="s">
        <v>5487</v>
      </c>
      <c r="B5072" s="200">
        <v>0.58909999999999996</v>
      </c>
      <c r="C5072" s="200">
        <v>0.54212669999999996</v>
      </c>
      <c r="D5072" s="200">
        <v>0.63607340000000001</v>
      </c>
    </row>
    <row r="5073" spans="1:4">
      <c r="A5073" s="199" t="s">
        <v>5488</v>
      </c>
      <c r="B5073" s="200">
        <v>0.59524679999999996</v>
      </c>
      <c r="C5073" s="200">
        <v>0.54088930000000002</v>
      </c>
      <c r="D5073" s="200">
        <v>0.64960430000000002</v>
      </c>
    </row>
    <row r="5074" spans="1:4">
      <c r="A5074" s="199" t="s">
        <v>5489</v>
      </c>
      <c r="B5074" s="200">
        <v>0.54096580000000005</v>
      </c>
      <c r="C5074" s="200">
        <v>0.50392689999999996</v>
      </c>
      <c r="D5074" s="200">
        <v>0.57800459999999998</v>
      </c>
    </row>
    <row r="5075" spans="1:4">
      <c r="A5075" s="199" t="s">
        <v>5490</v>
      </c>
      <c r="B5075" s="200">
        <v>0.5767641</v>
      </c>
      <c r="C5075" s="200">
        <v>0.52703230000000001</v>
      </c>
      <c r="D5075" s="200">
        <v>0.62649589999999999</v>
      </c>
    </row>
    <row r="5076" spans="1:4">
      <c r="A5076" s="199" t="s">
        <v>5491</v>
      </c>
      <c r="B5076" s="200">
        <v>0.61815410000000004</v>
      </c>
      <c r="C5076" s="200">
        <v>0.57947190000000004</v>
      </c>
      <c r="D5076" s="200">
        <v>0.65683619999999998</v>
      </c>
    </row>
    <row r="5077" spans="1:4">
      <c r="A5077" s="199" t="s">
        <v>5492</v>
      </c>
      <c r="B5077" s="200">
        <v>0.59382440000000003</v>
      </c>
      <c r="C5077" s="200">
        <v>0.5503865</v>
      </c>
      <c r="D5077" s="200">
        <v>0.6372622</v>
      </c>
    </row>
    <row r="5078" spans="1:4">
      <c r="A5078" s="199" t="s">
        <v>5493</v>
      </c>
      <c r="B5078" s="200">
        <v>0.59685730000000004</v>
      </c>
      <c r="C5078" s="200">
        <v>0.55359610000000004</v>
      </c>
      <c r="D5078" s="200">
        <v>0.64011839999999998</v>
      </c>
    </row>
    <row r="5079" spans="1:4">
      <c r="A5079" s="199" t="s">
        <v>5494</v>
      </c>
      <c r="B5079" s="200">
        <v>0.59518099999999996</v>
      </c>
      <c r="C5079" s="200">
        <v>0.55137849999999999</v>
      </c>
      <c r="D5079" s="200">
        <v>0.63898350000000004</v>
      </c>
    </row>
    <row r="5080" spans="1:4">
      <c r="A5080" s="199" t="s">
        <v>5495</v>
      </c>
      <c r="B5080" s="200">
        <v>0.68034070000000002</v>
      </c>
      <c r="C5080" s="200">
        <v>0.6310597</v>
      </c>
      <c r="D5080" s="200">
        <v>0.72962170000000004</v>
      </c>
    </row>
    <row r="5081" spans="1:4">
      <c r="A5081" s="199" t="s">
        <v>5496</v>
      </c>
      <c r="B5081" s="200">
        <v>0.64797640000000001</v>
      </c>
      <c r="C5081" s="200">
        <v>0.610765</v>
      </c>
      <c r="D5081" s="200">
        <v>0.68518769999999996</v>
      </c>
    </row>
    <row r="5082" spans="1:4">
      <c r="A5082" s="199" t="s">
        <v>5497</v>
      </c>
      <c r="B5082" s="200">
        <v>0.56496789999999997</v>
      </c>
      <c r="C5082" s="200">
        <v>0.4916683</v>
      </c>
      <c r="D5082" s="200">
        <v>0.63826749999999999</v>
      </c>
    </row>
    <row r="5083" spans="1:4">
      <c r="A5083" s="199" t="s">
        <v>5498</v>
      </c>
      <c r="B5083" s="200">
        <v>0.65485369999999998</v>
      </c>
      <c r="C5083" s="200">
        <v>0.61699340000000003</v>
      </c>
      <c r="D5083" s="200">
        <v>0.6927141</v>
      </c>
    </row>
    <row r="5084" spans="1:4">
      <c r="A5084" s="199" t="s">
        <v>5499</v>
      </c>
      <c r="B5084" s="200">
        <v>0.64750969999999997</v>
      </c>
      <c r="C5084" s="200">
        <v>0.61636290000000005</v>
      </c>
      <c r="D5084" s="200">
        <v>0.67865660000000005</v>
      </c>
    </row>
    <row r="5085" spans="1:4">
      <c r="A5085" s="199" t="s">
        <v>5500</v>
      </c>
      <c r="B5085" s="200">
        <v>0.56594080000000002</v>
      </c>
      <c r="C5085" s="200">
        <v>0.52065510000000004</v>
      </c>
      <c r="D5085" s="200">
        <v>0.61122650000000001</v>
      </c>
    </row>
    <row r="5086" spans="1:4">
      <c r="A5086" s="199" t="s">
        <v>5501</v>
      </c>
      <c r="B5086" s="200">
        <v>0.56072509999999998</v>
      </c>
      <c r="C5086" s="200">
        <v>0.52998179999999995</v>
      </c>
      <c r="D5086" s="200">
        <v>0.59146840000000001</v>
      </c>
    </row>
    <row r="5087" spans="1:4">
      <c r="A5087" s="199" t="s">
        <v>5502</v>
      </c>
      <c r="B5087" s="200">
        <v>0.66572699999999996</v>
      </c>
      <c r="C5087" s="200">
        <v>0.63117670000000003</v>
      </c>
      <c r="D5087" s="200">
        <v>0.70027720000000004</v>
      </c>
    </row>
    <row r="5088" spans="1:4">
      <c r="A5088" s="199" t="s">
        <v>5503</v>
      </c>
      <c r="B5088" s="200">
        <v>0.66518379999999999</v>
      </c>
      <c r="C5088" s="200">
        <v>0.61013439999999997</v>
      </c>
      <c r="D5088" s="200">
        <v>0.72023309999999996</v>
      </c>
    </row>
    <row r="5089" spans="1:4">
      <c r="A5089" s="199" t="s">
        <v>5504</v>
      </c>
      <c r="B5089" s="200">
        <v>0.68314609999999998</v>
      </c>
      <c r="C5089" s="200">
        <v>0.6486691</v>
      </c>
      <c r="D5089" s="200">
        <v>0.71762320000000002</v>
      </c>
    </row>
    <row r="5090" spans="1:4">
      <c r="A5090" s="199" t="s">
        <v>5505</v>
      </c>
      <c r="B5090" s="200">
        <v>0.64544959999999996</v>
      </c>
      <c r="C5090" s="200">
        <v>0.60242600000000002</v>
      </c>
      <c r="D5090" s="200">
        <v>0.68847320000000001</v>
      </c>
    </row>
    <row r="5091" spans="1:4">
      <c r="A5091" s="199" t="s">
        <v>5506</v>
      </c>
      <c r="B5091" s="200">
        <v>0.66478060000000005</v>
      </c>
      <c r="C5091" s="200">
        <v>0.62270150000000002</v>
      </c>
      <c r="D5091" s="200">
        <v>0.70685960000000003</v>
      </c>
    </row>
    <row r="5092" spans="1:4">
      <c r="A5092" s="199" t="s">
        <v>5507</v>
      </c>
      <c r="B5092" s="200">
        <v>0.57858169999999998</v>
      </c>
      <c r="C5092" s="200">
        <v>0.53075439999999996</v>
      </c>
      <c r="D5092" s="200">
        <v>0.62640899999999999</v>
      </c>
    </row>
    <row r="5093" spans="1:4">
      <c r="A5093" s="199" t="s">
        <v>5508</v>
      </c>
      <c r="B5093" s="200">
        <v>0.63012500000000005</v>
      </c>
      <c r="C5093" s="200">
        <v>0.57931149999999998</v>
      </c>
      <c r="D5093" s="200">
        <v>0.6809385</v>
      </c>
    </row>
    <row r="5094" spans="1:4">
      <c r="A5094" s="199" t="s">
        <v>5509</v>
      </c>
      <c r="B5094" s="200">
        <v>0.46298220000000001</v>
      </c>
      <c r="C5094" s="200">
        <v>0.41891</v>
      </c>
      <c r="D5094" s="200">
        <v>0.50705440000000002</v>
      </c>
    </row>
    <row r="5095" spans="1:4">
      <c r="A5095" s="199" t="s">
        <v>5510</v>
      </c>
      <c r="B5095" s="200">
        <v>0.44393939999999998</v>
      </c>
      <c r="C5095" s="200">
        <v>0.4127382</v>
      </c>
      <c r="D5095" s="200">
        <v>0.47514060000000002</v>
      </c>
    </row>
    <row r="5096" spans="1:4">
      <c r="A5096" s="199" t="s">
        <v>5511</v>
      </c>
      <c r="B5096" s="200">
        <v>0.47741919999999999</v>
      </c>
      <c r="C5096" s="200">
        <v>0.43324299999999999</v>
      </c>
      <c r="D5096" s="200">
        <v>0.52159549999999999</v>
      </c>
    </row>
    <row r="5097" spans="1:4">
      <c r="A5097" s="199" t="s">
        <v>5512</v>
      </c>
      <c r="B5097" s="200">
        <v>0.472053</v>
      </c>
      <c r="C5097" s="200">
        <v>0.42867189999999999</v>
      </c>
      <c r="D5097" s="200">
        <v>0.51543410000000001</v>
      </c>
    </row>
    <row r="5098" spans="1:4">
      <c r="A5098" s="199" t="s">
        <v>5513</v>
      </c>
      <c r="B5098" s="200">
        <v>0.49637949999999997</v>
      </c>
      <c r="C5098" s="200">
        <v>0.4504939</v>
      </c>
      <c r="D5098" s="200">
        <v>0.542265</v>
      </c>
    </row>
    <row r="5099" spans="1:4">
      <c r="A5099" s="199" t="s">
        <v>5514</v>
      </c>
      <c r="B5099" s="200">
        <v>0.47830240000000002</v>
      </c>
      <c r="C5099" s="200">
        <v>0.44323129999999999</v>
      </c>
      <c r="D5099" s="200">
        <v>0.51337350000000004</v>
      </c>
    </row>
    <row r="5100" spans="1:4">
      <c r="A5100" s="199" t="s">
        <v>5515</v>
      </c>
      <c r="B5100" s="200">
        <v>0.52131760000000005</v>
      </c>
      <c r="C5100" s="200">
        <v>0.48057349999999999</v>
      </c>
      <c r="D5100" s="200">
        <v>0.56206160000000005</v>
      </c>
    </row>
    <row r="5101" spans="1:4">
      <c r="A5101" s="199" t="s">
        <v>5516</v>
      </c>
      <c r="B5101" s="200">
        <v>0.48135709999999998</v>
      </c>
      <c r="C5101" s="200">
        <v>0.43881969999999998</v>
      </c>
      <c r="D5101" s="200">
        <v>0.52389459999999999</v>
      </c>
    </row>
    <row r="5102" spans="1:4">
      <c r="A5102" s="199" t="s">
        <v>5517</v>
      </c>
      <c r="B5102" s="200">
        <v>0.51787930000000004</v>
      </c>
      <c r="C5102" s="200">
        <v>0.47805979999999998</v>
      </c>
      <c r="D5102" s="200">
        <v>0.55769869999999999</v>
      </c>
    </row>
    <row r="5103" spans="1:4">
      <c r="A5103" s="199" t="s">
        <v>5518</v>
      </c>
      <c r="B5103" s="200">
        <v>0.52886750000000005</v>
      </c>
      <c r="C5103" s="200">
        <v>0.49047839999999998</v>
      </c>
      <c r="D5103" s="200">
        <v>0.5672566</v>
      </c>
    </row>
    <row r="5104" spans="1:4">
      <c r="A5104" s="199" t="s">
        <v>5519</v>
      </c>
      <c r="B5104" s="200">
        <v>0.50177539999999998</v>
      </c>
      <c r="C5104" s="200">
        <v>0.45147140000000002</v>
      </c>
      <c r="D5104" s="200">
        <v>0.5520794</v>
      </c>
    </row>
    <row r="5105" spans="1:4">
      <c r="A5105" s="199" t="s">
        <v>5520</v>
      </c>
      <c r="B5105" s="200">
        <v>0.56719310000000001</v>
      </c>
      <c r="C5105" s="200">
        <v>0.51675649999999995</v>
      </c>
      <c r="D5105" s="200">
        <v>0.6176296</v>
      </c>
    </row>
    <row r="5106" spans="1:4">
      <c r="A5106" s="199" t="s">
        <v>5521</v>
      </c>
      <c r="B5106" s="200">
        <v>0.51624170000000003</v>
      </c>
      <c r="C5106" s="200">
        <v>0.47981679999999999</v>
      </c>
      <c r="D5106" s="200">
        <v>0.55266660000000001</v>
      </c>
    </row>
    <row r="5107" spans="1:4">
      <c r="A5107" s="199" t="s">
        <v>5522</v>
      </c>
      <c r="B5107" s="200">
        <v>0.45010349999999999</v>
      </c>
      <c r="C5107" s="200">
        <v>0.40136500000000003</v>
      </c>
      <c r="D5107" s="200">
        <v>0.49884210000000001</v>
      </c>
    </row>
    <row r="5108" spans="1:4">
      <c r="A5108" s="199" t="s">
        <v>5523</v>
      </c>
      <c r="B5108" s="200">
        <v>0.4577156</v>
      </c>
      <c r="C5108" s="200">
        <v>0.420985</v>
      </c>
      <c r="D5108" s="200">
        <v>0.49444630000000001</v>
      </c>
    </row>
    <row r="5109" spans="1:4">
      <c r="A5109" s="199" t="s">
        <v>5524</v>
      </c>
      <c r="B5109" s="200">
        <v>0.57018970000000002</v>
      </c>
      <c r="C5109" s="200">
        <v>0.53424890000000003</v>
      </c>
      <c r="D5109" s="200">
        <v>0.60613059999999996</v>
      </c>
    </row>
    <row r="5110" spans="1:4">
      <c r="A5110" s="199" t="s">
        <v>5525</v>
      </c>
      <c r="B5110" s="200">
        <v>0.54949150000000002</v>
      </c>
      <c r="C5110" s="200">
        <v>0.49951950000000001</v>
      </c>
      <c r="D5110" s="200">
        <v>0.59946350000000004</v>
      </c>
    </row>
    <row r="5111" spans="1:4">
      <c r="A5111" s="199" t="s">
        <v>5526</v>
      </c>
      <c r="B5111" s="200">
        <v>0.58412280000000005</v>
      </c>
      <c r="C5111" s="200">
        <v>0.544547</v>
      </c>
      <c r="D5111" s="200">
        <v>0.62369859999999999</v>
      </c>
    </row>
    <row r="5112" spans="1:4">
      <c r="A5112" s="199" t="s">
        <v>5527</v>
      </c>
      <c r="B5112" s="200">
        <v>0.59006320000000001</v>
      </c>
      <c r="C5112" s="200">
        <v>0.54921220000000004</v>
      </c>
      <c r="D5112" s="200">
        <v>0.63091419999999998</v>
      </c>
    </row>
    <row r="5113" spans="1:4">
      <c r="A5113" s="199" t="s">
        <v>5528</v>
      </c>
      <c r="B5113" s="200">
        <v>0.58674079999999995</v>
      </c>
      <c r="C5113" s="200">
        <v>0.54731439999999998</v>
      </c>
      <c r="D5113" s="200">
        <v>0.62616720000000003</v>
      </c>
    </row>
    <row r="5114" spans="1:4">
      <c r="A5114" s="199" t="s">
        <v>5529</v>
      </c>
      <c r="B5114" s="200">
        <v>0.4865352</v>
      </c>
      <c r="C5114" s="200">
        <v>0.4452258</v>
      </c>
      <c r="D5114" s="200">
        <v>0.52784469999999994</v>
      </c>
    </row>
    <row r="5115" spans="1:4">
      <c r="A5115" s="199" t="s">
        <v>5530</v>
      </c>
      <c r="B5115" s="200">
        <v>0.53910689999999994</v>
      </c>
      <c r="C5115" s="200">
        <v>0.49069699999999999</v>
      </c>
      <c r="D5115" s="200">
        <v>0.58751679999999995</v>
      </c>
    </row>
    <row r="5116" spans="1:4">
      <c r="A5116" s="199" t="s">
        <v>5531</v>
      </c>
      <c r="B5116" s="200">
        <v>0.52989679999999995</v>
      </c>
      <c r="C5116" s="200">
        <v>0.51628629999999998</v>
      </c>
      <c r="D5116" s="200">
        <v>0.54350739999999997</v>
      </c>
    </row>
    <row r="5117" spans="1:4">
      <c r="A5117" s="199" t="s">
        <v>5532</v>
      </c>
      <c r="B5117" s="200">
        <v>0.57977939999999994</v>
      </c>
      <c r="C5117" s="200">
        <v>0.56209249999999999</v>
      </c>
      <c r="D5117" s="200">
        <v>0.59746619999999995</v>
      </c>
    </row>
    <row r="5118" spans="1:4">
      <c r="A5118" s="199" t="s">
        <v>5533</v>
      </c>
      <c r="B5118" s="200">
        <v>0.55732859999999995</v>
      </c>
      <c r="C5118" s="200">
        <v>0.52534769999999997</v>
      </c>
      <c r="D5118" s="200">
        <v>0.58930950000000004</v>
      </c>
    </row>
    <row r="5119" spans="1:4">
      <c r="A5119" s="199" t="s">
        <v>5534</v>
      </c>
      <c r="B5119" s="200">
        <v>0.56649700000000003</v>
      </c>
      <c r="C5119" s="200">
        <v>0.5360104</v>
      </c>
      <c r="D5119" s="200">
        <v>0.59698359999999995</v>
      </c>
    </row>
    <row r="5120" spans="1:4">
      <c r="A5120" s="199" t="s">
        <v>5535</v>
      </c>
      <c r="B5120" s="200">
        <v>0.61411749999999998</v>
      </c>
      <c r="C5120" s="200">
        <v>0.59352959999999999</v>
      </c>
      <c r="D5120" s="200">
        <v>0.63470530000000003</v>
      </c>
    </row>
    <row r="5121" spans="1:4">
      <c r="A5121" s="199" t="s">
        <v>5536</v>
      </c>
      <c r="B5121" s="200">
        <v>0.50794640000000002</v>
      </c>
      <c r="C5121" s="200">
        <v>0.48607729999999999</v>
      </c>
      <c r="D5121" s="200">
        <v>0.52981560000000005</v>
      </c>
    </row>
    <row r="5122" spans="1:4">
      <c r="A5122" s="199" t="s">
        <v>5537</v>
      </c>
      <c r="B5122" s="200">
        <v>0.60088299999999994</v>
      </c>
      <c r="C5122" s="200">
        <v>0.58481539999999999</v>
      </c>
      <c r="D5122" s="200">
        <v>0.61695049999999996</v>
      </c>
    </row>
    <row r="5123" spans="1:4">
      <c r="A5123" s="199" t="s">
        <v>5538</v>
      </c>
      <c r="B5123" s="200">
        <v>0.58773109999999995</v>
      </c>
      <c r="C5123" s="200">
        <v>0.56876439999999995</v>
      </c>
      <c r="D5123" s="200">
        <v>0.60669770000000001</v>
      </c>
    </row>
    <row r="5124" spans="1:4">
      <c r="A5124" s="199" t="s">
        <v>5539</v>
      </c>
      <c r="B5124" s="200">
        <v>0.64747270000000001</v>
      </c>
      <c r="C5124" s="200">
        <v>0.62154750000000003</v>
      </c>
      <c r="D5124" s="200">
        <v>0.67339789999999999</v>
      </c>
    </row>
    <row r="5125" spans="1:4">
      <c r="A5125" s="199" t="s">
        <v>5540</v>
      </c>
      <c r="B5125" s="200">
        <v>0.59685730000000004</v>
      </c>
      <c r="C5125" s="200">
        <v>0.55359610000000004</v>
      </c>
      <c r="D5125" s="200">
        <v>0.64011839999999998</v>
      </c>
    </row>
    <row r="5126" spans="1:4">
      <c r="A5126" s="199" t="s">
        <v>5541</v>
      </c>
      <c r="B5126" s="200">
        <v>0.61103189999999996</v>
      </c>
      <c r="C5126" s="200">
        <v>0.57103919999999997</v>
      </c>
      <c r="D5126" s="200">
        <v>0.65102450000000001</v>
      </c>
    </row>
    <row r="5127" spans="1:4">
      <c r="A5127" s="199" t="s">
        <v>5542</v>
      </c>
      <c r="B5127" s="200">
        <v>0.66562129999999997</v>
      </c>
      <c r="C5127" s="200">
        <v>0.63580539999999997</v>
      </c>
      <c r="D5127" s="200">
        <v>0.69543719999999998</v>
      </c>
    </row>
    <row r="5128" spans="1:4">
      <c r="A5128" s="199" t="s">
        <v>5543</v>
      </c>
      <c r="B5128" s="200">
        <v>0.56212770000000001</v>
      </c>
      <c r="C5128" s="200">
        <v>0.53651590000000005</v>
      </c>
      <c r="D5128" s="200">
        <v>0.58773960000000003</v>
      </c>
    </row>
    <row r="5129" spans="1:4">
      <c r="A5129" s="199" t="s">
        <v>5544</v>
      </c>
      <c r="B5129" s="200">
        <v>0.64627630000000003</v>
      </c>
      <c r="C5129" s="200">
        <v>0.62560079999999996</v>
      </c>
      <c r="D5129" s="200">
        <v>0.66695190000000004</v>
      </c>
    </row>
    <row r="5130" spans="1:4">
      <c r="A5130" s="199" t="s">
        <v>5545</v>
      </c>
      <c r="B5130" s="200">
        <v>0.473964</v>
      </c>
      <c r="C5130" s="200">
        <v>0.45663900000000002</v>
      </c>
      <c r="D5130" s="200">
        <v>0.49128899999999998</v>
      </c>
    </row>
    <row r="5131" spans="1:4">
      <c r="A5131" s="199" t="s">
        <v>5546</v>
      </c>
      <c r="B5131" s="200">
        <v>0.51521439999999996</v>
      </c>
      <c r="C5131" s="200">
        <v>0.49115009999999998</v>
      </c>
      <c r="D5131" s="200">
        <v>0.53927879999999995</v>
      </c>
    </row>
    <row r="5132" spans="1:4">
      <c r="A5132" s="199" t="s">
        <v>5547</v>
      </c>
      <c r="B5132" s="200">
        <v>0.52131760000000005</v>
      </c>
      <c r="C5132" s="200">
        <v>0.48057349999999999</v>
      </c>
      <c r="D5132" s="200">
        <v>0.56206160000000005</v>
      </c>
    </row>
    <row r="5133" spans="1:4">
      <c r="A5133" s="199" t="s">
        <v>5548</v>
      </c>
      <c r="B5133" s="200">
        <v>0.52348530000000004</v>
      </c>
      <c r="C5133" s="200">
        <v>0.49414740000000001</v>
      </c>
      <c r="D5133" s="200">
        <v>0.55282330000000002</v>
      </c>
    </row>
    <row r="5134" spans="1:4">
      <c r="A5134" s="199" t="s">
        <v>5549</v>
      </c>
      <c r="B5134" s="200">
        <v>0.56605450000000002</v>
      </c>
      <c r="C5134" s="200">
        <v>0.53555120000000001</v>
      </c>
      <c r="D5134" s="200">
        <v>0.59655789999999997</v>
      </c>
    </row>
    <row r="5135" spans="1:4">
      <c r="A5135" s="199" t="s">
        <v>5550</v>
      </c>
      <c r="B5135" s="200">
        <v>0.4556248</v>
      </c>
      <c r="C5135" s="200">
        <v>0.42595189999999999</v>
      </c>
      <c r="D5135" s="200">
        <v>0.4852977</v>
      </c>
    </row>
    <row r="5136" spans="1:4">
      <c r="A5136" s="199" t="s">
        <v>5551</v>
      </c>
      <c r="B5136" s="200">
        <v>0.55811529999999998</v>
      </c>
      <c r="C5136" s="200">
        <v>0.53742730000000005</v>
      </c>
      <c r="D5136" s="200">
        <v>0.57880330000000002</v>
      </c>
    </row>
    <row r="5137" spans="1:4">
      <c r="A5137" s="199" t="s">
        <v>5552</v>
      </c>
      <c r="B5137" s="200">
        <v>0.56162860000000003</v>
      </c>
      <c r="C5137" s="200">
        <v>0.55309410000000003</v>
      </c>
      <c r="D5137" s="200">
        <v>0.57016299999999998</v>
      </c>
    </row>
    <row r="5138" spans="1:4">
      <c r="A5138" s="199" t="s">
        <v>5553</v>
      </c>
      <c r="B5138" s="200">
        <v>0.61403189999999996</v>
      </c>
      <c r="C5138" s="200">
        <v>0.60287029999999997</v>
      </c>
      <c r="D5138" s="200">
        <v>0.62519349999999996</v>
      </c>
    </row>
    <row r="5139" spans="1:4">
      <c r="A5139" s="199" t="s">
        <v>5554</v>
      </c>
      <c r="B5139" s="200">
        <v>0.51160720000000004</v>
      </c>
      <c r="C5139" s="200">
        <v>0.50149500000000002</v>
      </c>
      <c r="D5139" s="200">
        <v>0.5217195</v>
      </c>
    </row>
    <row r="5140" spans="1:4">
      <c r="A5140" s="199" t="s">
        <v>5555</v>
      </c>
      <c r="B5140" s="200">
        <v>0.56295050000000002</v>
      </c>
      <c r="C5140" s="200">
        <v>0.52762880000000001</v>
      </c>
      <c r="D5140" s="200">
        <v>0.59827229999999998</v>
      </c>
    </row>
    <row r="5141" spans="1:4">
      <c r="A5141" s="199" t="s">
        <v>5556</v>
      </c>
      <c r="B5141" s="200">
        <v>0.56519710000000001</v>
      </c>
      <c r="C5141" s="200">
        <v>0.53379739999999998</v>
      </c>
      <c r="D5141" s="200">
        <v>0.59659669999999998</v>
      </c>
    </row>
    <row r="5142" spans="1:4">
      <c r="A5142" s="199" t="s">
        <v>5557</v>
      </c>
      <c r="B5142" s="200">
        <v>0.5332325</v>
      </c>
      <c r="C5142" s="200">
        <v>0.50267629999999996</v>
      </c>
      <c r="D5142" s="200">
        <v>0.56378870000000003</v>
      </c>
    </row>
    <row r="5143" spans="1:4">
      <c r="A5143" s="199" t="s">
        <v>5558</v>
      </c>
      <c r="B5143" s="200">
        <v>0.54735319999999998</v>
      </c>
      <c r="C5143" s="200">
        <v>0.51189870000000004</v>
      </c>
      <c r="D5143" s="200">
        <v>0.58280779999999999</v>
      </c>
    </row>
    <row r="5144" spans="1:4">
      <c r="A5144" s="199" t="s">
        <v>5559</v>
      </c>
      <c r="B5144" s="200">
        <v>0.55632340000000002</v>
      </c>
      <c r="C5144" s="200">
        <v>0.52711540000000001</v>
      </c>
      <c r="D5144" s="200">
        <v>0.58553149999999998</v>
      </c>
    </row>
    <row r="5145" spans="1:4">
      <c r="A5145" s="199" t="s">
        <v>5560</v>
      </c>
      <c r="B5145" s="200">
        <v>0.53278619999999999</v>
      </c>
      <c r="C5145" s="200">
        <v>0.50635070000000004</v>
      </c>
      <c r="D5145" s="200">
        <v>0.55922159999999999</v>
      </c>
    </row>
    <row r="5146" spans="1:4">
      <c r="A5146" s="199" t="s">
        <v>5561</v>
      </c>
      <c r="B5146" s="200">
        <v>0.5513245</v>
      </c>
      <c r="C5146" s="200">
        <v>0.51790219999999998</v>
      </c>
      <c r="D5146" s="200">
        <v>0.58474680000000001</v>
      </c>
    </row>
    <row r="5147" spans="1:4">
      <c r="A5147" s="199" t="s">
        <v>5562</v>
      </c>
      <c r="B5147" s="200">
        <v>0.51994149999999995</v>
      </c>
      <c r="C5147" s="200">
        <v>0.48812899999999998</v>
      </c>
      <c r="D5147" s="200">
        <v>0.55175390000000002</v>
      </c>
    </row>
    <row r="5148" spans="1:4">
      <c r="A5148" s="199" t="s">
        <v>5563</v>
      </c>
      <c r="B5148" s="200">
        <v>0.60388149999999996</v>
      </c>
      <c r="C5148" s="200">
        <v>0.56984400000000002</v>
      </c>
      <c r="D5148" s="200">
        <v>0.63791900000000001</v>
      </c>
    </row>
    <row r="5149" spans="1:4">
      <c r="A5149" s="199" t="s">
        <v>5564</v>
      </c>
      <c r="B5149" s="200">
        <v>0.60268889999999997</v>
      </c>
      <c r="C5149" s="200">
        <v>0.57495110000000005</v>
      </c>
      <c r="D5149" s="200">
        <v>0.63042670000000001</v>
      </c>
    </row>
    <row r="5150" spans="1:4">
      <c r="A5150" s="199" t="s">
        <v>5565</v>
      </c>
      <c r="B5150" s="200">
        <v>0.54971420000000004</v>
      </c>
      <c r="C5150" s="200">
        <v>0.48889729999999998</v>
      </c>
      <c r="D5150" s="200">
        <v>0.61053120000000005</v>
      </c>
    </row>
    <row r="5151" spans="1:4">
      <c r="A5151" s="199" t="s">
        <v>5566</v>
      </c>
      <c r="B5151" s="200">
        <v>0.613232</v>
      </c>
      <c r="C5151" s="200">
        <v>0.57884139999999995</v>
      </c>
      <c r="D5151" s="200">
        <v>0.64762260000000005</v>
      </c>
    </row>
    <row r="5152" spans="1:4">
      <c r="A5152" s="199" t="s">
        <v>5567</v>
      </c>
      <c r="B5152" s="200">
        <v>0.59197520000000003</v>
      </c>
      <c r="C5152" s="200">
        <v>0.56352020000000003</v>
      </c>
      <c r="D5152" s="200">
        <v>0.62043020000000004</v>
      </c>
    </row>
    <row r="5153" spans="1:4">
      <c r="A5153" s="199" t="s">
        <v>5568</v>
      </c>
      <c r="B5153" s="200">
        <v>0.52854900000000005</v>
      </c>
      <c r="C5153" s="200">
        <v>0.49375239999999998</v>
      </c>
      <c r="D5153" s="200">
        <v>0.5633456</v>
      </c>
    </row>
    <row r="5154" spans="1:4">
      <c r="A5154" s="199" t="s">
        <v>5569</v>
      </c>
      <c r="B5154" s="200">
        <v>0.50509760000000004</v>
      </c>
      <c r="C5154" s="200">
        <v>0.47853800000000002</v>
      </c>
      <c r="D5154" s="200">
        <v>0.53165709999999999</v>
      </c>
    </row>
    <row r="5155" spans="1:4">
      <c r="A5155" s="199" t="s">
        <v>5570</v>
      </c>
      <c r="B5155" s="200">
        <v>0.61595310000000003</v>
      </c>
      <c r="C5155" s="200">
        <v>0.59074700000000002</v>
      </c>
      <c r="D5155" s="200">
        <v>0.64115909999999998</v>
      </c>
    </row>
    <row r="5156" spans="1:4">
      <c r="A5156" s="199" t="s">
        <v>5571</v>
      </c>
      <c r="B5156" s="200">
        <v>0.59447729999999999</v>
      </c>
      <c r="C5156" s="200">
        <v>0.55147740000000001</v>
      </c>
      <c r="D5156" s="200">
        <v>0.63747730000000002</v>
      </c>
    </row>
    <row r="5157" spans="1:4">
      <c r="A5157" s="199" t="s">
        <v>5572</v>
      </c>
      <c r="B5157" s="200">
        <v>0.62256829999999996</v>
      </c>
      <c r="C5157" s="200">
        <v>0.58919060000000001</v>
      </c>
      <c r="D5157" s="200">
        <v>0.65594600000000003</v>
      </c>
    </row>
    <row r="5158" spans="1:4">
      <c r="A5158" s="199" t="s">
        <v>5573</v>
      </c>
      <c r="B5158" s="200">
        <v>0.64122190000000001</v>
      </c>
      <c r="C5158" s="200">
        <v>0.60819509999999999</v>
      </c>
      <c r="D5158" s="200">
        <v>0.67424879999999998</v>
      </c>
    </row>
    <row r="5159" spans="1:4">
      <c r="A5159" s="199" t="s">
        <v>5574</v>
      </c>
      <c r="B5159" s="200">
        <v>0.59910969999999997</v>
      </c>
      <c r="C5159" s="200">
        <v>0.56303800000000004</v>
      </c>
      <c r="D5159" s="200">
        <v>0.63518140000000001</v>
      </c>
    </row>
    <row r="5160" spans="1:4">
      <c r="A5160" s="199" t="s">
        <v>5575</v>
      </c>
      <c r="B5160" s="200">
        <v>0.54790099999999997</v>
      </c>
      <c r="C5160" s="200">
        <v>0.51358159999999997</v>
      </c>
      <c r="D5160" s="200">
        <v>0.58222039999999997</v>
      </c>
    </row>
    <row r="5161" spans="1:4">
      <c r="A5161" s="199" t="s">
        <v>5576</v>
      </c>
      <c r="B5161" s="200">
        <v>0.60523990000000005</v>
      </c>
      <c r="C5161" s="200">
        <v>0.57338750000000005</v>
      </c>
      <c r="D5161" s="200">
        <v>0.6370924</v>
      </c>
    </row>
    <row r="5162" spans="1:4">
      <c r="A5162" s="199" t="s">
        <v>5577</v>
      </c>
      <c r="B5162" s="200">
        <v>0.62601030000000002</v>
      </c>
      <c r="C5162" s="200">
        <v>0.5794009</v>
      </c>
      <c r="D5162" s="200">
        <v>0.67261959999999998</v>
      </c>
    </row>
    <row r="5163" spans="1:4">
      <c r="A5163" s="199" t="s">
        <v>5578</v>
      </c>
      <c r="B5163" s="200">
        <v>0.64360530000000005</v>
      </c>
      <c r="C5163" s="200">
        <v>0.59496210000000005</v>
      </c>
      <c r="D5163" s="200">
        <v>0.69224839999999999</v>
      </c>
    </row>
    <row r="5164" spans="1:4">
      <c r="A5164" s="199" t="s">
        <v>5579</v>
      </c>
      <c r="B5164" s="200">
        <v>0.56908320000000001</v>
      </c>
      <c r="C5164" s="200">
        <v>0.53028969999999997</v>
      </c>
      <c r="D5164" s="200">
        <v>0.60787679999999999</v>
      </c>
    </row>
    <row r="5165" spans="1:4">
      <c r="A5165" s="199" t="s">
        <v>5580</v>
      </c>
      <c r="B5165" s="200">
        <v>0.58455820000000003</v>
      </c>
      <c r="C5165" s="200">
        <v>0.53390009999999999</v>
      </c>
      <c r="D5165" s="200">
        <v>0.63521620000000001</v>
      </c>
    </row>
    <row r="5166" spans="1:4">
      <c r="A5166" s="199" t="s">
        <v>5581</v>
      </c>
      <c r="B5166" s="200">
        <v>0.64557220000000004</v>
      </c>
      <c r="C5166" s="200">
        <v>0.60866169999999997</v>
      </c>
      <c r="D5166" s="200">
        <v>0.6824827</v>
      </c>
    </row>
    <row r="5167" spans="1:4">
      <c r="A5167" s="199" t="s">
        <v>5582</v>
      </c>
      <c r="B5167" s="200">
        <v>0.58152179999999998</v>
      </c>
      <c r="C5167" s="200">
        <v>0.53860399999999997</v>
      </c>
      <c r="D5167" s="200">
        <v>0.62443959999999998</v>
      </c>
    </row>
    <row r="5168" spans="1:4">
      <c r="A5168" s="199" t="s">
        <v>5583</v>
      </c>
      <c r="B5168" s="200">
        <v>0.60515750000000001</v>
      </c>
      <c r="C5168" s="200">
        <v>0.55781389999999997</v>
      </c>
      <c r="D5168" s="200">
        <v>0.6525012</v>
      </c>
    </row>
    <row r="5169" spans="1:4">
      <c r="A5169" s="199" t="s">
        <v>5584</v>
      </c>
      <c r="B5169" s="200">
        <v>0.55416209999999999</v>
      </c>
      <c r="C5169" s="200">
        <v>0.51065539999999998</v>
      </c>
      <c r="D5169" s="200">
        <v>0.5976688</v>
      </c>
    </row>
    <row r="5170" spans="1:4">
      <c r="A5170" s="199" t="s">
        <v>5585</v>
      </c>
      <c r="B5170" s="200">
        <v>0.63707519999999995</v>
      </c>
      <c r="C5170" s="200">
        <v>0.58291009999999999</v>
      </c>
      <c r="D5170" s="200">
        <v>0.69124019999999997</v>
      </c>
    </row>
    <row r="5171" spans="1:4">
      <c r="A5171" s="199" t="s">
        <v>5586</v>
      </c>
      <c r="B5171" s="200">
        <v>0.63539350000000006</v>
      </c>
      <c r="C5171" s="200">
        <v>0.59855429999999998</v>
      </c>
      <c r="D5171" s="200">
        <v>0.67223270000000002</v>
      </c>
    </row>
    <row r="5172" spans="1:4">
      <c r="A5172" s="199" t="s">
        <v>5587</v>
      </c>
      <c r="B5172" s="200">
        <v>0.58179139999999996</v>
      </c>
      <c r="C5172" s="200">
        <v>0.50234610000000002</v>
      </c>
      <c r="D5172" s="200">
        <v>0.66123670000000001</v>
      </c>
    </row>
    <row r="5173" spans="1:4">
      <c r="A5173" s="199" t="s">
        <v>5588</v>
      </c>
      <c r="B5173" s="200">
        <v>0.67053629999999997</v>
      </c>
      <c r="C5173" s="200">
        <v>0.62655939999999999</v>
      </c>
      <c r="D5173" s="200">
        <v>0.71451310000000001</v>
      </c>
    </row>
    <row r="5174" spans="1:4">
      <c r="A5174" s="199" t="s">
        <v>5589</v>
      </c>
      <c r="B5174" s="200">
        <v>0.65234979999999998</v>
      </c>
      <c r="C5174" s="200">
        <v>0.61640779999999995</v>
      </c>
      <c r="D5174" s="200">
        <v>0.68829180000000001</v>
      </c>
    </row>
    <row r="5175" spans="1:4">
      <c r="A5175" s="199" t="s">
        <v>5590</v>
      </c>
      <c r="B5175" s="200">
        <v>0.58433670000000004</v>
      </c>
      <c r="C5175" s="200">
        <v>0.53492450000000002</v>
      </c>
      <c r="D5175" s="200">
        <v>0.63374900000000001</v>
      </c>
    </row>
    <row r="5176" spans="1:4">
      <c r="A5176" s="199" t="s">
        <v>5591</v>
      </c>
      <c r="B5176" s="200">
        <v>0.56216790000000005</v>
      </c>
      <c r="C5176" s="200">
        <v>0.52698970000000001</v>
      </c>
      <c r="D5176" s="200">
        <v>0.59734609999999999</v>
      </c>
    </row>
    <row r="5177" spans="1:4">
      <c r="A5177" s="199" t="s">
        <v>5592</v>
      </c>
      <c r="B5177" s="200">
        <v>0.66279770000000005</v>
      </c>
      <c r="C5177" s="200">
        <v>0.62966549999999999</v>
      </c>
      <c r="D5177" s="200">
        <v>0.69592989999999999</v>
      </c>
    </row>
    <row r="5178" spans="1:4">
      <c r="A5178" s="199" t="s">
        <v>5593</v>
      </c>
      <c r="B5178" s="200">
        <v>0.67178959999999999</v>
      </c>
      <c r="C5178" s="200">
        <v>0.61614139999999995</v>
      </c>
      <c r="D5178" s="200">
        <v>0.72743780000000002</v>
      </c>
    </row>
    <row r="5179" spans="1:4">
      <c r="A5179" s="199" t="s">
        <v>5594</v>
      </c>
      <c r="B5179" s="200">
        <v>0.66447940000000005</v>
      </c>
      <c r="C5179" s="200">
        <v>0.62086490000000005</v>
      </c>
      <c r="D5179" s="200">
        <v>0.7080938</v>
      </c>
    </row>
    <row r="5180" spans="1:4">
      <c r="A5180" s="199" t="s">
        <v>5595</v>
      </c>
      <c r="B5180" s="200">
        <v>0.65628810000000004</v>
      </c>
      <c r="C5180" s="200">
        <v>0.60748939999999996</v>
      </c>
      <c r="D5180" s="200">
        <v>0.70508680000000001</v>
      </c>
    </row>
    <row r="5181" spans="1:4">
      <c r="A5181" s="199" t="s">
        <v>5596</v>
      </c>
      <c r="B5181" s="200">
        <v>0.63329049999999998</v>
      </c>
      <c r="C5181" s="200">
        <v>0.58561240000000003</v>
      </c>
      <c r="D5181" s="200">
        <v>0.68096869999999998</v>
      </c>
    </row>
    <row r="5182" spans="1:4">
      <c r="A5182" s="199" t="s">
        <v>5597</v>
      </c>
      <c r="B5182" s="200">
        <v>0.60910699999999995</v>
      </c>
      <c r="C5182" s="200">
        <v>0.55777290000000002</v>
      </c>
      <c r="D5182" s="200">
        <v>0.6604411</v>
      </c>
    </row>
    <row r="5183" spans="1:4">
      <c r="A5183" s="199" t="s">
        <v>5598</v>
      </c>
      <c r="B5183" s="200">
        <v>0.67365739999999996</v>
      </c>
      <c r="C5183" s="200">
        <v>0.62726899999999997</v>
      </c>
      <c r="D5183" s="200">
        <v>0.72004570000000001</v>
      </c>
    </row>
    <row r="5184" spans="1:4">
      <c r="A5184" s="199" t="s">
        <v>5599</v>
      </c>
      <c r="B5184" s="200">
        <v>0.50224239999999998</v>
      </c>
      <c r="C5184" s="200">
        <v>0.45750479999999999</v>
      </c>
      <c r="D5184" s="200">
        <v>0.54698000000000002</v>
      </c>
    </row>
    <row r="5185" spans="1:4">
      <c r="A5185" s="199" t="s">
        <v>5600</v>
      </c>
      <c r="B5185" s="200">
        <v>0.48980679999999999</v>
      </c>
      <c r="C5185" s="200">
        <v>0.45227479999999998</v>
      </c>
      <c r="D5185" s="200">
        <v>0.52733870000000005</v>
      </c>
    </row>
    <row r="5186" spans="1:4">
      <c r="A5186" s="199" t="s">
        <v>5601</v>
      </c>
      <c r="B5186" s="200">
        <v>0.50000250000000002</v>
      </c>
      <c r="C5186" s="200">
        <v>0.4534958</v>
      </c>
      <c r="D5186" s="200">
        <v>0.54650920000000003</v>
      </c>
    </row>
    <row r="5187" spans="1:4">
      <c r="A5187" s="199" t="s">
        <v>5602</v>
      </c>
      <c r="B5187" s="200">
        <v>0.5111793</v>
      </c>
      <c r="C5187" s="200">
        <v>0.46836420000000001</v>
      </c>
      <c r="D5187" s="200">
        <v>0.55399449999999995</v>
      </c>
    </row>
    <row r="5188" spans="1:4">
      <c r="A5188" s="199" t="s">
        <v>5603</v>
      </c>
      <c r="B5188" s="200">
        <v>0.47111789999999998</v>
      </c>
      <c r="C5188" s="200">
        <v>0.43354110000000001</v>
      </c>
      <c r="D5188" s="200">
        <v>0.50869470000000006</v>
      </c>
    </row>
    <row r="5189" spans="1:4">
      <c r="A5189" s="199" t="s">
        <v>5604</v>
      </c>
      <c r="B5189" s="200">
        <v>0.48420220000000003</v>
      </c>
      <c r="C5189" s="200">
        <v>0.44555709999999998</v>
      </c>
      <c r="D5189" s="200">
        <v>0.52284730000000001</v>
      </c>
    </row>
    <row r="5190" spans="1:4">
      <c r="A5190" s="199" t="s">
        <v>5605</v>
      </c>
      <c r="B5190" s="200">
        <v>0.49920979999999998</v>
      </c>
      <c r="C5190" s="200">
        <v>0.4571115</v>
      </c>
      <c r="D5190" s="200">
        <v>0.54130800000000001</v>
      </c>
    </row>
    <row r="5191" spans="1:4">
      <c r="A5191" s="199" t="s">
        <v>5606</v>
      </c>
      <c r="B5191" s="200">
        <v>0.48573</v>
      </c>
      <c r="C5191" s="200">
        <v>0.44430799999999998</v>
      </c>
      <c r="D5191" s="200">
        <v>0.52715199999999995</v>
      </c>
    </row>
    <row r="5192" spans="1:4">
      <c r="A5192" s="199" t="s">
        <v>5607</v>
      </c>
      <c r="B5192" s="200">
        <v>0.57196729999999996</v>
      </c>
      <c r="C5192" s="200">
        <v>0.53274030000000006</v>
      </c>
      <c r="D5192" s="200">
        <v>0.61119420000000002</v>
      </c>
    </row>
    <row r="5193" spans="1:4">
      <c r="A5193" s="199" t="s">
        <v>5608</v>
      </c>
      <c r="B5193" s="200">
        <v>0.57006120000000005</v>
      </c>
      <c r="C5193" s="200">
        <v>0.53220149999999999</v>
      </c>
      <c r="D5193" s="200">
        <v>0.60792089999999999</v>
      </c>
    </row>
    <row r="5194" spans="1:4">
      <c r="A5194" s="199" t="s">
        <v>5609</v>
      </c>
      <c r="B5194" s="200">
        <v>0.51796569999999997</v>
      </c>
      <c r="C5194" s="200">
        <v>0.46397179999999999</v>
      </c>
      <c r="D5194" s="200">
        <v>0.57195949999999995</v>
      </c>
    </row>
    <row r="5195" spans="1:4">
      <c r="A5195" s="199" t="s">
        <v>5610</v>
      </c>
      <c r="B5195" s="200">
        <v>0.55896889999999999</v>
      </c>
      <c r="C5195" s="200">
        <v>0.51726019999999995</v>
      </c>
      <c r="D5195" s="200">
        <v>0.60067760000000003</v>
      </c>
    </row>
    <row r="5196" spans="1:4">
      <c r="A5196" s="199" t="s">
        <v>5611</v>
      </c>
      <c r="B5196" s="200">
        <v>0.53422480000000006</v>
      </c>
      <c r="C5196" s="200">
        <v>0.49091360000000001</v>
      </c>
      <c r="D5196" s="200">
        <v>0.57753600000000005</v>
      </c>
    </row>
    <row r="5197" spans="1:4">
      <c r="A5197" s="199" t="s">
        <v>5612</v>
      </c>
      <c r="B5197" s="200">
        <v>0.47815839999999998</v>
      </c>
      <c r="C5197" s="200">
        <v>0.43581180000000003</v>
      </c>
      <c r="D5197" s="200">
        <v>0.52050510000000005</v>
      </c>
    </row>
    <row r="5198" spans="1:4">
      <c r="A5198" s="199" t="s">
        <v>5613</v>
      </c>
      <c r="B5198" s="200">
        <v>0.44835390000000003</v>
      </c>
      <c r="C5198" s="200">
        <v>0.41135729999999998</v>
      </c>
      <c r="D5198" s="200">
        <v>0.48535050000000002</v>
      </c>
    </row>
    <row r="5199" spans="1:4">
      <c r="A5199" s="199" t="s">
        <v>5614</v>
      </c>
      <c r="B5199" s="200">
        <v>0.5706871</v>
      </c>
      <c r="C5199" s="200">
        <v>0.53358470000000002</v>
      </c>
      <c r="D5199" s="200">
        <v>0.60778949999999998</v>
      </c>
    </row>
    <row r="5200" spans="1:4">
      <c r="A5200" s="199" t="s">
        <v>5615</v>
      </c>
      <c r="B5200" s="200">
        <v>0.51609349999999998</v>
      </c>
      <c r="C5200" s="200">
        <v>0.4727056</v>
      </c>
      <c r="D5200" s="200">
        <v>0.55948140000000002</v>
      </c>
    </row>
    <row r="5201" spans="1:4">
      <c r="A5201" s="199" t="s">
        <v>5616</v>
      </c>
      <c r="B5201" s="200">
        <v>0.58117799999999997</v>
      </c>
      <c r="C5201" s="200">
        <v>0.53802240000000001</v>
      </c>
      <c r="D5201" s="200">
        <v>0.62433349999999999</v>
      </c>
    </row>
    <row r="5202" spans="1:4">
      <c r="A5202" s="199" t="s">
        <v>5617</v>
      </c>
      <c r="B5202" s="200">
        <v>0.62758800000000003</v>
      </c>
      <c r="C5202" s="200">
        <v>0.58918680000000001</v>
      </c>
      <c r="D5202" s="200">
        <v>0.6659891</v>
      </c>
    </row>
    <row r="5203" spans="1:4">
      <c r="A5203" s="199" t="s">
        <v>5618</v>
      </c>
      <c r="B5203" s="200">
        <v>0.56588179999999999</v>
      </c>
      <c r="C5203" s="200">
        <v>0.51925209999999999</v>
      </c>
      <c r="D5203" s="200">
        <v>0.61251149999999999</v>
      </c>
    </row>
    <row r="5204" spans="1:4">
      <c r="A5204" s="199" t="s">
        <v>5619</v>
      </c>
      <c r="B5204" s="200">
        <v>0.49203049999999998</v>
      </c>
      <c r="C5204" s="200">
        <v>0.44977980000000001</v>
      </c>
      <c r="D5204" s="200">
        <v>0.53428109999999995</v>
      </c>
    </row>
    <row r="5205" spans="1:4">
      <c r="A5205" s="199" t="s">
        <v>5620</v>
      </c>
      <c r="B5205" s="200">
        <v>0.53779549999999998</v>
      </c>
      <c r="C5205" s="200">
        <v>0.49450680000000002</v>
      </c>
      <c r="D5205" s="200">
        <v>0.58108409999999999</v>
      </c>
    </row>
    <row r="5206" spans="1:4">
      <c r="A5206" s="199" t="s">
        <v>5621</v>
      </c>
      <c r="B5206" s="200">
        <v>0.54885030000000001</v>
      </c>
      <c r="C5206" s="200">
        <v>0.53610720000000001</v>
      </c>
      <c r="D5206" s="200">
        <v>0.56159349999999997</v>
      </c>
    </row>
    <row r="5207" spans="1:4">
      <c r="A5207" s="199" t="s">
        <v>5622</v>
      </c>
      <c r="B5207" s="200">
        <v>0.58575980000000005</v>
      </c>
      <c r="C5207" s="200">
        <v>0.56738180000000005</v>
      </c>
      <c r="D5207" s="200">
        <v>0.6041377</v>
      </c>
    </row>
    <row r="5208" spans="1:4">
      <c r="A5208" s="199" t="s">
        <v>5623</v>
      </c>
      <c r="B5208" s="200">
        <v>0.5513245</v>
      </c>
      <c r="C5208" s="200">
        <v>0.51790219999999998</v>
      </c>
      <c r="D5208" s="200">
        <v>0.58474680000000001</v>
      </c>
    </row>
    <row r="5209" spans="1:4">
      <c r="A5209" s="199" t="s">
        <v>5624</v>
      </c>
      <c r="B5209" s="200">
        <v>0.57868430000000004</v>
      </c>
      <c r="C5209" s="200">
        <v>0.54680989999999996</v>
      </c>
      <c r="D5209" s="200">
        <v>0.61055859999999995</v>
      </c>
    </row>
    <row r="5210" spans="1:4">
      <c r="A5210" s="199" t="s">
        <v>5625</v>
      </c>
      <c r="B5210" s="200">
        <v>0.61182910000000001</v>
      </c>
      <c r="C5210" s="200">
        <v>0.58986649999999996</v>
      </c>
      <c r="D5210" s="200">
        <v>0.63379169999999996</v>
      </c>
    </row>
    <row r="5211" spans="1:4">
      <c r="A5211" s="199" t="s">
        <v>5626</v>
      </c>
      <c r="B5211" s="200">
        <v>0.51161000000000001</v>
      </c>
      <c r="C5211" s="200">
        <v>0.49005660000000001</v>
      </c>
      <c r="D5211" s="200">
        <v>0.53316330000000001</v>
      </c>
    </row>
    <row r="5212" spans="1:4">
      <c r="A5212" s="199" t="s">
        <v>5627</v>
      </c>
      <c r="B5212" s="200">
        <v>0.60478710000000002</v>
      </c>
      <c r="C5212" s="200">
        <v>0.58865579999999995</v>
      </c>
      <c r="D5212" s="200">
        <v>0.62091839999999998</v>
      </c>
    </row>
    <row r="5213" spans="1:4">
      <c r="A5213" s="199" t="s">
        <v>5628</v>
      </c>
      <c r="B5213" s="200">
        <v>0.60926880000000005</v>
      </c>
      <c r="C5213" s="200">
        <v>0.59100079999999999</v>
      </c>
      <c r="D5213" s="200">
        <v>0.62753680000000001</v>
      </c>
    </row>
    <row r="5214" spans="1:4">
      <c r="A5214" s="199" t="s">
        <v>5629</v>
      </c>
      <c r="B5214" s="200">
        <v>0.61881540000000002</v>
      </c>
      <c r="C5214" s="200">
        <v>0.59242499999999998</v>
      </c>
      <c r="D5214" s="200">
        <v>0.64520569999999999</v>
      </c>
    </row>
    <row r="5215" spans="1:4">
      <c r="A5215" s="199" t="s">
        <v>5630</v>
      </c>
      <c r="B5215" s="200">
        <v>0.60515750000000001</v>
      </c>
      <c r="C5215" s="200">
        <v>0.55781389999999997</v>
      </c>
      <c r="D5215" s="200">
        <v>0.6525012</v>
      </c>
    </row>
    <row r="5216" spans="1:4">
      <c r="A5216" s="199" t="s">
        <v>5631</v>
      </c>
      <c r="B5216" s="200">
        <v>0.62495369999999995</v>
      </c>
      <c r="C5216" s="200">
        <v>0.58200960000000002</v>
      </c>
      <c r="D5216" s="200">
        <v>0.66789779999999999</v>
      </c>
    </row>
    <row r="5217" spans="1:4">
      <c r="A5217" s="199" t="s">
        <v>5632</v>
      </c>
      <c r="B5217" s="200">
        <v>0.66455830000000005</v>
      </c>
      <c r="C5217" s="200">
        <v>0.63573619999999997</v>
      </c>
      <c r="D5217" s="200">
        <v>0.69338049999999996</v>
      </c>
    </row>
    <row r="5218" spans="1:4">
      <c r="A5218" s="199" t="s">
        <v>5633</v>
      </c>
      <c r="B5218" s="200">
        <v>0.56810729999999998</v>
      </c>
      <c r="C5218" s="200">
        <v>0.53907039999999995</v>
      </c>
      <c r="D5218" s="200">
        <v>0.59714429999999996</v>
      </c>
    </row>
    <row r="5219" spans="1:4">
      <c r="A5219" s="199" t="s">
        <v>5634</v>
      </c>
      <c r="B5219" s="200">
        <v>0.65194390000000002</v>
      </c>
      <c r="C5219" s="200">
        <v>0.62985820000000003</v>
      </c>
      <c r="D5219" s="200">
        <v>0.67402949999999995</v>
      </c>
    </row>
    <row r="5220" spans="1:4">
      <c r="A5220" s="199" t="s">
        <v>5635</v>
      </c>
      <c r="B5220" s="200">
        <v>0.49069780000000002</v>
      </c>
      <c r="C5220" s="200">
        <v>0.4737828</v>
      </c>
      <c r="D5220" s="200">
        <v>0.50761279999999998</v>
      </c>
    </row>
    <row r="5221" spans="1:4">
      <c r="A5221" s="199" t="s">
        <v>5636</v>
      </c>
      <c r="B5221" s="200">
        <v>0.55315230000000004</v>
      </c>
      <c r="C5221" s="200">
        <v>0.52959990000000001</v>
      </c>
      <c r="D5221" s="200">
        <v>0.57670469999999996</v>
      </c>
    </row>
    <row r="5222" spans="1:4">
      <c r="A5222" s="199" t="s">
        <v>5637</v>
      </c>
      <c r="B5222" s="200">
        <v>0.49920979999999998</v>
      </c>
      <c r="C5222" s="200">
        <v>0.4571115</v>
      </c>
      <c r="D5222" s="200">
        <v>0.54130800000000001</v>
      </c>
    </row>
    <row r="5223" spans="1:4">
      <c r="A5223" s="199" t="s">
        <v>5638</v>
      </c>
      <c r="B5223" s="200">
        <v>0.53386009999999995</v>
      </c>
      <c r="C5223" s="200">
        <v>0.50406589999999996</v>
      </c>
      <c r="D5223" s="200">
        <v>0.5636544</v>
      </c>
    </row>
    <row r="5224" spans="1:4">
      <c r="A5224" s="199" t="s">
        <v>5639</v>
      </c>
      <c r="B5224" s="200">
        <v>0.56040449999999997</v>
      </c>
      <c r="C5224" s="200">
        <v>0.52916300000000005</v>
      </c>
      <c r="D5224" s="200">
        <v>0.59164609999999995</v>
      </c>
    </row>
    <row r="5225" spans="1:4">
      <c r="A5225" s="199" t="s">
        <v>5640</v>
      </c>
      <c r="B5225" s="200">
        <v>0.4569127</v>
      </c>
      <c r="C5225" s="200">
        <v>0.42787999999999998</v>
      </c>
      <c r="D5225" s="200">
        <v>0.48594530000000002</v>
      </c>
    </row>
    <row r="5226" spans="1:4">
      <c r="A5226" s="199" t="s">
        <v>5641</v>
      </c>
      <c r="B5226" s="200">
        <v>0.55943180000000003</v>
      </c>
      <c r="C5226" s="200">
        <v>0.53859690000000005</v>
      </c>
      <c r="D5226" s="200">
        <v>0.58026659999999997</v>
      </c>
    </row>
    <row r="5227" spans="1:4">
      <c r="A5227" s="199" t="s">
        <v>5642</v>
      </c>
      <c r="B5227" s="200">
        <v>0.56974610000000003</v>
      </c>
      <c r="C5227" s="200">
        <v>0.56122179999999999</v>
      </c>
      <c r="D5227" s="200">
        <v>0.57827030000000001</v>
      </c>
    </row>
    <row r="5228" spans="1:4">
      <c r="A5228" s="199" t="s">
        <v>5643</v>
      </c>
      <c r="B5228" s="200">
        <v>0.62021389999999998</v>
      </c>
      <c r="C5228" s="200">
        <v>0.60869070000000003</v>
      </c>
      <c r="D5228" s="200">
        <v>0.63173710000000005</v>
      </c>
    </row>
    <row r="5229" spans="1:4">
      <c r="A5229" s="199" t="s">
        <v>5644</v>
      </c>
      <c r="B5229" s="200">
        <v>0.52085530000000002</v>
      </c>
      <c r="C5229" s="200">
        <v>0.51080199999999998</v>
      </c>
      <c r="D5229" s="200">
        <v>0.53090859999999995</v>
      </c>
    </row>
    <row r="5230" spans="1:4">
      <c r="A5230" s="199" t="s">
        <v>5645</v>
      </c>
      <c r="B5230" s="200">
        <v>0.56726500000000002</v>
      </c>
      <c r="C5230" s="200">
        <v>0.53539910000000002</v>
      </c>
      <c r="D5230" s="200">
        <v>0.59913079999999996</v>
      </c>
    </row>
    <row r="5231" spans="1:4">
      <c r="A5231" s="199" t="s">
        <v>5646</v>
      </c>
      <c r="B5231" s="200">
        <v>0.58341330000000002</v>
      </c>
      <c r="C5231" s="200">
        <v>0.55227709999999997</v>
      </c>
      <c r="D5231" s="200">
        <v>0.61454960000000003</v>
      </c>
    </row>
    <row r="5232" spans="1:4">
      <c r="A5232" s="199" t="s">
        <v>5647</v>
      </c>
      <c r="B5232" s="200">
        <v>0.52760929999999995</v>
      </c>
      <c r="C5232" s="200">
        <v>0.49777739999999998</v>
      </c>
      <c r="D5232" s="200">
        <v>0.55744110000000002</v>
      </c>
    </row>
    <row r="5233" spans="1:4">
      <c r="A5233" s="199" t="s">
        <v>5648</v>
      </c>
      <c r="B5233" s="200">
        <v>0.54461780000000004</v>
      </c>
      <c r="C5233" s="200">
        <v>0.51351420000000003</v>
      </c>
      <c r="D5233" s="200">
        <v>0.57572129999999999</v>
      </c>
    </row>
    <row r="5234" spans="1:4">
      <c r="A5234" s="199" t="s">
        <v>5649</v>
      </c>
      <c r="B5234" s="200">
        <v>0.55782880000000001</v>
      </c>
      <c r="C5234" s="200">
        <v>0.5289758</v>
      </c>
      <c r="D5234" s="200">
        <v>0.58668180000000003</v>
      </c>
    </row>
    <row r="5235" spans="1:4">
      <c r="A5235" s="199" t="s">
        <v>5650</v>
      </c>
      <c r="B5235" s="200">
        <v>0.52276690000000003</v>
      </c>
      <c r="C5235" s="200">
        <v>0.49388700000000002</v>
      </c>
      <c r="D5235" s="200">
        <v>0.55164679999999999</v>
      </c>
    </row>
    <row r="5236" spans="1:4">
      <c r="A5236" s="199" t="s">
        <v>5651</v>
      </c>
      <c r="B5236" s="200">
        <v>0.57030729999999996</v>
      </c>
      <c r="C5236" s="200">
        <v>0.5380701</v>
      </c>
      <c r="D5236" s="200">
        <v>0.60254439999999998</v>
      </c>
    </row>
    <row r="5237" spans="1:4">
      <c r="A5237" s="199" t="s">
        <v>5652</v>
      </c>
      <c r="B5237" s="200">
        <v>0.51921980000000001</v>
      </c>
      <c r="C5237" s="200">
        <v>0.48549209999999998</v>
      </c>
      <c r="D5237" s="200">
        <v>0.55294759999999998</v>
      </c>
    </row>
    <row r="5238" spans="1:4">
      <c r="A5238" s="199" t="s">
        <v>5653</v>
      </c>
      <c r="B5238" s="200">
        <v>0.62658789999999998</v>
      </c>
      <c r="C5238" s="200">
        <v>0.5952826</v>
      </c>
      <c r="D5238" s="200">
        <v>0.65789319999999996</v>
      </c>
    </row>
    <row r="5239" spans="1:4">
      <c r="A5239" s="199" t="s">
        <v>5654</v>
      </c>
      <c r="B5239" s="200">
        <v>0.60581510000000005</v>
      </c>
      <c r="C5239" s="200">
        <v>0.57725910000000002</v>
      </c>
      <c r="D5239" s="200">
        <v>0.63437120000000002</v>
      </c>
    </row>
    <row r="5240" spans="1:4">
      <c r="A5240" s="199" t="s">
        <v>5655</v>
      </c>
      <c r="B5240" s="200">
        <v>0.56950610000000002</v>
      </c>
      <c r="C5240" s="200">
        <v>0.54186350000000005</v>
      </c>
      <c r="D5240" s="200">
        <v>0.59714880000000004</v>
      </c>
    </row>
    <row r="5241" spans="1:4">
      <c r="A5241" s="199" t="s">
        <v>5656</v>
      </c>
      <c r="B5241" s="200">
        <v>0.60696649999999996</v>
      </c>
      <c r="C5241" s="200">
        <v>0.57646850000000005</v>
      </c>
      <c r="D5241" s="200">
        <v>0.63746449999999999</v>
      </c>
    </row>
    <row r="5242" spans="1:4">
      <c r="A5242" s="199" t="s">
        <v>5657</v>
      </c>
      <c r="B5242" s="200">
        <v>0.61570239999999998</v>
      </c>
      <c r="C5242" s="200">
        <v>0.58571359999999995</v>
      </c>
      <c r="D5242" s="200">
        <v>0.64569129999999997</v>
      </c>
    </row>
    <row r="5243" spans="1:4">
      <c r="A5243" s="199" t="s">
        <v>5658</v>
      </c>
      <c r="B5243" s="200">
        <v>0.54631989999999997</v>
      </c>
      <c r="C5243" s="200">
        <v>0.5146385</v>
      </c>
      <c r="D5243" s="200">
        <v>0.57800130000000005</v>
      </c>
    </row>
    <row r="5244" spans="1:4">
      <c r="A5244" s="199" t="s">
        <v>5659</v>
      </c>
      <c r="B5244" s="200">
        <v>0.51532199999999995</v>
      </c>
      <c r="C5244" s="200">
        <v>0.48844789999999999</v>
      </c>
      <c r="D5244" s="200">
        <v>0.54219609999999996</v>
      </c>
    </row>
    <row r="5245" spans="1:4">
      <c r="A5245" s="199" t="s">
        <v>5660</v>
      </c>
      <c r="B5245" s="200">
        <v>0.60247550000000005</v>
      </c>
      <c r="C5245" s="200">
        <v>0.57634370000000001</v>
      </c>
      <c r="D5245" s="200">
        <v>0.62860729999999998</v>
      </c>
    </row>
    <row r="5246" spans="1:4">
      <c r="A5246" s="199" t="s">
        <v>5661</v>
      </c>
      <c r="B5246" s="200">
        <v>0.59627160000000001</v>
      </c>
      <c r="C5246" s="200">
        <v>0.563697</v>
      </c>
      <c r="D5246" s="200">
        <v>0.62884620000000002</v>
      </c>
    </row>
    <row r="5247" spans="1:4">
      <c r="A5247" s="199" t="s">
        <v>5662</v>
      </c>
      <c r="B5247" s="200">
        <v>0.602132</v>
      </c>
      <c r="C5247" s="200">
        <v>0.5722197</v>
      </c>
      <c r="D5247" s="200">
        <v>0.6320443</v>
      </c>
    </row>
    <row r="5248" spans="1:4">
      <c r="A5248" s="199" t="s">
        <v>5663</v>
      </c>
      <c r="B5248" s="200">
        <v>0.62773199999999996</v>
      </c>
      <c r="C5248" s="200">
        <v>0.5962925</v>
      </c>
      <c r="D5248" s="200">
        <v>0.65917150000000002</v>
      </c>
    </row>
    <row r="5249" spans="1:4">
      <c r="A5249" s="199" t="s">
        <v>5664</v>
      </c>
      <c r="B5249" s="200">
        <v>0.59798070000000003</v>
      </c>
      <c r="C5249" s="200">
        <v>0.56597459999999999</v>
      </c>
      <c r="D5249" s="200">
        <v>0.62998690000000002</v>
      </c>
    </row>
    <row r="5250" spans="1:4">
      <c r="A5250" s="199" t="s">
        <v>5665</v>
      </c>
      <c r="B5250" s="200">
        <v>0.56034980000000001</v>
      </c>
      <c r="C5250" s="200">
        <v>0.52802439999999995</v>
      </c>
      <c r="D5250" s="200">
        <v>0.59267519999999996</v>
      </c>
    </row>
    <row r="5251" spans="1:4">
      <c r="A5251" s="199" t="s">
        <v>5666</v>
      </c>
      <c r="B5251" s="200">
        <v>0.58017540000000001</v>
      </c>
      <c r="C5251" s="200">
        <v>0.54817269999999996</v>
      </c>
      <c r="D5251" s="200">
        <v>0.612178</v>
      </c>
    </row>
    <row r="5252" spans="1:4">
      <c r="A5252" s="199" t="s">
        <v>5667</v>
      </c>
      <c r="B5252" s="200">
        <v>0.62627180000000005</v>
      </c>
      <c r="C5252" s="200">
        <v>0.58274559999999997</v>
      </c>
      <c r="D5252" s="200">
        <v>0.66979809999999995</v>
      </c>
    </row>
    <row r="5253" spans="1:4">
      <c r="A5253" s="199" t="s">
        <v>5668</v>
      </c>
      <c r="B5253" s="200">
        <v>0.65473709999999996</v>
      </c>
      <c r="C5253" s="200">
        <v>0.60987910000000001</v>
      </c>
      <c r="D5253" s="200">
        <v>0.69959499999999997</v>
      </c>
    </row>
    <row r="5254" spans="1:4">
      <c r="A5254" s="199" t="s">
        <v>5669</v>
      </c>
      <c r="B5254" s="200">
        <v>0.54898999999999998</v>
      </c>
      <c r="C5254" s="200">
        <v>0.50712780000000002</v>
      </c>
      <c r="D5254" s="200">
        <v>0.5908523</v>
      </c>
    </row>
    <row r="5255" spans="1:4">
      <c r="A5255" s="199" t="s">
        <v>5670</v>
      </c>
      <c r="B5255" s="200">
        <v>0.57354369999999999</v>
      </c>
      <c r="C5255" s="200">
        <v>0.53087969999999995</v>
      </c>
      <c r="D5255" s="200">
        <v>0.61620779999999997</v>
      </c>
    </row>
    <row r="5256" spans="1:4">
      <c r="A5256" s="199" t="s">
        <v>5671</v>
      </c>
      <c r="B5256" s="200">
        <v>0.63495369999999995</v>
      </c>
      <c r="C5256" s="200">
        <v>0.59689380000000003</v>
      </c>
      <c r="D5256" s="200">
        <v>0.67301359999999999</v>
      </c>
    </row>
    <row r="5257" spans="1:4">
      <c r="A5257" s="199" t="s">
        <v>5672</v>
      </c>
      <c r="B5257" s="200">
        <v>0.55701129999999999</v>
      </c>
      <c r="C5257" s="200">
        <v>0.51788380000000001</v>
      </c>
      <c r="D5257" s="200">
        <v>0.59613890000000003</v>
      </c>
    </row>
    <row r="5258" spans="1:4">
      <c r="A5258" s="199" t="s">
        <v>5673</v>
      </c>
      <c r="B5258" s="200">
        <v>0.60644799999999999</v>
      </c>
      <c r="C5258" s="200">
        <v>0.5638995</v>
      </c>
      <c r="D5258" s="200">
        <v>0.64899640000000003</v>
      </c>
    </row>
    <row r="5259" spans="1:4">
      <c r="A5259" s="199" t="s">
        <v>5674</v>
      </c>
      <c r="B5259" s="200">
        <v>0.55601409999999996</v>
      </c>
      <c r="C5259" s="200">
        <v>0.51114000000000004</v>
      </c>
      <c r="D5259" s="200">
        <v>0.60088819999999998</v>
      </c>
    </row>
    <row r="5260" spans="1:4">
      <c r="A5260" s="199" t="s">
        <v>5675</v>
      </c>
      <c r="B5260" s="200">
        <v>0.66326070000000004</v>
      </c>
      <c r="C5260" s="200">
        <v>0.61876739999999997</v>
      </c>
      <c r="D5260" s="200">
        <v>0.70775399999999999</v>
      </c>
    </row>
    <row r="5261" spans="1:4">
      <c r="A5261" s="199" t="s">
        <v>5676</v>
      </c>
      <c r="B5261" s="200">
        <v>0.63321400000000005</v>
      </c>
      <c r="C5261" s="200">
        <v>0.59353299999999998</v>
      </c>
      <c r="D5261" s="200">
        <v>0.67289500000000002</v>
      </c>
    </row>
    <row r="5262" spans="1:4">
      <c r="A5262" s="199" t="s">
        <v>5677</v>
      </c>
      <c r="B5262" s="200">
        <v>0.62514919999999996</v>
      </c>
      <c r="C5262" s="200">
        <v>0.58588390000000001</v>
      </c>
      <c r="D5262" s="200">
        <v>0.66441439999999996</v>
      </c>
    </row>
    <row r="5263" spans="1:4">
      <c r="A5263" s="199" t="s">
        <v>5678</v>
      </c>
      <c r="B5263" s="200">
        <v>0.66795230000000005</v>
      </c>
      <c r="C5263" s="200">
        <v>0.62544909999999998</v>
      </c>
      <c r="D5263" s="200">
        <v>0.71045550000000002</v>
      </c>
    </row>
    <row r="5264" spans="1:4">
      <c r="A5264" s="199" t="s">
        <v>5679</v>
      </c>
      <c r="B5264" s="200">
        <v>0.65530790000000005</v>
      </c>
      <c r="C5264" s="200">
        <v>0.61403189999999996</v>
      </c>
      <c r="D5264" s="200">
        <v>0.69658390000000003</v>
      </c>
    </row>
    <row r="5265" spans="1:4">
      <c r="A5265" s="199" t="s">
        <v>5680</v>
      </c>
      <c r="B5265" s="200">
        <v>0.59795739999999997</v>
      </c>
      <c r="C5265" s="200">
        <v>0.55490170000000005</v>
      </c>
      <c r="D5265" s="200">
        <v>0.64101319999999995</v>
      </c>
    </row>
    <row r="5266" spans="1:4">
      <c r="A5266" s="199" t="s">
        <v>5681</v>
      </c>
      <c r="B5266" s="200">
        <v>0.57071769999999999</v>
      </c>
      <c r="C5266" s="200">
        <v>0.53406200000000004</v>
      </c>
      <c r="D5266" s="200">
        <v>0.6073733</v>
      </c>
    </row>
    <row r="5267" spans="1:4">
      <c r="A5267" s="199" t="s">
        <v>5682</v>
      </c>
      <c r="B5267" s="200">
        <v>0.65943960000000001</v>
      </c>
      <c r="C5267" s="200">
        <v>0.62454449999999995</v>
      </c>
      <c r="D5267" s="200">
        <v>0.69433480000000003</v>
      </c>
    </row>
    <row r="5268" spans="1:4">
      <c r="A5268" s="199" t="s">
        <v>5683</v>
      </c>
      <c r="B5268" s="200">
        <v>0.64644979999999996</v>
      </c>
      <c r="C5268" s="200">
        <v>0.60425910000000005</v>
      </c>
      <c r="D5268" s="200">
        <v>0.68864060000000005</v>
      </c>
    </row>
    <row r="5269" spans="1:4">
      <c r="A5269" s="199" t="s">
        <v>5684</v>
      </c>
      <c r="B5269" s="200">
        <v>0.64418900000000001</v>
      </c>
      <c r="C5269" s="200">
        <v>0.60240830000000001</v>
      </c>
      <c r="D5269" s="200">
        <v>0.68596970000000002</v>
      </c>
    </row>
    <row r="5270" spans="1:4">
      <c r="A5270" s="199" t="s">
        <v>5685</v>
      </c>
      <c r="B5270" s="200">
        <v>0.65531609999999996</v>
      </c>
      <c r="C5270" s="200">
        <v>0.61105240000000005</v>
      </c>
      <c r="D5270" s="200">
        <v>0.69957990000000003</v>
      </c>
    </row>
    <row r="5271" spans="1:4">
      <c r="A5271" s="199" t="s">
        <v>5686</v>
      </c>
      <c r="B5271" s="200">
        <v>0.64151899999999995</v>
      </c>
      <c r="C5271" s="200">
        <v>0.5978021</v>
      </c>
      <c r="D5271" s="200">
        <v>0.68523599999999996</v>
      </c>
    </row>
    <row r="5272" spans="1:4">
      <c r="A5272" s="199" t="s">
        <v>5687</v>
      </c>
      <c r="B5272" s="200">
        <v>0.62371399999999999</v>
      </c>
      <c r="C5272" s="200">
        <v>0.57909480000000002</v>
      </c>
      <c r="D5272" s="200">
        <v>0.66833319999999996</v>
      </c>
    </row>
    <row r="5273" spans="1:4">
      <c r="A5273" s="199" t="s">
        <v>5688</v>
      </c>
      <c r="B5273" s="200">
        <v>0.63440090000000005</v>
      </c>
      <c r="C5273" s="200">
        <v>0.59064130000000004</v>
      </c>
      <c r="D5273" s="200">
        <v>0.67816050000000005</v>
      </c>
    </row>
    <row r="5274" spans="1:4">
      <c r="A5274" s="199" t="s">
        <v>5689</v>
      </c>
      <c r="B5274" s="200">
        <v>0.51106960000000001</v>
      </c>
      <c r="C5274" s="200">
        <v>0.4689699</v>
      </c>
      <c r="D5274" s="200">
        <v>0.55316929999999997</v>
      </c>
    </row>
    <row r="5275" spans="1:4">
      <c r="A5275" s="199" t="s">
        <v>5690</v>
      </c>
      <c r="B5275" s="200">
        <v>0.51720909999999998</v>
      </c>
      <c r="C5275" s="200">
        <v>0.47578999999999999</v>
      </c>
      <c r="D5275" s="200">
        <v>0.55862820000000002</v>
      </c>
    </row>
    <row r="5276" spans="1:4">
      <c r="A5276" s="199" t="s">
        <v>5691</v>
      </c>
      <c r="B5276" s="200">
        <v>0.50813359999999996</v>
      </c>
      <c r="C5276" s="200">
        <v>0.4695742</v>
      </c>
      <c r="D5276" s="200">
        <v>0.54669290000000004</v>
      </c>
    </row>
    <row r="5277" spans="1:4">
      <c r="A5277" s="199" t="s">
        <v>5692</v>
      </c>
      <c r="B5277" s="200">
        <v>0.51587530000000004</v>
      </c>
      <c r="C5277" s="200">
        <v>0.47555789999999998</v>
      </c>
      <c r="D5277" s="200">
        <v>0.55619269999999998</v>
      </c>
    </row>
    <row r="5278" spans="1:4">
      <c r="A5278" s="199" t="s">
        <v>5693</v>
      </c>
      <c r="B5278" s="200">
        <v>0.48295779999999999</v>
      </c>
      <c r="C5278" s="200">
        <v>0.44488709999999998</v>
      </c>
      <c r="D5278" s="200">
        <v>0.52102859999999995</v>
      </c>
    </row>
    <row r="5279" spans="1:4">
      <c r="A5279" s="199" t="s">
        <v>5694</v>
      </c>
      <c r="B5279" s="200">
        <v>0.48737399999999997</v>
      </c>
      <c r="C5279" s="200">
        <v>0.44812289999999999</v>
      </c>
      <c r="D5279" s="200">
        <v>0.52662520000000002</v>
      </c>
    </row>
    <row r="5280" spans="1:4">
      <c r="A5280" s="199" t="s">
        <v>5695</v>
      </c>
      <c r="B5280" s="200">
        <v>0.53381699999999999</v>
      </c>
      <c r="C5280" s="200">
        <v>0.49009370000000002</v>
      </c>
      <c r="D5280" s="200">
        <v>0.57754030000000001</v>
      </c>
    </row>
    <row r="5281" spans="1:4">
      <c r="A5281" s="199" t="s">
        <v>5696</v>
      </c>
      <c r="B5281" s="200">
        <v>0.48309839999999998</v>
      </c>
      <c r="C5281" s="200">
        <v>0.44007429999999997</v>
      </c>
      <c r="D5281" s="200">
        <v>0.52612250000000005</v>
      </c>
    </row>
    <row r="5282" spans="1:4">
      <c r="A5282" s="199" t="s">
        <v>5697</v>
      </c>
      <c r="B5282" s="200">
        <v>0.59282349999999995</v>
      </c>
      <c r="C5282" s="200">
        <v>0.54974350000000005</v>
      </c>
      <c r="D5282" s="200">
        <v>0.63590340000000001</v>
      </c>
    </row>
    <row r="5283" spans="1:4">
      <c r="A5283" s="199" t="s">
        <v>5698</v>
      </c>
      <c r="B5283" s="200">
        <v>0.57788079999999997</v>
      </c>
      <c r="C5283" s="200">
        <v>0.53972370000000003</v>
      </c>
      <c r="D5283" s="200">
        <v>0.61603779999999997</v>
      </c>
    </row>
    <row r="5284" spans="1:4">
      <c r="A5284" s="199" t="s">
        <v>5699</v>
      </c>
      <c r="B5284" s="200">
        <v>0.51772119999999999</v>
      </c>
      <c r="C5284" s="200">
        <v>0.48147139999999999</v>
      </c>
      <c r="D5284" s="200">
        <v>0.55397090000000004</v>
      </c>
    </row>
    <row r="5285" spans="1:4">
      <c r="A5285" s="199" t="s">
        <v>5700</v>
      </c>
      <c r="B5285" s="200">
        <v>0.5502011</v>
      </c>
      <c r="C5285" s="200">
        <v>0.51117190000000001</v>
      </c>
      <c r="D5285" s="200">
        <v>0.58923029999999998</v>
      </c>
    </row>
    <row r="5286" spans="1:4">
      <c r="A5286" s="199" t="s">
        <v>5701</v>
      </c>
      <c r="B5286" s="200">
        <v>0.57696009999999998</v>
      </c>
      <c r="C5286" s="200">
        <v>0.53668669999999996</v>
      </c>
      <c r="D5286" s="200">
        <v>0.61723360000000005</v>
      </c>
    </row>
    <row r="5287" spans="1:4">
      <c r="A5287" s="199" t="s">
        <v>5702</v>
      </c>
      <c r="B5287" s="200">
        <v>0.49994450000000001</v>
      </c>
      <c r="C5287" s="200">
        <v>0.458789</v>
      </c>
      <c r="D5287" s="200">
        <v>0.54110000000000003</v>
      </c>
    </row>
    <row r="5288" spans="1:4">
      <c r="A5288" s="199" t="s">
        <v>5703</v>
      </c>
      <c r="B5288" s="200">
        <v>0.45977240000000003</v>
      </c>
      <c r="C5288" s="200">
        <v>0.42490630000000001</v>
      </c>
      <c r="D5288" s="200">
        <v>0.49463849999999998</v>
      </c>
    </row>
    <row r="5289" spans="1:4">
      <c r="A5289" s="199" t="s">
        <v>5704</v>
      </c>
      <c r="B5289" s="200">
        <v>0.54837619999999998</v>
      </c>
      <c r="C5289" s="200">
        <v>0.5118914</v>
      </c>
      <c r="D5289" s="200">
        <v>0.58486110000000002</v>
      </c>
    </row>
    <row r="5290" spans="1:4">
      <c r="A5290" s="199" t="s">
        <v>5705</v>
      </c>
      <c r="B5290" s="200">
        <v>0.54279520000000003</v>
      </c>
      <c r="C5290" s="200">
        <v>0.49912099999999998</v>
      </c>
      <c r="D5290" s="200">
        <v>0.58646929999999997</v>
      </c>
    </row>
    <row r="5291" spans="1:4">
      <c r="A5291" s="199" t="s">
        <v>5706</v>
      </c>
      <c r="B5291" s="200">
        <v>0.56004880000000001</v>
      </c>
      <c r="C5291" s="200">
        <v>0.52094280000000004</v>
      </c>
      <c r="D5291" s="200">
        <v>0.59915470000000004</v>
      </c>
    </row>
    <row r="5292" spans="1:4">
      <c r="A5292" s="199" t="s">
        <v>5707</v>
      </c>
      <c r="B5292" s="200">
        <v>0.60043190000000002</v>
      </c>
      <c r="C5292" s="200">
        <v>0.5585677</v>
      </c>
      <c r="D5292" s="200">
        <v>0.64229599999999998</v>
      </c>
    </row>
    <row r="5293" spans="1:4">
      <c r="A5293" s="199" t="s">
        <v>5708</v>
      </c>
      <c r="B5293" s="200">
        <v>0.55556749999999999</v>
      </c>
      <c r="C5293" s="200">
        <v>0.5135866</v>
      </c>
      <c r="D5293" s="200">
        <v>0.59754850000000004</v>
      </c>
    </row>
    <row r="5294" spans="1:4">
      <c r="A5294" s="199" t="s">
        <v>5709</v>
      </c>
      <c r="B5294" s="200">
        <v>0.49508940000000001</v>
      </c>
      <c r="C5294" s="200">
        <v>0.45296760000000003</v>
      </c>
      <c r="D5294" s="200">
        <v>0.5372112</v>
      </c>
    </row>
    <row r="5295" spans="1:4">
      <c r="A5295" s="199" t="s">
        <v>5710</v>
      </c>
      <c r="B5295" s="200">
        <v>0.52899379999999996</v>
      </c>
      <c r="C5295" s="200">
        <v>0.4871759</v>
      </c>
      <c r="D5295" s="200">
        <v>0.57081159999999997</v>
      </c>
    </row>
    <row r="5296" spans="1:4">
      <c r="A5296" s="199" t="s">
        <v>5711</v>
      </c>
      <c r="B5296" s="200">
        <v>0.54947959999999996</v>
      </c>
      <c r="C5296" s="200">
        <v>0.53696650000000001</v>
      </c>
      <c r="D5296" s="200">
        <v>0.56199270000000001</v>
      </c>
    </row>
    <row r="5297" spans="1:4">
      <c r="A5297" s="199" t="s">
        <v>5712</v>
      </c>
      <c r="B5297" s="200">
        <v>0.59375990000000001</v>
      </c>
      <c r="C5297" s="200">
        <v>0.57543679999999997</v>
      </c>
      <c r="D5297" s="200">
        <v>0.61208300000000004</v>
      </c>
    </row>
    <row r="5298" spans="1:4">
      <c r="A5298" s="199" t="s">
        <v>5713</v>
      </c>
      <c r="B5298" s="200">
        <v>0.57030729999999996</v>
      </c>
      <c r="C5298" s="200">
        <v>0.5380701</v>
      </c>
      <c r="D5298" s="200">
        <v>0.60254439999999998</v>
      </c>
    </row>
    <row r="5299" spans="1:4">
      <c r="A5299" s="199" t="s">
        <v>5714</v>
      </c>
      <c r="B5299" s="200">
        <v>0.59224790000000005</v>
      </c>
      <c r="C5299" s="200">
        <v>0.57506729999999995</v>
      </c>
      <c r="D5299" s="200">
        <v>0.60942859999999999</v>
      </c>
    </row>
    <row r="5300" spans="1:4">
      <c r="A5300" s="199" t="s">
        <v>5715</v>
      </c>
      <c r="B5300" s="200">
        <v>0.6012866</v>
      </c>
      <c r="C5300" s="200">
        <v>0.57926180000000005</v>
      </c>
      <c r="D5300" s="200">
        <v>0.62331150000000002</v>
      </c>
    </row>
    <row r="5301" spans="1:4">
      <c r="A5301" s="199" t="s">
        <v>5716</v>
      </c>
      <c r="B5301" s="200">
        <v>0.52403379999999999</v>
      </c>
      <c r="C5301" s="200">
        <v>0.50268139999999994</v>
      </c>
      <c r="D5301" s="200">
        <v>0.54538609999999998</v>
      </c>
    </row>
    <row r="5302" spans="1:4">
      <c r="A5302" s="199" t="s">
        <v>5717</v>
      </c>
      <c r="B5302" s="200">
        <v>0.59252130000000003</v>
      </c>
      <c r="C5302" s="200">
        <v>0.57784610000000003</v>
      </c>
      <c r="D5302" s="200">
        <v>0.60719650000000003</v>
      </c>
    </row>
    <row r="5303" spans="1:4">
      <c r="A5303" s="199" t="s">
        <v>5718</v>
      </c>
      <c r="B5303" s="200">
        <v>0.59887290000000004</v>
      </c>
      <c r="C5303" s="200">
        <v>0.58166649999999998</v>
      </c>
      <c r="D5303" s="200">
        <v>0.61607920000000005</v>
      </c>
    </row>
    <row r="5304" spans="1:4">
      <c r="A5304" s="199" t="s">
        <v>5719</v>
      </c>
      <c r="B5304" s="200">
        <v>0.62572329999999998</v>
      </c>
      <c r="C5304" s="200">
        <v>0.60032379999999996</v>
      </c>
      <c r="D5304" s="200">
        <v>0.65112289999999995</v>
      </c>
    </row>
    <row r="5305" spans="1:4">
      <c r="A5305" s="199" t="s">
        <v>5720</v>
      </c>
      <c r="B5305" s="200">
        <v>0.60644799999999999</v>
      </c>
      <c r="C5305" s="200">
        <v>0.5638995</v>
      </c>
      <c r="D5305" s="200">
        <v>0.64899640000000003</v>
      </c>
    </row>
    <row r="5306" spans="1:4">
      <c r="A5306" s="199" t="s">
        <v>5721</v>
      </c>
      <c r="B5306" s="200">
        <v>0.64510000000000001</v>
      </c>
      <c r="C5306" s="200">
        <v>0.62104320000000002</v>
      </c>
      <c r="D5306" s="200">
        <v>0.66915670000000005</v>
      </c>
    </row>
    <row r="5307" spans="1:4">
      <c r="A5307" s="199" t="s">
        <v>5722</v>
      </c>
      <c r="B5307" s="200">
        <v>0.65683270000000005</v>
      </c>
      <c r="C5307" s="200">
        <v>0.62769249999999999</v>
      </c>
      <c r="D5307" s="200">
        <v>0.6859729</v>
      </c>
    </row>
    <row r="5308" spans="1:4">
      <c r="A5308" s="199" t="s">
        <v>5723</v>
      </c>
      <c r="B5308" s="200">
        <v>0.57806579999999996</v>
      </c>
      <c r="C5308" s="200">
        <v>0.54881550000000001</v>
      </c>
      <c r="D5308" s="200">
        <v>0.60731610000000003</v>
      </c>
    </row>
    <row r="5309" spans="1:4">
      <c r="A5309" s="199" t="s">
        <v>5724</v>
      </c>
      <c r="B5309" s="200">
        <v>0.63942220000000005</v>
      </c>
      <c r="C5309" s="200">
        <v>0.61914919999999996</v>
      </c>
      <c r="D5309" s="200">
        <v>0.65969529999999998</v>
      </c>
    </row>
    <row r="5310" spans="1:4">
      <c r="A5310" s="199" t="s">
        <v>5725</v>
      </c>
      <c r="B5310" s="200">
        <v>0.50176339999999997</v>
      </c>
      <c r="C5310" s="200">
        <v>0.48524699999999998</v>
      </c>
      <c r="D5310" s="200">
        <v>0.51827990000000002</v>
      </c>
    </row>
    <row r="5311" spans="1:4">
      <c r="A5311" s="199" t="s">
        <v>5726</v>
      </c>
      <c r="B5311" s="200">
        <v>0.56243650000000001</v>
      </c>
      <c r="C5311" s="200">
        <v>0.53801290000000002</v>
      </c>
      <c r="D5311" s="200">
        <v>0.5868601</v>
      </c>
    </row>
    <row r="5312" spans="1:4">
      <c r="A5312" s="199" t="s">
        <v>5727</v>
      </c>
      <c r="B5312" s="200">
        <v>0.53381699999999999</v>
      </c>
      <c r="C5312" s="200">
        <v>0.49009370000000002</v>
      </c>
      <c r="D5312" s="200">
        <v>0.57754030000000001</v>
      </c>
    </row>
    <row r="5313" spans="1:4">
      <c r="A5313" s="199" t="s">
        <v>5728</v>
      </c>
      <c r="B5313" s="200">
        <v>0.5423924</v>
      </c>
      <c r="C5313" s="200">
        <v>0.51983469999999998</v>
      </c>
      <c r="D5313" s="200">
        <v>0.56495010000000001</v>
      </c>
    </row>
    <row r="5314" spans="1:4">
      <c r="A5314" s="199" t="s">
        <v>5729</v>
      </c>
      <c r="B5314" s="200">
        <v>0.54735579999999995</v>
      </c>
      <c r="C5314" s="200">
        <v>0.51649369999999994</v>
      </c>
      <c r="D5314" s="200">
        <v>0.57821789999999995</v>
      </c>
    </row>
    <row r="5315" spans="1:4">
      <c r="A5315" s="199" t="s">
        <v>5730</v>
      </c>
      <c r="B5315" s="200">
        <v>0.47150340000000002</v>
      </c>
      <c r="C5315" s="200">
        <v>0.44393120000000003</v>
      </c>
      <c r="D5315" s="200">
        <v>0.49907560000000001</v>
      </c>
    </row>
    <row r="5316" spans="1:4">
      <c r="A5316" s="199" t="s">
        <v>5731</v>
      </c>
      <c r="B5316" s="200">
        <v>0.5463112</v>
      </c>
      <c r="C5316" s="200">
        <v>0.52708250000000001</v>
      </c>
      <c r="D5316" s="200">
        <v>0.56553980000000004</v>
      </c>
    </row>
    <row r="5317" spans="1:4">
      <c r="A5317" s="199" t="s">
        <v>5732</v>
      </c>
      <c r="B5317" s="200">
        <v>0.5723838</v>
      </c>
      <c r="C5317" s="200">
        <v>0.56553949999999997</v>
      </c>
      <c r="D5317" s="200">
        <v>0.57922810000000002</v>
      </c>
    </row>
    <row r="5318" spans="1:4">
      <c r="A5318" s="199" t="s">
        <v>5733</v>
      </c>
      <c r="B5318" s="200">
        <v>0.62033059999999995</v>
      </c>
      <c r="C5318" s="200">
        <v>0.61095619999999995</v>
      </c>
      <c r="D5318" s="200">
        <v>0.62970490000000001</v>
      </c>
    </row>
    <row r="5319" spans="1:4">
      <c r="A5319" s="199" t="s">
        <v>5734</v>
      </c>
      <c r="B5319" s="200">
        <v>0.52584039999999999</v>
      </c>
      <c r="C5319" s="200">
        <v>0.51679050000000004</v>
      </c>
      <c r="D5319" s="200">
        <v>0.53489039999999999</v>
      </c>
    </row>
    <row r="5320" spans="1:4">
      <c r="A5320" s="199" t="s">
        <v>5735</v>
      </c>
      <c r="B5320" s="200">
        <v>0.54696290000000003</v>
      </c>
      <c r="C5320" s="200">
        <v>0.51605840000000003</v>
      </c>
      <c r="D5320" s="200">
        <v>0.57786729999999997</v>
      </c>
    </row>
    <row r="5321" spans="1:4">
      <c r="A5321" s="199" t="s">
        <v>5736</v>
      </c>
      <c r="B5321" s="200">
        <v>0.56675600000000004</v>
      </c>
      <c r="C5321" s="200">
        <v>0.53541030000000001</v>
      </c>
      <c r="D5321" s="200">
        <v>0.59810180000000002</v>
      </c>
    </row>
    <row r="5322" spans="1:4">
      <c r="A5322" s="199" t="s">
        <v>5737</v>
      </c>
      <c r="B5322" s="200">
        <v>0.5230823</v>
      </c>
      <c r="C5322" s="200">
        <v>0.49348649999999999</v>
      </c>
      <c r="D5322" s="200">
        <v>0.55267809999999995</v>
      </c>
    </row>
    <row r="5323" spans="1:4">
      <c r="A5323" s="199" t="s">
        <v>5738</v>
      </c>
      <c r="B5323" s="200">
        <v>0.5546837</v>
      </c>
      <c r="C5323" s="200">
        <v>0.52465249999999997</v>
      </c>
      <c r="D5323" s="200">
        <v>0.58471490000000004</v>
      </c>
    </row>
    <row r="5324" spans="1:4">
      <c r="A5324" s="199" t="s">
        <v>5739</v>
      </c>
      <c r="B5324" s="200">
        <v>0.5720132</v>
      </c>
      <c r="C5324" s="200">
        <v>0.54393789999999997</v>
      </c>
      <c r="D5324" s="200">
        <v>0.60008859999999997</v>
      </c>
    </row>
    <row r="5325" spans="1:4">
      <c r="A5325" s="199" t="s">
        <v>5740</v>
      </c>
      <c r="B5325" s="200">
        <v>0.54379409999999995</v>
      </c>
      <c r="C5325" s="200">
        <v>0.51422230000000002</v>
      </c>
      <c r="D5325" s="200">
        <v>0.57336589999999998</v>
      </c>
    </row>
    <row r="5326" spans="1:4">
      <c r="A5326" s="199" t="s">
        <v>5741</v>
      </c>
      <c r="B5326" s="200">
        <v>0.57669749999999997</v>
      </c>
      <c r="C5326" s="200">
        <v>0.54677940000000003</v>
      </c>
      <c r="D5326" s="200">
        <v>0.60661569999999998</v>
      </c>
    </row>
    <row r="5327" spans="1:4">
      <c r="A5327" s="199" t="s">
        <v>5742</v>
      </c>
      <c r="B5327" s="200">
        <v>0.512185</v>
      </c>
      <c r="C5327" s="200">
        <v>0.47970200000000002</v>
      </c>
      <c r="D5327" s="200">
        <v>0.54466789999999998</v>
      </c>
    </row>
    <row r="5328" spans="1:4">
      <c r="A5328" s="199" t="s">
        <v>5743</v>
      </c>
      <c r="B5328" s="200">
        <v>0.60133380000000003</v>
      </c>
      <c r="C5328" s="200">
        <v>0.57101740000000001</v>
      </c>
      <c r="D5328" s="200">
        <v>0.6316503</v>
      </c>
    </row>
    <row r="5329" spans="1:4">
      <c r="A5329" s="199" t="s">
        <v>5744</v>
      </c>
      <c r="B5329" s="200">
        <v>0.60559929999999995</v>
      </c>
      <c r="C5329" s="200">
        <v>0.57913519999999996</v>
      </c>
      <c r="D5329" s="200">
        <v>0.63206340000000005</v>
      </c>
    </row>
    <row r="5330" spans="1:4">
      <c r="A5330" s="199" t="s">
        <v>5745</v>
      </c>
      <c r="B5330" s="200">
        <v>0.56014200000000003</v>
      </c>
      <c r="C5330" s="200">
        <v>0.53398420000000002</v>
      </c>
      <c r="D5330" s="200">
        <v>0.58629969999999998</v>
      </c>
    </row>
    <row r="5331" spans="1:4">
      <c r="A5331" s="199" t="s">
        <v>5746</v>
      </c>
      <c r="B5331" s="200">
        <v>0.61415059999999999</v>
      </c>
      <c r="C5331" s="200">
        <v>0.58648069999999997</v>
      </c>
      <c r="D5331" s="200">
        <v>0.64182059999999996</v>
      </c>
    </row>
    <row r="5332" spans="1:4">
      <c r="A5332" s="199" t="s">
        <v>5747</v>
      </c>
      <c r="B5332" s="200">
        <v>0.6027209</v>
      </c>
      <c r="C5332" s="200">
        <v>0.5735825</v>
      </c>
      <c r="D5332" s="200">
        <v>0.63185919999999995</v>
      </c>
    </row>
    <row r="5333" spans="1:4">
      <c r="A5333" s="199" t="s">
        <v>5748</v>
      </c>
      <c r="B5333" s="200">
        <v>0.55332700000000001</v>
      </c>
      <c r="C5333" s="200">
        <v>0.52246150000000002</v>
      </c>
      <c r="D5333" s="200">
        <v>0.58419259999999995</v>
      </c>
    </row>
    <row r="5334" spans="1:4">
      <c r="A5334" s="199" t="s">
        <v>5749</v>
      </c>
      <c r="B5334" s="200">
        <v>0.51318280000000005</v>
      </c>
      <c r="C5334" s="200">
        <v>0.48883850000000001</v>
      </c>
      <c r="D5334" s="200">
        <v>0.53752710000000004</v>
      </c>
    </row>
    <row r="5335" spans="1:4">
      <c r="A5335" s="199" t="s">
        <v>5750</v>
      </c>
      <c r="B5335" s="200">
        <v>0.61095630000000001</v>
      </c>
      <c r="C5335" s="200">
        <v>0.58565049999999996</v>
      </c>
      <c r="D5335" s="200">
        <v>0.6362622</v>
      </c>
    </row>
    <row r="5336" spans="1:4">
      <c r="A5336" s="199" t="s">
        <v>5751</v>
      </c>
      <c r="B5336" s="200">
        <v>0.63554409999999995</v>
      </c>
      <c r="C5336" s="200">
        <v>0.60571960000000002</v>
      </c>
      <c r="D5336" s="200">
        <v>0.66536850000000003</v>
      </c>
    </row>
    <row r="5337" spans="1:4">
      <c r="A5337" s="199" t="s">
        <v>5752</v>
      </c>
      <c r="B5337" s="200">
        <v>0.60123450000000001</v>
      </c>
      <c r="C5337" s="200">
        <v>0.57209410000000005</v>
      </c>
      <c r="D5337" s="200">
        <v>0.63037489999999996</v>
      </c>
    </row>
    <row r="5338" spans="1:4">
      <c r="A5338" s="199" t="s">
        <v>5753</v>
      </c>
      <c r="B5338" s="200">
        <v>0.612174</v>
      </c>
      <c r="C5338" s="200">
        <v>0.58246279999999995</v>
      </c>
      <c r="D5338" s="200">
        <v>0.64188520000000004</v>
      </c>
    </row>
    <row r="5339" spans="1:4">
      <c r="A5339" s="199" t="s">
        <v>5754</v>
      </c>
      <c r="B5339" s="200">
        <v>0.62498120000000001</v>
      </c>
      <c r="C5339" s="200">
        <v>0.5958388</v>
      </c>
      <c r="D5339" s="200">
        <v>0.65412360000000003</v>
      </c>
    </row>
    <row r="5340" spans="1:4">
      <c r="A5340" s="199" t="s">
        <v>5755</v>
      </c>
      <c r="B5340" s="200">
        <v>0.54366700000000001</v>
      </c>
      <c r="C5340" s="200">
        <v>0.513409</v>
      </c>
      <c r="D5340" s="200">
        <v>0.57392500000000002</v>
      </c>
    </row>
    <row r="5341" spans="1:4">
      <c r="A5341" s="199" t="s">
        <v>5756</v>
      </c>
      <c r="B5341" s="200">
        <v>0.57543869999999997</v>
      </c>
      <c r="C5341" s="200">
        <v>0.54556870000000002</v>
      </c>
      <c r="D5341" s="200">
        <v>0.60530859999999997</v>
      </c>
    </row>
    <row r="5342" spans="1:4">
      <c r="A5342" s="199" t="s">
        <v>5757</v>
      </c>
      <c r="B5342" s="200">
        <v>0.58621559999999995</v>
      </c>
      <c r="C5342" s="200">
        <v>0.54358079999999998</v>
      </c>
      <c r="D5342" s="200">
        <v>0.62885029999999997</v>
      </c>
    </row>
    <row r="5343" spans="1:4">
      <c r="A5343" s="199" t="s">
        <v>5758</v>
      </c>
      <c r="B5343" s="200">
        <v>0.62491779999999997</v>
      </c>
      <c r="C5343" s="200">
        <v>0.58134479999999999</v>
      </c>
      <c r="D5343" s="200">
        <v>0.66849080000000005</v>
      </c>
    </row>
    <row r="5344" spans="1:4">
      <c r="A5344" s="199" t="s">
        <v>5759</v>
      </c>
      <c r="B5344" s="200">
        <v>0.54319360000000005</v>
      </c>
      <c r="C5344" s="200">
        <v>0.50048930000000003</v>
      </c>
      <c r="D5344" s="200">
        <v>0.58589789999999997</v>
      </c>
    </row>
    <row r="5345" spans="1:4">
      <c r="A5345" s="199" t="s">
        <v>5760</v>
      </c>
      <c r="B5345" s="200">
        <v>0.60734630000000001</v>
      </c>
      <c r="C5345" s="200">
        <v>0.56543449999999995</v>
      </c>
      <c r="D5345" s="200">
        <v>0.64925820000000001</v>
      </c>
    </row>
    <row r="5346" spans="1:4">
      <c r="A5346" s="199" t="s">
        <v>5761</v>
      </c>
      <c r="B5346" s="200">
        <v>0.6233611</v>
      </c>
      <c r="C5346" s="200">
        <v>0.58564400000000005</v>
      </c>
      <c r="D5346" s="200">
        <v>0.66107819999999995</v>
      </c>
    </row>
    <row r="5347" spans="1:4">
      <c r="A5347" s="199" t="s">
        <v>5762</v>
      </c>
      <c r="B5347" s="200">
        <v>0.59300569999999997</v>
      </c>
      <c r="C5347" s="200">
        <v>0.5538691</v>
      </c>
      <c r="D5347" s="200">
        <v>0.63214239999999999</v>
      </c>
    </row>
    <row r="5348" spans="1:4">
      <c r="A5348" s="199" t="s">
        <v>5763</v>
      </c>
      <c r="B5348" s="200">
        <v>0.58681369999999999</v>
      </c>
      <c r="C5348" s="200">
        <v>0.54599699999999995</v>
      </c>
      <c r="D5348" s="200">
        <v>0.62763040000000003</v>
      </c>
    </row>
    <row r="5349" spans="1:4">
      <c r="A5349" s="199" t="s">
        <v>5764</v>
      </c>
      <c r="B5349" s="200">
        <v>0.55396460000000003</v>
      </c>
      <c r="C5349" s="200">
        <v>0.5088549</v>
      </c>
      <c r="D5349" s="200">
        <v>0.59907429999999995</v>
      </c>
    </row>
    <row r="5350" spans="1:4">
      <c r="A5350" s="199" t="s">
        <v>5765</v>
      </c>
      <c r="B5350" s="200">
        <v>0.67440460000000002</v>
      </c>
      <c r="C5350" s="200">
        <v>0.63360229999999995</v>
      </c>
      <c r="D5350" s="200">
        <v>0.71520700000000004</v>
      </c>
    </row>
    <row r="5351" spans="1:4">
      <c r="A5351" s="199" t="s">
        <v>5766</v>
      </c>
      <c r="B5351" s="200">
        <v>0.65784889999999996</v>
      </c>
      <c r="C5351" s="200">
        <v>0.61913960000000001</v>
      </c>
      <c r="D5351" s="200">
        <v>0.69655809999999996</v>
      </c>
    </row>
    <row r="5352" spans="1:4">
      <c r="A5352" s="199" t="s">
        <v>5767</v>
      </c>
      <c r="B5352" s="200">
        <v>0.62059929999999996</v>
      </c>
      <c r="C5352" s="200">
        <v>0.58378220000000003</v>
      </c>
      <c r="D5352" s="200">
        <v>0.65741640000000001</v>
      </c>
    </row>
    <row r="5353" spans="1:4">
      <c r="A5353" s="199" t="s">
        <v>5768</v>
      </c>
      <c r="B5353" s="200">
        <v>0.67002059999999997</v>
      </c>
      <c r="C5353" s="200">
        <v>0.63197219999999998</v>
      </c>
      <c r="D5353" s="200">
        <v>0.70806899999999995</v>
      </c>
    </row>
    <row r="5354" spans="1:4">
      <c r="A5354" s="199" t="s">
        <v>5769</v>
      </c>
      <c r="B5354" s="200">
        <v>0.65723189999999998</v>
      </c>
      <c r="C5354" s="200">
        <v>0.61868060000000002</v>
      </c>
      <c r="D5354" s="200">
        <v>0.69578329999999999</v>
      </c>
    </row>
    <row r="5355" spans="1:4">
      <c r="A5355" s="199" t="s">
        <v>5770</v>
      </c>
      <c r="B5355" s="200">
        <v>0.63231490000000001</v>
      </c>
      <c r="C5355" s="200">
        <v>0.59233309999999995</v>
      </c>
      <c r="D5355" s="200">
        <v>0.67229680000000003</v>
      </c>
    </row>
    <row r="5356" spans="1:4">
      <c r="A5356" s="199" t="s">
        <v>5771</v>
      </c>
      <c r="B5356" s="200">
        <v>0.5648936</v>
      </c>
      <c r="C5356" s="200">
        <v>0.53173119999999996</v>
      </c>
      <c r="D5356" s="200">
        <v>0.59805600000000003</v>
      </c>
    </row>
    <row r="5357" spans="1:4">
      <c r="A5357" s="199" t="s">
        <v>5772</v>
      </c>
      <c r="B5357" s="200">
        <v>0.67481270000000004</v>
      </c>
      <c r="C5357" s="200">
        <v>0.64107219999999998</v>
      </c>
      <c r="D5357" s="200">
        <v>0.70855319999999999</v>
      </c>
    </row>
    <row r="5358" spans="1:4">
      <c r="A5358" s="199" t="s">
        <v>5773</v>
      </c>
      <c r="B5358" s="200">
        <v>0.67668819999999996</v>
      </c>
      <c r="C5358" s="200">
        <v>0.638158</v>
      </c>
      <c r="D5358" s="200">
        <v>0.71521840000000003</v>
      </c>
    </row>
    <row r="5359" spans="1:4">
      <c r="A5359" s="199" t="s">
        <v>5774</v>
      </c>
      <c r="B5359" s="200">
        <v>0.65240209999999998</v>
      </c>
      <c r="C5359" s="200">
        <v>0.61321639999999999</v>
      </c>
      <c r="D5359" s="200">
        <v>0.69158790000000003</v>
      </c>
    </row>
    <row r="5360" spans="1:4">
      <c r="A5360" s="199" t="s">
        <v>5775</v>
      </c>
      <c r="B5360" s="200">
        <v>0.66152120000000003</v>
      </c>
      <c r="C5360" s="200">
        <v>0.62060000000000004</v>
      </c>
      <c r="D5360" s="200">
        <v>0.70244229999999996</v>
      </c>
    </row>
    <row r="5361" spans="1:4">
      <c r="A5361" s="199" t="s">
        <v>5776</v>
      </c>
      <c r="B5361" s="200">
        <v>0.68165759999999997</v>
      </c>
      <c r="C5361" s="200">
        <v>0.64233830000000003</v>
      </c>
      <c r="D5361" s="200">
        <v>0.72097699999999998</v>
      </c>
    </row>
    <row r="5362" spans="1:4">
      <c r="A5362" s="199" t="s">
        <v>5777</v>
      </c>
      <c r="B5362" s="200">
        <v>0.59390810000000005</v>
      </c>
      <c r="C5362" s="200">
        <v>0.55112450000000002</v>
      </c>
      <c r="D5362" s="200">
        <v>0.63669180000000003</v>
      </c>
    </row>
    <row r="5363" spans="1:4">
      <c r="A5363" s="199" t="s">
        <v>5778</v>
      </c>
      <c r="B5363" s="200">
        <v>0.62214009999999997</v>
      </c>
      <c r="C5363" s="200">
        <v>0.58132620000000002</v>
      </c>
      <c r="D5363" s="200">
        <v>0.66295389999999998</v>
      </c>
    </row>
    <row r="5364" spans="1:4">
      <c r="A5364" s="199" t="s">
        <v>5779</v>
      </c>
      <c r="B5364" s="200">
        <v>0.50667680000000004</v>
      </c>
      <c r="C5364" s="200">
        <v>0.46471089999999998</v>
      </c>
      <c r="D5364" s="200">
        <v>0.54864279999999999</v>
      </c>
    </row>
    <row r="5365" spans="1:4">
      <c r="A5365" s="199" t="s">
        <v>5780</v>
      </c>
      <c r="B5365" s="200">
        <v>0.50933890000000004</v>
      </c>
      <c r="C5365" s="200">
        <v>0.46778579999999997</v>
      </c>
      <c r="D5365" s="200">
        <v>0.55089200000000005</v>
      </c>
    </row>
    <row r="5366" spans="1:4">
      <c r="A5366" s="199" t="s">
        <v>5781</v>
      </c>
      <c r="B5366" s="200">
        <v>0.50403019999999998</v>
      </c>
      <c r="C5366" s="200">
        <v>0.46609349999999999</v>
      </c>
      <c r="D5366" s="200">
        <v>0.54196690000000003</v>
      </c>
    </row>
    <row r="5367" spans="1:4">
      <c r="A5367" s="199" t="s">
        <v>5782</v>
      </c>
      <c r="B5367" s="200">
        <v>0.50290650000000003</v>
      </c>
      <c r="C5367" s="200">
        <v>0.46413090000000001</v>
      </c>
      <c r="D5367" s="200">
        <v>0.5416822</v>
      </c>
    </row>
    <row r="5368" spans="1:4">
      <c r="A5368" s="199" t="s">
        <v>5783</v>
      </c>
      <c r="B5368" s="200">
        <v>0.52080059999999995</v>
      </c>
      <c r="C5368" s="200">
        <v>0.48321449999999999</v>
      </c>
      <c r="D5368" s="200">
        <v>0.55838659999999996</v>
      </c>
    </row>
    <row r="5369" spans="1:4">
      <c r="A5369" s="199" t="s">
        <v>5784</v>
      </c>
      <c r="B5369" s="200">
        <v>0.4946065</v>
      </c>
      <c r="C5369" s="200">
        <v>0.45534089999999999</v>
      </c>
      <c r="D5369" s="200">
        <v>0.53387209999999996</v>
      </c>
    </row>
    <row r="5370" spans="1:4">
      <c r="A5370" s="199" t="s">
        <v>5785</v>
      </c>
      <c r="B5370" s="200">
        <v>0.56658109999999995</v>
      </c>
      <c r="C5370" s="200">
        <v>0.52612570000000003</v>
      </c>
      <c r="D5370" s="200">
        <v>0.60703640000000003</v>
      </c>
    </row>
    <row r="5371" spans="1:4">
      <c r="A5371" s="199" t="s">
        <v>5786</v>
      </c>
      <c r="B5371" s="200">
        <v>0.47181240000000002</v>
      </c>
      <c r="C5371" s="200">
        <v>0.43102780000000002</v>
      </c>
      <c r="D5371" s="200">
        <v>0.51259690000000002</v>
      </c>
    </row>
    <row r="5372" spans="1:4">
      <c r="A5372" s="199" t="s">
        <v>5787</v>
      </c>
      <c r="B5372" s="200">
        <v>0.53777580000000003</v>
      </c>
      <c r="C5372" s="200">
        <v>0.49617129999999998</v>
      </c>
      <c r="D5372" s="200">
        <v>0.57938029999999996</v>
      </c>
    </row>
    <row r="5373" spans="1:4">
      <c r="A5373" s="199" t="s">
        <v>5788</v>
      </c>
      <c r="B5373" s="200">
        <v>0.55489960000000005</v>
      </c>
      <c r="C5373" s="200">
        <v>0.51841539999999997</v>
      </c>
      <c r="D5373" s="200">
        <v>0.59138380000000002</v>
      </c>
    </row>
    <row r="5374" spans="1:4">
      <c r="A5374" s="199" t="s">
        <v>5789</v>
      </c>
      <c r="B5374" s="200">
        <v>0.5022162</v>
      </c>
      <c r="C5374" s="200">
        <v>0.46781270000000003</v>
      </c>
      <c r="D5374" s="200">
        <v>0.53661970000000003</v>
      </c>
    </row>
    <row r="5375" spans="1:4">
      <c r="A5375" s="199" t="s">
        <v>5790</v>
      </c>
      <c r="B5375" s="200">
        <v>0.55867500000000003</v>
      </c>
      <c r="C5375" s="200">
        <v>0.52203759999999999</v>
      </c>
      <c r="D5375" s="200">
        <v>0.59531239999999996</v>
      </c>
    </row>
    <row r="5376" spans="1:4">
      <c r="A5376" s="199" t="s">
        <v>5791</v>
      </c>
      <c r="B5376" s="200">
        <v>0.54936510000000005</v>
      </c>
      <c r="C5376" s="200">
        <v>0.51082510000000003</v>
      </c>
      <c r="D5376" s="200">
        <v>0.58790509999999996</v>
      </c>
    </row>
    <row r="5377" spans="1:4">
      <c r="A5377" s="199" t="s">
        <v>5792</v>
      </c>
      <c r="B5377" s="200">
        <v>0.47796899999999998</v>
      </c>
      <c r="C5377" s="200">
        <v>0.43869970000000003</v>
      </c>
      <c r="D5377" s="200">
        <v>0.51723839999999999</v>
      </c>
    </row>
    <row r="5378" spans="1:4">
      <c r="A5378" s="199" t="s">
        <v>5793</v>
      </c>
      <c r="B5378" s="200">
        <v>0.46143659999999997</v>
      </c>
      <c r="C5378" s="200">
        <v>0.42971429999999999</v>
      </c>
      <c r="D5378" s="200">
        <v>0.49315900000000001</v>
      </c>
    </row>
    <row r="5379" spans="1:4">
      <c r="A5379" s="199" t="s">
        <v>5794</v>
      </c>
      <c r="B5379" s="200">
        <v>0.54979109999999998</v>
      </c>
      <c r="C5379" s="200">
        <v>0.51409950000000004</v>
      </c>
      <c r="D5379" s="200">
        <v>0.58548279999999997</v>
      </c>
    </row>
    <row r="5380" spans="1:4">
      <c r="A5380" s="199" t="s">
        <v>5795</v>
      </c>
      <c r="B5380" s="200">
        <v>0.59455170000000002</v>
      </c>
      <c r="C5380" s="200">
        <v>0.55387529999999996</v>
      </c>
      <c r="D5380" s="200">
        <v>0.63522809999999996</v>
      </c>
    </row>
    <row r="5381" spans="1:4">
      <c r="A5381" s="199" t="s">
        <v>5796</v>
      </c>
      <c r="B5381" s="200">
        <v>0.55087940000000002</v>
      </c>
      <c r="C5381" s="200">
        <v>0.51378380000000001</v>
      </c>
      <c r="D5381" s="200">
        <v>0.58797500000000003</v>
      </c>
    </row>
    <row r="5382" spans="1:4">
      <c r="A5382" s="199" t="s">
        <v>5797</v>
      </c>
      <c r="B5382" s="200">
        <v>0.56141339999999995</v>
      </c>
      <c r="C5382" s="200">
        <v>0.52079200000000003</v>
      </c>
      <c r="D5382" s="200">
        <v>0.60203490000000004</v>
      </c>
    </row>
    <row r="5383" spans="1:4">
      <c r="A5383" s="199" t="s">
        <v>5798</v>
      </c>
      <c r="B5383" s="200">
        <v>0.56993269999999996</v>
      </c>
      <c r="C5383" s="200">
        <v>0.53038779999999996</v>
      </c>
      <c r="D5383" s="200">
        <v>0.60947750000000001</v>
      </c>
    </row>
    <row r="5384" spans="1:4">
      <c r="A5384" s="199" t="s">
        <v>5799</v>
      </c>
      <c r="B5384" s="200">
        <v>0.492342</v>
      </c>
      <c r="C5384" s="200">
        <v>0.45295220000000003</v>
      </c>
      <c r="D5384" s="200">
        <v>0.53173170000000003</v>
      </c>
    </row>
    <row r="5385" spans="1:4">
      <c r="A5385" s="199" t="s">
        <v>5800</v>
      </c>
      <c r="B5385" s="200">
        <v>0.53166539999999995</v>
      </c>
      <c r="C5385" s="200">
        <v>0.49248930000000002</v>
      </c>
      <c r="D5385" s="200">
        <v>0.5708415</v>
      </c>
    </row>
    <row r="5386" spans="1:4">
      <c r="A5386" s="199" t="s">
        <v>5801</v>
      </c>
      <c r="B5386" s="200">
        <v>0.55234539999999999</v>
      </c>
      <c r="C5386" s="200">
        <v>0.53994489999999995</v>
      </c>
      <c r="D5386" s="200">
        <v>0.56474599999999997</v>
      </c>
    </row>
    <row r="5387" spans="1:4">
      <c r="A5387" s="199" t="s">
        <v>5802</v>
      </c>
      <c r="B5387" s="200">
        <v>0.58441940000000003</v>
      </c>
      <c r="C5387" s="200">
        <v>0.56712430000000003</v>
      </c>
      <c r="D5387" s="200">
        <v>0.60171439999999998</v>
      </c>
    </row>
    <row r="5388" spans="1:4">
      <c r="A5388" s="199" t="s">
        <v>5803</v>
      </c>
      <c r="B5388" s="200">
        <v>0.57669749999999997</v>
      </c>
      <c r="C5388" s="200">
        <v>0.54677940000000003</v>
      </c>
      <c r="D5388" s="200">
        <v>0.60661569999999998</v>
      </c>
    </row>
    <row r="5389" spans="1:4">
      <c r="A5389" s="199" t="s">
        <v>5804</v>
      </c>
      <c r="B5389" s="200">
        <v>0.58610689999999999</v>
      </c>
      <c r="C5389" s="200">
        <v>0.56985110000000005</v>
      </c>
      <c r="D5389" s="200">
        <v>0.60236270000000003</v>
      </c>
    </row>
    <row r="5390" spans="1:4">
      <c r="A5390" s="199" t="s">
        <v>5805</v>
      </c>
      <c r="B5390" s="200">
        <v>0.61567919999999998</v>
      </c>
      <c r="C5390" s="200">
        <v>0.59442550000000005</v>
      </c>
      <c r="D5390" s="200">
        <v>0.63693290000000002</v>
      </c>
    </row>
    <row r="5391" spans="1:4">
      <c r="A5391" s="199" t="s">
        <v>5806</v>
      </c>
      <c r="B5391" s="200">
        <v>0.52411759999999996</v>
      </c>
      <c r="C5391" s="200">
        <v>0.50443910000000003</v>
      </c>
      <c r="D5391" s="200">
        <v>0.5437961</v>
      </c>
    </row>
    <row r="5392" spans="1:4">
      <c r="A5392" s="199" t="s">
        <v>5807</v>
      </c>
      <c r="B5392" s="200">
        <v>0.59085790000000005</v>
      </c>
      <c r="C5392" s="200">
        <v>0.57693870000000003</v>
      </c>
      <c r="D5392" s="200">
        <v>0.60477709999999996</v>
      </c>
    </row>
    <row r="5393" spans="1:4">
      <c r="A5393" s="199" t="s">
        <v>5808</v>
      </c>
      <c r="B5393" s="200">
        <v>0.59838720000000001</v>
      </c>
      <c r="C5393" s="200">
        <v>0.58132729999999999</v>
      </c>
      <c r="D5393" s="200">
        <v>0.61544719999999997</v>
      </c>
    </row>
    <row r="5394" spans="1:4">
      <c r="A5394" s="199" t="s">
        <v>5809</v>
      </c>
      <c r="B5394" s="200">
        <v>0.64029159999999996</v>
      </c>
      <c r="C5394" s="200">
        <v>0.61576629999999999</v>
      </c>
      <c r="D5394" s="200">
        <v>0.66481699999999999</v>
      </c>
    </row>
    <row r="5395" spans="1:4">
      <c r="A5395" s="199" t="s">
        <v>5810</v>
      </c>
      <c r="B5395" s="200">
        <v>0.58681369999999999</v>
      </c>
      <c r="C5395" s="200">
        <v>0.54599699999999995</v>
      </c>
      <c r="D5395" s="200">
        <v>0.62763040000000003</v>
      </c>
    </row>
    <row r="5396" spans="1:4">
      <c r="A5396" s="199" t="s">
        <v>5811</v>
      </c>
      <c r="B5396" s="200">
        <v>0.64390329999999996</v>
      </c>
      <c r="C5396" s="200">
        <v>0.62146610000000002</v>
      </c>
      <c r="D5396" s="200">
        <v>0.6663405</v>
      </c>
    </row>
    <row r="5397" spans="1:4">
      <c r="A5397" s="199" t="s">
        <v>5812</v>
      </c>
      <c r="B5397" s="200">
        <v>0.67517879999999997</v>
      </c>
      <c r="C5397" s="200">
        <v>0.64699969999999996</v>
      </c>
      <c r="D5397" s="200">
        <v>0.70335789999999998</v>
      </c>
    </row>
    <row r="5398" spans="1:4">
      <c r="A5398" s="199" t="s">
        <v>5813</v>
      </c>
      <c r="B5398" s="200">
        <v>0.58293740000000005</v>
      </c>
      <c r="C5398" s="200">
        <v>0.55626719999999996</v>
      </c>
      <c r="D5398" s="200">
        <v>0.60960769999999997</v>
      </c>
    </row>
    <row r="5399" spans="1:4">
      <c r="A5399" s="199" t="s">
        <v>5814</v>
      </c>
      <c r="B5399" s="200">
        <v>0.64143629999999996</v>
      </c>
      <c r="C5399" s="200">
        <v>0.62251749999999995</v>
      </c>
      <c r="D5399" s="200">
        <v>0.66035500000000003</v>
      </c>
    </row>
    <row r="5400" spans="1:4">
      <c r="A5400" s="199" t="s">
        <v>5815</v>
      </c>
      <c r="B5400" s="200">
        <v>0.5068416</v>
      </c>
      <c r="C5400" s="200">
        <v>0.49049130000000002</v>
      </c>
      <c r="D5400" s="200">
        <v>0.52319199999999999</v>
      </c>
    </row>
    <row r="5401" spans="1:4">
      <c r="A5401" s="199" t="s">
        <v>5816</v>
      </c>
      <c r="B5401" s="200">
        <v>0.53203800000000001</v>
      </c>
      <c r="C5401" s="200">
        <v>0.50861460000000003</v>
      </c>
      <c r="D5401" s="200">
        <v>0.55546130000000005</v>
      </c>
    </row>
    <row r="5402" spans="1:4">
      <c r="A5402" s="199" t="s">
        <v>5817</v>
      </c>
      <c r="B5402" s="200">
        <v>0.56658109999999995</v>
      </c>
      <c r="C5402" s="200">
        <v>0.52612570000000003</v>
      </c>
      <c r="D5402" s="200">
        <v>0.60703640000000003</v>
      </c>
    </row>
    <row r="5403" spans="1:4">
      <c r="A5403" s="199" t="s">
        <v>5818</v>
      </c>
      <c r="B5403" s="200">
        <v>0.52987410000000001</v>
      </c>
      <c r="C5403" s="200">
        <v>0.5084012</v>
      </c>
      <c r="D5403" s="200">
        <v>0.55134709999999998</v>
      </c>
    </row>
    <row r="5404" spans="1:4">
      <c r="A5404" s="199" t="s">
        <v>5819</v>
      </c>
      <c r="B5404" s="200">
        <v>0.55825449999999999</v>
      </c>
      <c r="C5404" s="200">
        <v>0.52826329999999999</v>
      </c>
      <c r="D5404" s="200">
        <v>0.58824560000000004</v>
      </c>
    </row>
    <row r="5405" spans="1:4">
      <c r="A5405" s="199" t="s">
        <v>5820</v>
      </c>
      <c r="B5405" s="200">
        <v>0.46601749999999997</v>
      </c>
      <c r="C5405" s="200">
        <v>0.4406098</v>
      </c>
      <c r="D5405" s="200">
        <v>0.49142530000000001</v>
      </c>
    </row>
    <row r="5406" spans="1:4">
      <c r="A5406" s="199" t="s">
        <v>5821</v>
      </c>
      <c r="B5406" s="200">
        <v>0.54121430000000004</v>
      </c>
      <c r="C5406" s="200">
        <v>0.52303829999999996</v>
      </c>
      <c r="D5406" s="200">
        <v>0.55939030000000001</v>
      </c>
    </row>
    <row r="5407" spans="1:4">
      <c r="A5407" s="199" t="s">
        <v>5822</v>
      </c>
      <c r="B5407" s="200">
        <v>0.57205030000000001</v>
      </c>
      <c r="C5407" s="200">
        <v>0.56555290000000003</v>
      </c>
      <c r="D5407" s="200">
        <v>0.5785477</v>
      </c>
    </row>
    <row r="5408" spans="1:4">
      <c r="A5408" s="199" t="s">
        <v>5823</v>
      </c>
      <c r="B5408" s="200">
        <v>0.62363710000000006</v>
      </c>
      <c r="C5408" s="200">
        <v>0.61474870000000004</v>
      </c>
      <c r="D5408" s="200">
        <v>0.63252549999999996</v>
      </c>
    </row>
    <row r="5409" spans="1:4">
      <c r="A5409" s="199" t="s">
        <v>5824</v>
      </c>
      <c r="B5409" s="200">
        <v>0.52169770000000004</v>
      </c>
      <c r="C5409" s="200">
        <v>0.51308779999999998</v>
      </c>
      <c r="D5409" s="200">
        <v>0.53030770000000005</v>
      </c>
    </row>
    <row r="5410" spans="1:4">
      <c r="A5410" s="199" t="s">
        <v>5825</v>
      </c>
      <c r="B5410" s="200">
        <v>0.55413299999999999</v>
      </c>
      <c r="C5410" s="200">
        <v>0.52378880000000005</v>
      </c>
      <c r="D5410" s="200">
        <v>0.58447720000000003</v>
      </c>
    </row>
    <row r="5411" spans="1:4">
      <c r="A5411" s="199" t="s">
        <v>5826</v>
      </c>
      <c r="B5411" s="200">
        <v>0.54063640000000002</v>
      </c>
      <c r="C5411" s="200">
        <v>0.51025600000000004</v>
      </c>
      <c r="D5411" s="200">
        <v>0.57101690000000005</v>
      </c>
    </row>
    <row r="5412" spans="1:4">
      <c r="A5412" s="199" t="s">
        <v>5827</v>
      </c>
      <c r="B5412" s="200">
        <v>0.53539130000000001</v>
      </c>
      <c r="C5412" s="200">
        <v>0.50686520000000002</v>
      </c>
      <c r="D5412" s="200">
        <v>0.56391740000000001</v>
      </c>
    </row>
    <row r="5413" spans="1:4">
      <c r="A5413" s="199" t="s">
        <v>5828</v>
      </c>
      <c r="B5413" s="200">
        <v>0.55527789999999999</v>
      </c>
      <c r="C5413" s="200">
        <v>0.52561519999999995</v>
      </c>
      <c r="D5413" s="200">
        <v>0.58494069999999998</v>
      </c>
    </row>
    <row r="5414" spans="1:4">
      <c r="A5414" s="199" t="s">
        <v>5829</v>
      </c>
      <c r="B5414" s="200">
        <v>0.57601690000000005</v>
      </c>
      <c r="C5414" s="200">
        <v>0.54808060000000003</v>
      </c>
      <c r="D5414" s="200">
        <v>0.60395330000000003</v>
      </c>
    </row>
    <row r="5415" spans="1:4">
      <c r="A5415" s="199" t="s">
        <v>5830</v>
      </c>
      <c r="B5415" s="200">
        <v>0.55919070000000004</v>
      </c>
      <c r="C5415" s="200">
        <v>0.52935840000000001</v>
      </c>
      <c r="D5415" s="200">
        <v>0.58902299999999996</v>
      </c>
    </row>
    <row r="5416" spans="1:4">
      <c r="A5416" s="199" t="s">
        <v>5831</v>
      </c>
      <c r="B5416" s="200">
        <v>0.56052869999999999</v>
      </c>
      <c r="C5416" s="200">
        <v>0.53020999999999996</v>
      </c>
      <c r="D5416" s="200">
        <v>0.59084749999999997</v>
      </c>
    </row>
    <row r="5417" spans="1:4">
      <c r="A5417" s="199" t="s">
        <v>5832</v>
      </c>
      <c r="B5417" s="200">
        <v>0.47978219999999999</v>
      </c>
      <c r="C5417" s="200">
        <v>0.44622250000000002</v>
      </c>
      <c r="D5417" s="200">
        <v>0.51334190000000002</v>
      </c>
    </row>
    <row r="5418" spans="1:4">
      <c r="A5418" s="199" t="s">
        <v>5833</v>
      </c>
      <c r="B5418" s="200">
        <v>0.55711790000000005</v>
      </c>
      <c r="C5418" s="200">
        <v>0.52774500000000002</v>
      </c>
      <c r="D5418" s="200">
        <v>0.58649090000000004</v>
      </c>
    </row>
    <row r="5419" spans="1:4">
      <c r="A5419" s="199" t="s">
        <v>5834</v>
      </c>
      <c r="B5419" s="200">
        <v>0.61383460000000001</v>
      </c>
      <c r="C5419" s="200">
        <v>0.58541209999999999</v>
      </c>
      <c r="D5419" s="200">
        <v>0.64225710000000003</v>
      </c>
    </row>
    <row r="5420" spans="1:4">
      <c r="A5420" s="199" t="s">
        <v>5835</v>
      </c>
      <c r="B5420" s="200">
        <v>0.55504279999999995</v>
      </c>
      <c r="C5420" s="200">
        <v>0.52915480000000004</v>
      </c>
      <c r="D5420" s="200">
        <v>0.58093070000000002</v>
      </c>
    </row>
    <row r="5421" spans="1:4">
      <c r="A5421" s="199" t="s">
        <v>5836</v>
      </c>
      <c r="B5421" s="200">
        <v>0.64155010000000001</v>
      </c>
      <c r="C5421" s="200">
        <v>0.61272629999999995</v>
      </c>
      <c r="D5421" s="200">
        <v>0.67037400000000003</v>
      </c>
    </row>
    <row r="5422" spans="1:4">
      <c r="A5422" s="199" t="s">
        <v>5837</v>
      </c>
      <c r="B5422" s="200">
        <v>0.59522280000000005</v>
      </c>
      <c r="C5422" s="200">
        <v>0.56693760000000004</v>
      </c>
      <c r="D5422" s="200">
        <v>0.62350799999999995</v>
      </c>
    </row>
    <row r="5423" spans="1:4">
      <c r="A5423" s="199" t="s">
        <v>5838</v>
      </c>
      <c r="B5423" s="200">
        <v>0.56414470000000005</v>
      </c>
      <c r="C5423" s="200">
        <v>0.53300539999999996</v>
      </c>
      <c r="D5423" s="200">
        <v>0.59528409999999998</v>
      </c>
    </row>
    <row r="5424" spans="1:4">
      <c r="A5424" s="199" t="s">
        <v>5839</v>
      </c>
      <c r="B5424" s="200">
        <v>0.50179850000000004</v>
      </c>
      <c r="C5424" s="200">
        <v>0.47803780000000001</v>
      </c>
      <c r="D5424" s="200">
        <v>0.52555929999999995</v>
      </c>
    </row>
    <row r="5425" spans="1:4">
      <c r="A5425" s="199" t="s">
        <v>5840</v>
      </c>
      <c r="B5425" s="200">
        <v>0.63163320000000001</v>
      </c>
      <c r="C5425" s="200">
        <v>0.60687939999999996</v>
      </c>
      <c r="D5425" s="200">
        <v>0.65638700000000005</v>
      </c>
    </row>
    <row r="5426" spans="1:4">
      <c r="A5426" s="199" t="s">
        <v>5841</v>
      </c>
      <c r="B5426" s="200">
        <v>0.63683500000000004</v>
      </c>
      <c r="C5426" s="200">
        <v>0.60612120000000003</v>
      </c>
      <c r="D5426" s="200">
        <v>0.66754880000000005</v>
      </c>
    </row>
    <row r="5427" spans="1:4">
      <c r="A5427" s="199" t="s">
        <v>5842</v>
      </c>
      <c r="B5427" s="200">
        <v>0.62076989999999999</v>
      </c>
      <c r="C5427" s="200">
        <v>0.59179680000000001</v>
      </c>
      <c r="D5427" s="200">
        <v>0.64974299999999996</v>
      </c>
    </row>
    <row r="5428" spans="1:4">
      <c r="A5428" s="199" t="s">
        <v>5843</v>
      </c>
      <c r="B5428" s="200">
        <v>0.61018589999999995</v>
      </c>
      <c r="C5428" s="200">
        <v>0.58060120000000004</v>
      </c>
      <c r="D5428" s="200">
        <v>0.63977059999999997</v>
      </c>
    </row>
    <row r="5429" spans="1:4">
      <c r="A5429" s="199" t="s">
        <v>5844</v>
      </c>
      <c r="B5429" s="200">
        <v>0.62213850000000004</v>
      </c>
      <c r="C5429" s="200">
        <v>0.59333619999999998</v>
      </c>
      <c r="D5429" s="200">
        <v>0.65094079999999999</v>
      </c>
    </row>
    <row r="5430" spans="1:4">
      <c r="A5430" s="199" t="s">
        <v>5845</v>
      </c>
      <c r="B5430" s="200">
        <v>0.55275969999999996</v>
      </c>
      <c r="C5430" s="200">
        <v>0.52388590000000002</v>
      </c>
      <c r="D5430" s="200">
        <v>0.58163350000000003</v>
      </c>
    </row>
    <row r="5431" spans="1:4">
      <c r="A5431" s="199" t="s">
        <v>5846</v>
      </c>
      <c r="B5431" s="200">
        <v>0.58991020000000005</v>
      </c>
      <c r="C5431" s="200">
        <v>0.56115409999999999</v>
      </c>
      <c r="D5431" s="200">
        <v>0.61866620000000005</v>
      </c>
    </row>
    <row r="5432" spans="1:4">
      <c r="A5432" s="199" t="s">
        <v>5847</v>
      </c>
      <c r="B5432" s="200">
        <v>0.6069118</v>
      </c>
      <c r="C5432" s="200">
        <v>0.56467670000000003</v>
      </c>
      <c r="D5432" s="200">
        <v>0.64914689999999997</v>
      </c>
    </row>
    <row r="5433" spans="1:4">
      <c r="A5433" s="199" t="s">
        <v>5848</v>
      </c>
      <c r="B5433" s="200">
        <v>0.57357460000000005</v>
      </c>
      <c r="C5433" s="200">
        <v>0.5308467</v>
      </c>
      <c r="D5433" s="200">
        <v>0.61630240000000003</v>
      </c>
    </row>
    <row r="5434" spans="1:4">
      <c r="A5434" s="199" t="s">
        <v>5849</v>
      </c>
      <c r="B5434" s="200">
        <v>0.57374510000000001</v>
      </c>
      <c r="C5434" s="200">
        <v>0.53225809999999996</v>
      </c>
      <c r="D5434" s="200">
        <v>0.61523209999999995</v>
      </c>
    </row>
    <row r="5435" spans="1:4">
      <c r="A5435" s="199" t="s">
        <v>5850</v>
      </c>
      <c r="B5435" s="200">
        <v>0.61752770000000001</v>
      </c>
      <c r="C5435" s="200">
        <v>0.57653330000000003</v>
      </c>
      <c r="D5435" s="200">
        <v>0.6585221</v>
      </c>
    </row>
    <row r="5436" spans="1:4">
      <c r="A5436" s="199" t="s">
        <v>5851</v>
      </c>
      <c r="B5436" s="200">
        <v>0.62583259999999996</v>
      </c>
      <c r="C5436" s="200">
        <v>0.58677069999999998</v>
      </c>
      <c r="D5436" s="200">
        <v>0.6648944</v>
      </c>
    </row>
    <row r="5437" spans="1:4">
      <c r="A5437" s="199" t="s">
        <v>5852</v>
      </c>
      <c r="B5437" s="200">
        <v>0.60772459999999995</v>
      </c>
      <c r="C5437" s="200">
        <v>0.56754170000000004</v>
      </c>
      <c r="D5437" s="200">
        <v>0.64790749999999997</v>
      </c>
    </row>
    <row r="5438" spans="1:4">
      <c r="A5438" s="199" t="s">
        <v>5853</v>
      </c>
      <c r="B5438" s="200">
        <v>0.58738749999999995</v>
      </c>
      <c r="C5438" s="200">
        <v>0.54601580000000005</v>
      </c>
      <c r="D5438" s="200">
        <v>0.62875910000000002</v>
      </c>
    </row>
    <row r="5439" spans="1:4">
      <c r="A5439" s="199" t="s">
        <v>5854</v>
      </c>
      <c r="B5439" s="200">
        <v>0.52112069999999999</v>
      </c>
      <c r="C5439" s="200">
        <v>0.4738289</v>
      </c>
      <c r="D5439" s="200">
        <v>0.56841249999999999</v>
      </c>
    </row>
    <row r="5440" spans="1:4">
      <c r="A5440" s="199" t="s">
        <v>5855</v>
      </c>
      <c r="B5440" s="200">
        <v>0.62098520000000001</v>
      </c>
      <c r="C5440" s="200">
        <v>0.58048979999999994</v>
      </c>
      <c r="D5440" s="200">
        <v>0.66148059999999997</v>
      </c>
    </row>
    <row r="5441" spans="1:4">
      <c r="A5441" s="199" t="s">
        <v>5856</v>
      </c>
      <c r="B5441" s="200">
        <v>0.68257179999999995</v>
      </c>
      <c r="C5441" s="200">
        <v>0.6434453</v>
      </c>
      <c r="D5441" s="200">
        <v>0.72169819999999996</v>
      </c>
    </row>
    <row r="5442" spans="1:4">
      <c r="A5442" s="199" t="s">
        <v>5857</v>
      </c>
      <c r="B5442" s="200">
        <v>0.62266200000000005</v>
      </c>
      <c r="C5442" s="200">
        <v>0.58746860000000001</v>
      </c>
      <c r="D5442" s="200">
        <v>0.65785530000000003</v>
      </c>
    </row>
    <row r="5443" spans="1:4">
      <c r="A5443" s="199" t="s">
        <v>5858</v>
      </c>
      <c r="B5443" s="200">
        <v>0.68201029999999996</v>
      </c>
      <c r="C5443" s="200">
        <v>0.64279869999999995</v>
      </c>
      <c r="D5443" s="200">
        <v>0.72122180000000002</v>
      </c>
    </row>
    <row r="5444" spans="1:4">
      <c r="A5444" s="199" t="s">
        <v>5859</v>
      </c>
      <c r="B5444" s="200">
        <v>0.65717990000000004</v>
      </c>
      <c r="C5444" s="200">
        <v>0.61965119999999996</v>
      </c>
      <c r="D5444" s="200">
        <v>0.69470869999999996</v>
      </c>
    </row>
    <row r="5445" spans="1:4">
      <c r="A5445" s="199" t="s">
        <v>5860</v>
      </c>
      <c r="B5445" s="200">
        <v>0.64139440000000003</v>
      </c>
      <c r="C5445" s="200">
        <v>0.59924250000000001</v>
      </c>
      <c r="D5445" s="200">
        <v>0.6835464</v>
      </c>
    </row>
    <row r="5446" spans="1:4">
      <c r="A5446" s="199" t="s">
        <v>5861</v>
      </c>
      <c r="B5446" s="200">
        <v>0.55657290000000004</v>
      </c>
      <c r="C5446" s="200">
        <v>0.52334369999999997</v>
      </c>
      <c r="D5446" s="200">
        <v>0.58980200000000005</v>
      </c>
    </row>
    <row r="5447" spans="1:4">
      <c r="A5447" s="199" t="s">
        <v>5862</v>
      </c>
      <c r="B5447" s="200">
        <v>0.66833629999999999</v>
      </c>
      <c r="C5447" s="200">
        <v>0.63353930000000003</v>
      </c>
      <c r="D5447" s="200">
        <v>0.70313320000000001</v>
      </c>
    </row>
    <row r="5448" spans="1:4">
      <c r="A5448" s="199" t="s">
        <v>5863</v>
      </c>
      <c r="B5448" s="200">
        <v>0.68163419999999997</v>
      </c>
      <c r="C5448" s="200">
        <v>0.64352600000000004</v>
      </c>
      <c r="D5448" s="200">
        <v>0.71974249999999995</v>
      </c>
    </row>
    <row r="5449" spans="1:4">
      <c r="A5449" s="199" t="s">
        <v>5864</v>
      </c>
      <c r="B5449" s="200">
        <v>0.64008989999999999</v>
      </c>
      <c r="C5449" s="200">
        <v>0.60094700000000001</v>
      </c>
      <c r="D5449" s="200">
        <v>0.67923290000000003</v>
      </c>
    </row>
    <row r="5450" spans="1:4">
      <c r="A5450" s="199" t="s">
        <v>5865</v>
      </c>
      <c r="B5450" s="200">
        <v>0.65751459999999995</v>
      </c>
      <c r="C5450" s="200">
        <v>0.61620929999999996</v>
      </c>
      <c r="D5450" s="200">
        <v>0.69882</v>
      </c>
    </row>
    <row r="5451" spans="1:4">
      <c r="A5451" s="199" t="s">
        <v>5866</v>
      </c>
      <c r="B5451" s="200">
        <v>0.66106640000000005</v>
      </c>
      <c r="C5451" s="200">
        <v>0.62215909999999996</v>
      </c>
      <c r="D5451" s="200">
        <v>0.69997370000000003</v>
      </c>
    </row>
    <row r="5452" spans="1:4">
      <c r="A5452" s="199" t="s">
        <v>5867</v>
      </c>
      <c r="B5452" s="200">
        <v>0.60313260000000002</v>
      </c>
      <c r="C5452" s="200">
        <v>0.56161220000000001</v>
      </c>
      <c r="D5452" s="200">
        <v>0.64465309999999998</v>
      </c>
    </row>
    <row r="5453" spans="1:4">
      <c r="A5453" s="199" t="s">
        <v>5868</v>
      </c>
      <c r="B5453" s="200">
        <v>0.62365700000000002</v>
      </c>
      <c r="C5453" s="200">
        <v>0.58277540000000005</v>
      </c>
      <c r="D5453" s="200">
        <v>0.66453870000000004</v>
      </c>
    </row>
    <row r="5454" spans="1:4">
      <c r="A5454" s="199" t="s">
        <v>5869</v>
      </c>
      <c r="B5454" s="200">
        <v>0.5014767</v>
      </c>
      <c r="C5454" s="200">
        <v>0.45984000000000003</v>
      </c>
      <c r="D5454" s="200">
        <v>0.54311330000000002</v>
      </c>
    </row>
    <row r="5455" spans="1:4">
      <c r="A5455" s="199" t="s">
        <v>5870</v>
      </c>
      <c r="B5455" s="200">
        <v>0.50765570000000004</v>
      </c>
      <c r="C5455" s="200">
        <v>0.46808899999999998</v>
      </c>
      <c r="D5455" s="200">
        <v>0.5472224</v>
      </c>
    </row>
    <row r="5456" spans="1:4">
      <c r="A5456" s="199" t="s">
        <v>5871</v>
      </c>
      <c r="B5456" s="200">
        <v>0.49922889999999998</v>
      </c>
      <c r="C5456" s="200">
        <v>0.46062120000000001</v>
      </c>
      <c r="D5456" s="200">
        <v>0.5378366</v>
      </c>
    </row>
    <row r="5457" spans="1:4">
      <c r="A5457" s="199" t="s">
        <v>5872</v>
      </c>
      <c r="B5457" s="200">
        <v>0.49427159999999998</v>
      </c>
      <c r="C5457" s="200">
        <v>0.45516119999999999</v>
      </c>
      <c r="D5457" s="200">
        <v>0.53338200000000002</v>
      </c>
    </row>
    <row r="5458" spans="1:4">
      <c r="A5458" s="199" t="s">
        <v>5873</v>
      </c>
      <c r="B5458" s="200">
        <v>0.52705179999999996</v>
      </c>
      <c r="C5458" s="200">
        <v>0.48886299999999999</v>
      </c>
      <c r="D5458" s="200">
        <v>0.56524050000000003</v>
      </c>
    </row>
    <row r="5459" spans="1:4">
      <c r="A5459" s="199" t="s">
        <v>5874</v>
      </c>
      <c r="B5459" s="200">
        <v>0.51186790000000004</v>
      </c>
      <c r="C5459" s="200">
        <v>0.4732982</v>
      </c>
      <c r="D5459" s="200">
        <v>0.55043770000000003</v>
      </c>
    </row>
    <row r="5460" spans="1:4">
      <c r="A5460" s="199" t="s">
        <v>5875</v>
      </c>
      <c r="B5460" s="200">
        <v>0.53361599999999998</v>
      </c>
      <c r="C5460" s="200">
        <v>0.49381029999999998</v>
      </c>
      <c r="D5460" s="200">
        <v>0.57342170000000003</v>
      </c>
    </row>
    <row r="5461" spans="1:4">
      <c r="A5461" s="199" t="s">
        <v>5876</v>
      </c>
      <c r="B5461" s="200">
        <v>0.4385114</v>
      </c>
      <c r="C5461" s="200">
        <v>0.3994356</v>
      </c>
      <c r="D5461" s="200">
        <v>0.47758709999999999</v>
      </c>
    </row>
    <row r="5462" spans="1:4">
      <c r="A5462" s="199" t="s">
        <v>5877</v>
      </c>
      <c r="B5462" s="200">
        <v>0.49935740000000001</v>
      </c>
      <c r="C5462" s="200">
        <v>0.46028829999999998</v>
      </c>
      <c r="D5462" s="200">
        <v>0.53842650000000003</v>
      </c>
    </row>
    <row r="5463" spans="1:4">
      <c r="A5463" s="199" t="s">
        <v>5878</v>
      </c>
      <c r="B5463" s="200">
        <v>0.54778389999999999</v>
      </c>
      <c r="C5463" s="200">
        <v>0.5105229</v>
      </c>
      <c r="D5463" s="200">
        <v>0.58504489999999998</v>
      </c>
    </row>
    <row r="5464" spans="1:4">
      <c r="A5464" s="199" t="s">
        <v>5879</v>
      </c>
      <c r="B5464" s="200">
        <v>0.48806719999999998</v>
      </c>
      <c r="C5464" s="200">
        <v>0.45343610000000001</v>
      </c>
      <c r="D5464" s="200">
        <v>0.52269829999999995</v>
      </c>
    </row>
    <row r="5465" spans="1:4">
      <c r="A5465" s="199" t="s">
        <v>5880</v>
      </c>
      <c r="B5465" s="200">
        <v>0.60067910000000002</v>
      </c>
      <c r="C5465" s="200">
        <v>0.56360809999999995</v>
      </c>
      <c r="D5465" s="200">
        <v>0.63775000000000004</v>
      </c>
    </row>
    <row r="5466" spans="1:4">
      <c r="A5466" s="199" t="s">
        <v>5881</v>
      </c>
      <c r="B5466" s="200">
        <v>0.5334335</v>
      </c>
      <c r="C5466" s="200">
        <v>0.49436629999999998</v>
      </c>
      <c r="D5466" s="200">
        <v>0.57250080000000003</v>
      </c>
    </row>
    <row r="5467" spans="1:4">
      <c r="A5467" s="199" t="s">
        <v>5882</v>
      </c>
      <c r="B5467" s="200">
        <v>0.4904771</v>
      </c>
      <c r="C5467" s="200">
        <v>0.45074170000000002</v>
      </c>
      <c r="D5467" s="200">
        <v>0.53021249999999998</v>
      </c>
    </row>
    <row r="5468" spans="1:4">
      <c r="A5468" s="199" t="s">
        <v>5883</v>
      </c>
      <c r="B5468" s="200">
        <v>0.44795430000000003</v>
      </c>
      <c r="C5468" s="200">
        <v>0.41662320000000003</v>
      </c>
      <c r="D5468" s="200">
        <v>0.47928549999999998</v>
      </c>
    </row>
    <row r="5469" spans="1:4">
      <c r="A5469" s="199" t="s">
        <v>5884</v>
      </c>
      <c r="B5469" s="200">
        <v>0.59559930000000005</v>
      </c>
      <c r="C5469" s="200">
        <v>0.56101230000000002</v>
      </c>
      <c r="D5469" s="200">
        <v>0.63018629999999998</v>
      </c>
    </row>
    <row r="5470" spans="1:4">
      <c r="A5470" s="199" t="s">
        <v>5885</v>
      </c>
      <c r="B5470" s="200">
        <v>0.59279809999999999</v>
      </c>
      <c r="C5470" s="200">
        <v>0.5527396</v>
      </c>
      <c r="D5470" s="200">
        <v>0.63285659999999999</v>
      </c>
    </row>
    <row r="5471" spans="1:4">
      <c r="A5471" s="199" t="s">
        <v>5886</v>
      </c>
      <c r="B5471" s="200">
        <v>0.60196839999999996</v>
      </c>
      <c r="C5471" s="200">
        <v>0.56515910000000003</v>
      </c>
      <c r="D5471" s="200">
        <v>0.63877779999999995</v>
      </c>
    </row>
    <row r="5472" spans="1:4">
      <c r="A5472" s="199" t="s">
        <v>5887</v>
      </c>
      <c r="B5472" s="200">
        <v>0.56353339999999996</v>
      </c>
      <c r="C5472" s="200">
        <v>0.52313430000000005</v>
      </c>
      <c r="D5472" s="200">
        <v>0.60393249999999998</v>
      </c>
    </row>
    <row r="5473" spans="1:4">
      <c r="A5473" s="199" t="s">
        <v>5888</v>
      </c>
      <c r="B5473" s="200">
        <v>0.58363849999999995</v>
      </c>
      <c r="C5473" s="200">
        <v>0.54418730000000004</v>
      </c>
      <c r="D5473" s="200">
        <v>0.62308969999999997</v>
      </c>
    </row>
    <row r="5474" spans="1:4">
      <c r="A5474" s="199" t="s">
        <v>5889</v>
      </c>
      <c r="B5474" s="200">
        <v>0.5050943</v>
      </c>
      <c r="C5474" s="200">
        <v>0.46681600000000001</v>
      </c>
      <c r="D5474" s="200">
        <v>0.54337259999999998</v>
      </c>
    </row>
    <row r="5475" spans="1:4">
      <c r="A5475" s="199" t="s">
        <v>5890</v>
      </c>
      <c r="B5475" s="200">
        <v>0.55768229999999996</v>
      </c>
      <c r="C5475" s="200">
        <v>0.51846490000000001</v>
      </c>
      <c r="D5475" s="200">
        <v>0.59689979999999998</v>
      </c>
    </row>
    <row r="5476" spans="1:4">
      <c r="A5476" s="199" t="s">
        <v>5891</v>
      </c>
      <c r="B5476" s="200">
        <v>0.55453129999999995</v>
      </c>
      <c r="C5476" s="200">
        <v>0.54230730000000005</v>
      </c>
      <c r="D5476" s="200">
        <v>0.56675529999999996</v>
      </c>
    </row>
    <row r="5477" spans="1:4">
      <c r="A5477" s="199" t="s">
        <v>5892</v>
      </c>
      <c r="B5477" s="200">
        <v>0.56807940000000001</v>
      </c>
      <c r="C5477" s="200">
        <v>0.54991869999999998</v>
      </c>
      <c r="D5477" s="200">
        <v>0.58623999999999998</v>
      </c>
    </row>
    <row r="5478" spans="1:4">
      <c r="A5478" s="199" t="s">
        <v>5893</v>
      </c>
      <c r="B5478" s="200">
        <v>0.56052869999999999</v>
      </c>
      <c r="C5478" s="200">
        <v>0.53020999999999996</v>
      </c>
      <c r="D5478" s="200">
        <v>0.59084749999999997</v>
      </c>
    </row>
    <row r="5479" spans="1:4">
      <c r="A5479" s="199" t="s">
        <v>5894</v>
      </c>
      <c r="B5479" s="200">
        <v>0.58881989999999995</v>
      </c>
      <c r="C5479" s="200">
        <v>0.57250449999999997</v>
      </c>
      <c r="D5479" s="200">
        <v>0.60513530000000004</v>
      </c>
    </row>
    <row r="5480" spans="1:4">
      <c r="A5480" s="199" t="s">
        <v>5895</v>
      </c>
      <c r="B5480" s="200">
        <v>0.63262390000000002</v>
      </c>
      <c r="C5480" s="200">
        <v>0.61174479999999998</v>
      </c>
      <c r="D5480" s="200">
        <v>0.6535031</v>
      </c>
    </row>
    <row r="5481" spans="1:4">
      <c r="A5481" s="199" t="s">
        <v>5896</v>
      </c>
      <c r="B5481" s="200">
        <v>0.51830200000000004</v>
      </c>
      <c r="C5481" s="200">
        <v>0.49889420000000001</v>
      </c>
      <c r="D5481" s="200">
        <v>0.53770980000000002</v>
      </c>
    </row>
    <row r="5482" spans="1:4">
      <c r="A5482" s="199" t="s">
        <v>5897</v>
      </c>
      <c r="B5482" s="200">
        <v>0.60117929999999997</v>
      </c>
      <c r="C5482" s="200">
        <v>0.58753789999999995</v>
      </c>
      <c r="D5482" s="200">
        <v>0.6148207</v>
      </c>
    </row>
    <row r="5483" spans="1:4">
      <c r="A5483" s="199" t="s">
        <v>5898</v>
      </c>
      <c r="B5483" s="200">
        <v>0.60139229999999999</v>
      </c>
      <c r="C5483" s="200">
        <v>0.58433369999999996</v>
      </c>
      <c r="D5483" s="200">
        <v>0.61845079999999997</v>
      </c>
    </row>
    <row r="5484" spans="1:4">
      <c r="A5484" s="199" t="s">
        <v>5899</v>
      </c>
      <c r="B5484" s="200">
        <v>0.62913850000000004</v>
      </c>
      <c r="C5484" s="200">
        <v>0.60403359999999995</v>
      </c>
      <c r="D5484" s="200">
        <v>0.65424349999999998</v>
      </c>
    </row>
    <row r="5485" spans="1:4">
      <c r="A5485" s="199" t="s">
        <v>5900</v>
      </c>
      <c r="B5485" s="200">
        <v>0.58738749999999995</v>
      </c>
      <c r="C5485" s="200">
        <v>0.54601580000000005</v>
      </c>
      <c r="D5485" s="200">
        <v>0.62875910000000002</v>
      </c>
    </row>
    <row r="5486" spans="1:4">
      <c r="A5486" s="199" t="s">
        <v>5901</v>
      </c>
      <c r="B5486" s="200">
        <v>0.6477792</v>
      </c>
      <c r="C5486" s="200">
        <v>0.62578520000000004</v>
      </c>
      <c r="D5486" s="200">
        <v>0.66977310000000001</v>
      </c>
    </row>
    <row r="5487" spans="1:4">
      <c r="A5487" s="199" t="s">
        <v>5902</v>
      </c>
      <c r="B5487" s="200">
        <v>0.67087030000000003</v>
      </c>
      <c r="C5487" s="200">
        <v>0.64176029999999995</v>
      </c>
      <c r="D5487" s="200">
        <v>0.69998020000000005</v>
      </c>
    </row>
    <row r="5488" spans="1:4">
      <c r="A5488" s="199" t="s">
        <v>5903</v>
      </c>
      <c r="B5488" s="200">
        <v>0.57877199999999995</v>
      </c>
      <c r="C5488" s="200">
        <v>0.55175260000000004</v>
      </c>
      <c r="D5488" s="200">
        <v>0.60579150000000004</v>
      </c>
    </row>
    <row r="5489" spans="1:4">
      <c r="A5489" s="199" t="s">
        <v>5904</v>
      </c>
      <c r="B5489" s="200">
        <v>0.63584660000000004</v>
      </c>
      <c r="C5489" s="200">
        <v>0.61696839999999997</v>
      </c>
      <c r="D5489" s="200">
        <v>0.6547248</v>
      </c>
    </row>
    <row r="5490" spans="1:4">
      <c r="A5490" s="199" t="s">
        <v>5905</v>
      </c>
      <c r="B5490" s="200">
        <v>0.50866250000000002</v>
      </c>
      <c r="C5490" s="200">
        <v>0.49240149999999999</v>
      </c>
      <c r="D5490" s="200">
        <v>0.52492349999999999</v>
      </c>
    </row>
    <row r="5491" spans="1:4">
      <c r="A5491" s="199" t="s">
        <v>5906</v>
      </c>
      <c r="B5491" s="200">
        <v>0.51000780000000001</v>
      </c>
      <c r="C5491" s="200">
        <v>0.48671449999999999</v>
      </c>
      <c r="D5491" s="200">
        <v>0.53330100000000003</v>
      </c>
    </row>
    <row r="5492" spans="1:4">
      <c r="A5492" s="199" t="s">
        <v>5907</v>
      </c>
      <c r="B5492" s="200">
        <v>0.53361599999999998</v>
      </c>
      <c r="C5492" s="200">
        <v>0.49381029999999998</v>
      </c>
      <c r="D5492" s="200">
        <v>0.57342170000000003</v>
      </c>
    </row>
    <row r="5493" spans="1:4">
      <c r="A5493" s="199" t="s">
        <v>5908</v>
      </c>
      <c r="B5493" s="200">
        <v>0.53000729999999996</v>
      </c>
      <c r="C5493" s="200">
        <v>0.50818479999999999</v>
      </c>
      <c r="D5493" s="200">
        <v>0.55182969999999998</v>
      </c>
    </row>
    <row r="5494" spans="1:4">
      <c r="A5494" s="199" t="s">
        <v>5909</v>
      </c>
      <c r="B5494" s="200">
        <v>0.59506610000000004</v>
      </c>
      <c r="C5494" s="200">
        <v>0.56604500000000002</v>
      </c>
      <c r="D5494" s="200">
        <v>0.62408710000000001</v>
      </c>
    </row>
    <row r="5495" spans="1:4">
      <c r="A5495" s="199" t="s">
        <v>5910</v>
      </c>
      <c r="B5495" s="200">
        <v>0.45933439999999998</v>
      </c>
      <c r="C5495" s="200">
        <v>0.433977</v>
      </c>
      <c r="D5495" s="200">
        <v>0.48469180000000001</v>
      </c>
    </row>
    <row r="5496" spans="1:4">
      <c r="A5496" s="199" t="s">
        <v>5911</v>
      </c>
      <c r="B5496" s="200">
        <v>0.56760809999999995</v>
      </c>
      <c r="C5496" s="200">
        <v>0.54957180000000005</v>
      </c>
      <c r="D5496" s="200">
        <v>0.58564439999999995</v>
      </c>
    </row>
    <row r="5497" spans="1:4">
      <c r="A5497" s="199" t="s">
        <v>5912</v>
      </c>
      <c r="B5497" s="200">
        <v>0.57281230000000005</v>
      </c>
      <c r="C5497" s="200">
        <v>0.5663319</v>
      </c>
      <c r="D5497" s="200">
        <v>0.57929269999999999</v>
      </c>
    </row>
    <row r="5498" spans="1:4">
      <c r="A5498" s="199" t="s">
        <v>5913</v>
      </c>
      <c r="B5498" s="200">
        <v>0.62167450000000002</v>
      </c>
      <c r="C5498" s="200">
        <v>0.61273710000000003</v>
      </c>
      <c r="D5498" s="200">
        <v>0.6306119</v>
      </c>
    </row>
    <row r="5499" spans="1:4">
      <c r="A5499" s="199" t="s">
        <v>5914</v>
      </c>
      <c r="B5499" s="200">
        <v>0.52506299999999995</v>
      </c>
      <c r="C5499" s="200">
        <v>0.51647589999999999</v>
      </c>
      <c r="D5499" s="200">
        <v>0.53365010000000002</v>
      </c>
    </row>
    <row r="5500" spans="1:4">
      <c r="A5500" s="199" t="s">
        <v>5915</v>
      </c>
      <c r="B5500" s="200">
        <v>0.54547060000000003</v>
      </c>
      <c r="C5500" s="200">
        <v>0.51544849999999998</v>
      </c>
      <c r="D5500" s="200">
        <v>0.57549269999999997</v>
      </c>
    </row>
    <row r="5501" spans="1:4">
      <c r="A5501" s="199" t="s">
        <v>5916</v>
      </c>
      <c r="B5501" s="200">
        <v>0.54980510000000005</v>
      </c>
      <c r="C5501" s="200">
        <v>0.52027009999999996</v>
      </c>
      <c r="D5501" s="200">
        <v>0.57934019999999997</v>
      </c>
    </row>
    <row r="5502" spans="1:4">
      <c r="A5502" s="199" t="s">
        <v>5917</v>
      </c>
      <c r="B5502" s="200">
        <v>0.55955829999999995</v>
      </c>
      <c r="C5502" s="200">
        <v>0.53142560000000005</v>
      </c>
      <c r="D5502" s="200">
        <v>0.58769099999999996</v>
      </c>
    </row>
    <row r="5503" spans="1:4">
      <c r="A5503" s="199" t="s">
        <v>5918</v>
      </c>
      <c r="B5503" s="200">
        <v>0.55110840000000005</v>
      </c>
      <c r="C5503" s="200">
        <v>0.52174620000000005</v>
      </c>
      <c r="D5503" s="200">
        <v>0.5804705</v>
      </c>
    </row>
    <row r="5504" spans="1:4">
      <c r="A5504" s="199" t="s">
        <v>5919</v>
      </c>
      <c r="B5504" s="200">
        <v>0.58194539999999995</v>
      </c>
      <c r="C5504" s="200">
        <v>0.55342480000000005</v>
      </c>
      <c r="D5504" s="200">
        <v>0.61046599999999995</v>
      </c>
    </row>
    <row r="5505" spans="1:4">
      <c r="A5505" s="199" t="s">
        <v>5920</v>
      </c>
      <c r="B5505" s="200">
        <v>0.57778499999999999</v>
      </c>
      <c r="C5505" s="200">
        <v>0.54843660000000005</v>
      </c>
      <c r="D5505" s="200">
        <v>0.60713340000000005</v>
      </c>
    </row>
    <row r="5506" spans="1:4">
      <c r="A5506" s="199" t="s">
        <v>5921</v>
      </c>
      <c r="B5506" s="200">
        <v>0.56043790000000004</v>
      </c>
      <c r="C5506" s="200">
        <v>0.53105460000000004</v>
      </c>
      <c r="D5506" s="200">
        <v>0.58982129999999999</v>
      </c>
    </row>
    <row r="5507" spans="1:4">
      <c r="A5507" s="199" t="s">
        <v>5922</v>
      </c>
      <c r="B5507" s="200">
        <v>0.49952990000000003</v>
      </c>
      <c r="C5507" s="200">
        <v>0.46237410000000001</v>
      </c>
      <c r="D5507" s="200">
        <v>0.53668570000000004</v>
      </c>
    </row>
    <row r="5508" spans="1:4">
      <c r="A5508" s="199" t="s">
        <v>5923</v>
      </c>
      <c r="B5508" s="200">
        <v>0.56260790000000005</v>
      </c>
      <c r="C5508" s="200">
        <v>0.53316370000000002</v>
      </c>
      <c r="D5508" s="200">
        <v>0.59205209999999997</v>
      </c>
    </row>
    <row r="5509" spans="1:4">
      <c r="A5509" s="199" t="s">
        <v>5924</v>
      </c>
      <c r="B5509" s="200">
        <v>0.61431780000000002</v>
      </c>
      <c r="C5509" s="200">
        <v>0.58521979999999996</v>
      </c>
      <c r="D5509" s="200">
        <v>0.64341590000000004</v>
      </c>
    </row>
    <row r="5510" spans="1:4">
      <c r="A5510" s="199" t="s">
        <v>5925</v>
      </c>
      <c r="B5510" s="200">
        <v>0.5640598</v>
      </c>
      <c r="C5510" s="200">
        <v>0.53708210000000001</v>
      </c>
      <c r="D5510" s="200">
        <v>0.59103749999999999</v>
      </c>
    </row>
    <row r="5511" spans="1:4">
      <c r="A5511" s="199" t="s">
        <v>5926</v>
      </c>
      <c r="B5511" s="200">
        <v>0.62923629999999997</v>
      </c>
      <c r="C5511" s="200">
        <v>0.60053420000000002</v>
      </c>
      <c r="D5511" s="200">
        <v>0.65793849999999998</v>
      </c>
    </row>
    <row r="5512" spans="1:4">
      <c r="A5512" s="199" t="s">
        <v>5927</v>
      </c>
      <c r="B5512" s="200">
        <v>0.59456739999999997</v>
      </c>
      <c r="C5512" s="200">
        <v>0.56528310000000004</v>
      </c>
      <c r="D5512" s="200">
        <v>0.62385159999999995</v>
      </c>
    </row>
    <row r="5513" spans="1:4">
      <c r="A5513" s="199" t="s">
        <v>5928</v>
      </c>
      <c r="B5513" s="200">
        <v>0.57173819999999997</v>
      </c>
      <c r="C5513" s="200">
        <v>0.54048640000000003</v>
      </c>
      <c r="D5513" s="200">
        <v>0.60299009999999997</v>
      </c>
    </row>
    <row r="5514" spans="1:4">
      <c r="A5514" s="199" t="s">
        <v>5929</v>
      </c>
      <c r="B5514" s="200">
        <v>0.4991833</v>
      </c>
      <c r="C5514" s="200">
        <v>0.47459990000000002</v>
      </c>
      <c r="D5514" s="200">
        <v>0.52376679999999998</v>
      </c>
    </row>
    <row r="5515" spans="1:4">
      <c r="A5515" s="199" t="s">
        <v>5930</v>
      </c>
      <c r="B5515" s="200">
        <v>0.64495579999999997</v>
      </c>
      <c r="C5515" s="200">
        <v>0.62079479999999998</v>
      </c>
      <c r="D5515" s="200">
        <v>0.66911690000000001</v>
      </c>
    </row>
    <row r="5516" spans="1:4">
      <c r="A5516" s="199" t="s">
        <v>5931</v>
      </c>
      <c r="B5516" s="200">
        <v>0.64733560000000001</v>
      </c>
      <c r="C5516" s="200">
        <v>0.61677090000000001</v>
      </c>
      <c r="D5516" s="200">
        <v>0.67790030000000001</v>
      </c>
    </row>
    <row r="5517" spans="1:4">
      <c r="A5517" s="199" t="s">
        <v>5932</v>
      </c>
      <c r="B5517" s="200">
        <v>0.63309020000000005</v>
      </c>
      <c r="C5517" s="200">
        <v>0.60541129999999999</v>
      </c>
      <c r="D5517" s="200">
        <v>0.66076919999999995</v>
      </c>
    </row>
    <row r="5518" spans="1:4">
      <c r="A5518" s="199" t="s">
        <v>5933</v>
      </c>
      <c r="B5518" s="200">
        <v>0.6221778</v>
      </c>
      <c r="C5518" s="200">
        <v>0.59242510000000004</v>
      </c>
      <c r="D5518" s="200">
        <v>0.65193049999999997</v>
      </c>
    </row>
    <row r="5519" spans="1:4">
      <c r="A5519" s="199" t="s">
        <v>5934</v>
      </c>
      <c r="B5519" s="200">
        <v>0.6298802</v>
      </c>
      <c r="C5519" s="200">
        <v>0.60052039999999995</v>
      </c>
      <c r="D5519" s="200">
        <v>0.65924000000000005</v>
      </c>
    </row>
    <row r="5520" spans="1:4">
      <c r="A5520" s="199" t="s">
        <v>5935</v>
      </c>
      <c r="B5520" s="200">
        <v>0.57449890000000003</v>
      </c>
      <c r="C5520" s="200">
        <v>0.54573729999999998</v>
      </c>
      <c r="D5520" s="200">
        <v>0.60326049999999998</v>
      </c>
    </row>
    <row r="5521" spans="1:4">
      <c r="A5521" s="199" t="s">
        <v>5936</v>
      </c>
      <c r="B5521" s="200">
        <v>0.59373220000000004</v>
      </c>
      <c r="C5521" s="200">
        <v>0.56375920000000002</v>
      </c>
      <c r="D5521" s="200">
        <v>0.62370510000000001</v>
      </c>
    </row>
    <row r="5522" spans="1:4">
      <c r="A5522" s="199" t="s">
        <v>5937</v>
      </c>
      <c r="B5522" s="200">
        <v>0.57349450000000002</v>
      </c>
      <c r="C5522" s="200">
        <v>0.53159809999999996</v>
      </c>
      <c r="D5522" s="200">
        <v>0.61539089999999996</v>
      </c>
    </row>
    <row r="5523" spans="1:4">
      <c r="A5523" s="199" t="s">
        <v>5938</v>
      </c>
      <c r="B5523" s="200">
        <v>0.55287920000000002</v>
      </c>
      <c r="C5523" s="200">
        <v>0.51031539999999997</v>
      </c>
      <c r="D5523" s="200">
        <v>0.5954429</v>
      </c>
    </row>
    <row r="5524" spans="1:4">
      <c r="A5524" s="199" t="s">
        <v>5939</v>
      </c>
      <c r="B5524" s="200">
        <v>0.59862320000000002</v>
      </c>
      <c r="C5524" s="200">
        <v>0.55923310000000004</v>
      </c>
      <c r="D5524" s="200">
        <v>0.63801330000000001</v>
      </c>
    </row>
    <row r="5525" spans="1:4">
      <c r="A5525" s="199" t="s">
        <v>5940</v>
      </c>
      <c r="B5525" s="200">
        <v>0.60255720000000002</v>
      </c>
      <c r="C5525" s="200">
        <v>0.56118380000000001</v>
      </c>
      <c r="D5525" s="200">
        <v>0.64393049999999996</v>
      </c>
    </row>
    <row r="5526" spans="1:4">
      <c r="A5526" s="199" t="s">
        <v>5941</v>
      </c>
      <c r="B5526" s="200">
        <v>0.64072669999999998</v>
      </c>
      <c r="C5526" s="200">
        <v>0.60106420000000005</v>
      </c>
      <c r="D5526" s="200">
        <v>0.68038909999999997</v>
      </c>
    </row>
    <row r="5527" spans="1:4">
      <c r="A5527" s="199" t="s">
        <v>5942</v>
      </c>
      <c r="B5527" s="200">
        <v>0.63484160000000001</v>
      </c>
      <c r="C5527" s="200">
        <v>0.59509849999999997</v>
      </c>
      <c r="D5527" s="200">
        <v>0.67458470000000004</v>
      </c>
    </row>
    <row r="5528" spans="1:4">
      <c r="A5528" s="199" t="s">
        <v>5943</v>
      </c>
      <c r="B5528" s="200">
        <v>0.61269030000000002</v>
      </c>
      <c r="C5528" s="200">
        <v>0.57367159999999995</v>
      </c>
      <c r="D5528" s="200">
        <v>0.65170890000000004</v>
      </c>
    </row>
    <row r="5529" spans="1:4">
      <c r="A5529" s="199" t="s">
        <v>5944</v>
      </c>
      <c r="B5529" s="200">
        <v>0.53712490000000002</v>
      </c>
      <c r="C5529" s="200">
        <v>0.48818709999999998</v>
      </c>
      <c r="D5529" s="200">
        <v>0.58606270000000005</v>
      </c>
    </row>
    <row r="5530" spans="1:4">
      <c r="A5530" s="199" t="s">
        <v>5945</v>
      </c>
      <c r="B5530" s="200">
        <v>0.62551290000000004</v>
      </c>
      <c r="C5530" s="200">
        <v>0.58581729999999999</v>
      </c>
      <c r="D5530" s="200">
        <v>0.66520860000000004</v>
      </c>
    </row>
    <row r="5531" spans="1:4">
      <c r="A5531" s="199" t="s">
        <v>5946</v>
      </c>
      <c r="B5531" s="200">
        <v>0.68495740000000005</v>
      </c>
      <c r="C5531" s="200">
        <v>0.6465419</v>
      </c>
      <c r="D5531" s="200">
        <v>0.72337289999999999</v>
      </c>
    </row>
    <row r="5532" spans="1:4">
      <c r="A5532" s="199" t="s">
        <v>5947</v>
      </c>
      <c r="B5532" s="200">
        <v>0.62618169999999995</v>
      </c>
      <c r="C5532" s="200">
        <v>0.58925649999999996</v>
      </c>
      <c r="D5532" s="200">
        <v>0.66310690000000005</v>
      </c>
    </row>
    <row r="5533" spans="1:4">
      <c r="A5533" s="199" t="s">
        <v>5948</v>
      </c>
      <c r="B5533" s="200">
        <v>0.68033339999999998</v>
      </c>
      <c r="C5533" s="200">
        <v>0.64273139999999995</v>
      </c>
      <c r="D5533" s="200">
        <v>0.7179354</v>
      </c>
    </row>
    <row r="5534" spans="1:4">
      <c r="A5534" s="199" t="s">
        <v>5949</v>
      </c>
      <c r="B5534" s="200">
        <v>0.64978349999999996</v>
      </c>
      <c r="C5534" s="200">
        <v>0.61017109999999997</v>
      </c>
      <c r="D5534" s="200">
        <v>0.68939600000000001</v>
      </c>
    </row>
    <row r="5535" spans="1:4">
      <c r="A5535" s="199" t="s">
        <v>5950</v>
      </c>
      <c r="B5535" s="200">
        <v>0.65720719999999999</v>
      </c>
      <c r="C5535" s="200">
        <v>0.61295509999999997</v>
      </c>
      <c r="D5535" s="200">
        <v>0.70145930000000001</v>
      </c>
    </row>
    <row r="5536" spans="1:4">
      <c r="A5536" s="199" t="s">
        <v>5951</v>
      </c>
      <c r="B5536" s="200">
        <v>0.56137409999999999</v>
      </c>
      <c r="C5536" s="200">
        <v>0.5269914</v>
      </c>
      <c r="D5536" s="200">
        <v>0.59575690000000003</v>
      </c>
    </row>
    <row r="5537" spans="1:4">
      <c r="A5537" s="199" t="s">
        <v>5952</v>
      </c>
      <c r="B5537" s="200">
        <v>0.68620199999999998</v>
      </c>
      <c r="C5537" s="200">
        <v>0.65129280000000001</v>
      </c>
      <c r="D5537" s="200">
        <v>0.72111119999999995</v>
      </c>
    </row>
    <row r="5538" spans="1:4">
      <c r="A5538" s="199" t="s">
        <v>5953</v>
      </c>
      <c r="B5538" s="200">
        <v>0.68457889999999999</v>
      </c>
      <c r="C5538" s="200">
        <v>0.64467099999999999</v>
      </c>
      <c r="D5538" s="200">
        <v>0.72448670000000004</v>
      </c>
    </row>
    <row r="5539" spans="1:4">
      <c r="A5539" s="199" t="s">
        <v>5954</v>
      </c>
      <c r="B5539" s="200">
        <v>0.66079549999999998</v>
      </c>
      <c r="C5539" s="200">
        <v>0.6233708</v>
      </c>
      <c r="D5539" s="200">
        <v>0.69822019999999996</v>
      </c>
    </row>
    <row r="5540" spans="1:4">
      <c r="A5540" s="199" t="s">
        <v>5955</v>
      </c>
      <c r="B5540" s="200">
        <v>0.64426349999999999</v>
      </c>
      <c r="C5540" s="200">
        <v>0.60171379999999997</v>
      </c>
      <c r="D5540" s="200">
        <v>0.68681320000000001</v>
      </c>
    </row>
    <row r="5541" spans="1:4">
      <c r="A5541" s="199" t="s">
        <v>5956</v>
      </c>
      <c r="B5541" s="200">
        <v>0.66741070000000002</v>
      </c>
      <c r="C5541" s="200">
        <v>0.62692579999999998</v>
      </c>
      <c r="D5541" s="200">
        <v>0.70789570000000002</v>
      </c>
    </row>
    <row r="5542" spans="1:4">
      <c r="A5542" s="199" t="s">
        <v>5957</v>
      </c>
      <c r="B5542" s="200">
        <v>0.65039939999999996</v>
      </c>
      <c r="C5542" s="200">
        <v>0.60963999999999996</v>
      </c>
      <c r="D5542" s="200">
        <v>0.69115879999999996</v>
      </c>
    </row>
    <row r="5543" spans="1:4">
      <c r="A5543" s="199" t="s">
        <v>5958</v>
      </c>
      <c r="B5543" s="200">
        <v>0.61856259999999996</v>
      </c>
      <c r="C5543" s="200">
        <v>0.577183</v>
      </c>
      <c r="D5543" s="200">
        <v>0.65994220000000003</v>
      </c>
    </row>
    <row r="5544" spans="1:4">
      <c r="A5544" s="199" t="s">
        <v>5959</v>
      </c>
      <c r="B5544" s="200">
        <v>0.51919400000000004</v>
      </c>
      <c r="C5544" s="200">
        <v>0.47875109999999999</v>
      </c>
      <c r="D5544" s="200">
        <v>0.55963689999999999</v>
      </c>
    </row>
    <row r="5545" spans="1:4">
      <c r="A5545" s="199" t="s">
        <v>5960</v>
      </c>
      <c r="B5545" s="200">
        <v>0.54676499999999995</v>
      </c>
      <c r="C5545" s="200">
        <v>0.50859650000000001</v>
      </c>
      <c r="D5545" s="200">
        <v>0.5849335</v>
      </c>
    </row>
    <row r="5546" spans="1:4">
      <c r="A5546" s="199" t="s">
        <v>5961</v>
      </c>
      <c r="B5546" s="200">
        <v>0.52300869999999999</v>
      </c>
      <c r="C5546" s="200">
        <v>0.48398429999999998</v>
      </c>
      <c r="D5546" s="200">
        <v>0.56203309999999995</v>
      </c>
    </row>
    <row r="5547" spans="1:4">
      <c r="A5547" s="199" t="s">
        <v>5962</v>
      </c>
      <c r="B5547" s="200">
        <v>0.4974864</v>
      </c>
      <c r="C5547" s="200">
        <v>0.45744479999999998</v>
      </c>
      <c r="D5547" s="200">
        <v>0.53752800000000001</v>
      </c>
    </row>
    <row r="5548" spans="1:4">
      <c r="A5548" s="199" t="s">
        <v>5963</v>
      </c>
      <c r="B5548" s="200">
        <v>0.52381699999999998</v>
      </c>
      <c r="C5548" s="200">
        <v>0.485398</v>
      </c>
      <c r="D5548" s="200">
        <v>0.56223610000000002</v>
      </c>
    </row>
    <row r="5549" spans="1:4">
      <c r="A5549" s="199" t="s">
        <v>5964</v>
      </c>
      <c r="B5549" s="200">
        <v>0.51983219999999997</v>
      </c>
      <c r="C5549" s="200">
        <v>0.4809581</v>
      </c>
      <c r="D5549" s="200">
        <v>0.55870640000000005</v>
      </c>
    </row>
    <row r="5550" spans="1:4">
      <c r="A5550" s="199" t="s">
        <v>5965</v>
      </c>
      <c r="B5550" s="200">
        <v>0.50607550000000001</v>
      </c>
      <c r="C5550" s="200">
        <v>0.4660241</v>
      </c>
      <c r="D5550" s="200">
        <v>0.54612700000000003</v>
      </c>
    </row>
    <row r="5551" spans="1:4">
      <c r="A5551" s="199" t="s">
        <v>5966</v>
      </c>
      <c r="B5551" s="200">
        <v>0.46226519999999999</v>
      </c>
      <c r="C5551" s="200">
        <v>0.41891810000000002</v>
      </c>
      <c r="D5551" s="200">
        <v>0.50561239999999996</v>
      </c>
    </row>
    <row r="5552" spans="1:4">
      <c r="A5552" s="199" t="s">
        <v>5967</v>
      </c>
      <c r="B5552" s="200">
        <v>0.50176560000000003</v>
      </c>
      <c r="C5552" s="200">
        <v>0.46226889999999998</v>
      </c>
      <c r="D5552" s="200">
        <v>0.54126220000000003</v>
      </c>
    </row>
    <row r="5553" spans="1:4">
      <c r="A5553" s="199" t="s">
        <v>5968</v>
      </c>
      <c r="B5553" s="200">
        <v>0.54552</v>
      </c>
      <c r="C5553" s="200">
        <v>0.50799289999999997</v>
      </c>
      <c r="D5553" s="200">
        <v>0.58304699999999998</v>
      </c>
    </row>
    <row r="5554" spans="1:4">
      <c r="A5554" s="199" t="s">
        <v>5969</v>
      </c>
      <c r="B5554" s="200">
        <v>0.50447189999999997</v>
      </c>
      <c r="C5554" s="200">
        <v>0.46943370000000001</v>
      </c>
      <c r="D5554" s="200">
        <v>0.53951020000000005</v>
      </c>
    </row>
    <row r="5555" spans="1:4">
      <c r="A5555" s="199" t="s">
        <v>5970</v>
      </c>
      <c r="B5555" s="200">
        <v>0.57350369999999995</v>
      </c>
      <c r="C5555" s="200">
        <v>0.53482390000000002</v>
      </c>
      <c r="D5555" s="200">
        <v>0.61218349999999999</v>
      </c>
    </row>
    <row r="5556" spans="1:4">
      <c r="A5556" s="199" t="s">
        <v>5971</v>
      </c>
      <c r="B5556" s="200">
        <v>0.53910000000000002</v>
      </c>
      <c r="C5556" s="200">
        <v>0.49999110000000002</v>
      </c>
      <c r="D5556" s="200">
        <v>0.57820890000000003</v>
      </c>
    </row>
    <row r="5557" spans="1:4">
      <c r="A5557" s="199" t="s">
        <v>5972</v>
      </c>
      <c r="B5557" s="200">
        <v>0.49276920000000002</v>
      </c>
      <c r="C5557" s="200">
        <v>0.45362910000000001</v>
      </c>
      <c r="D5557" s="200">
        <v>0.53190930000000003</v>
      </c>
    </row>
    <row r="5558" spans="1:4">
      <c r="A5558" s="199" t="s">
        <v>5973</v>
      </c>
      <c r="B5558" s="200">
        <v>0.43653839999999999</v>
      </c>
      <c r="C5558" s="200">
        <v>0.40502280000000002</v>
      </c>
      <c r="D5558" s="200">
        <v>0.46805390000000002</v>
      </c>
    </row>
    <row r="5559" spans="1:4">
      <c r="A5559" s="199" t="s">
        <v>5974</v>
      </c>
      <c r="B5559" s="200">
        <v>0.60537540000000001</v>
      </c>
      <c r="C5559" s="200">
        <v>0.57254210000000005</v>
      </c>
      <c r="D5559" s="200">
        <v>0.63820860000000001</v>
      </c>
    </row>
    <row r="5560" spans="1:4">
      <c r="A5560" s="199" t="s">
        <v>5975</v>
      </c>
      <c r="B5560" s="200">
        <v>0.61011309999999996</v>
      </c>
      <c r="C5560" s="200">
        <v>0.57070730000000003</v>
      </c>
      <c r="D5560" s="200">
        <v>0.64951890000000001</v>
      </c>
    </row>
    <row r="5561" spans="1:4">
      <c r="A5561" s="199" t="s">
        <v>5976</v>
      </c>
      <c r="B5561" s="200">
        <v>0.60618289999999997</v>
      </c>
      <c r="C5561" s="200">
        <v>0.56974970000000003</v>
      </c>
      <c r="D5561" s="200">
        <v>0.64261619999999997</v>
      </c>
    </row>
    <row r="5562" spans="1:4">
      <c r="A5562" s="199" t="s">
        <v>5977</v>
      </c>
      <c r="B5562" s="200">
        <v>0.60004789999999997</v>
      </c>
      <c r="C5562" s="200">
        <v>0.56022439999999996</v>
      </c>
      <c r="D5562" s="200">
        <v>0.63987150000000004</v>
      </c>
    </row>
    <row r="5563" spans="1:4">
      <c r="A5563" s="199" t="s">
        <v>5978</v>
      </c>
      <c r="B5563" s="200">
        <v>0.59366649999999999</v>
      </c>
      <c r="C5563" s="200">
        <v>0.55335250000000002</v>
      </c>
      <c r="D5563" s="200">
        <v>0.6339804</v>
      </c>
    </row>
    <row r="5564" spans="1:4">
      <c r="A5564" s="199" t="s">
        <v>5979</v>
      </c>
      <c r="B5564" s="200">
        <v>0.50336239999999999</v>
      </c>
      <c r="C5564" s="200">
        <v>0.4649276</v>
      </c>
      <c r="D5564" s="200">
        <v>0.54179730000000004</v>
      </c>
    </row>
    <row r="5565" spans="1:4">
      <c r="A5565" s="199" t="s">
        <v>5980</v>
      </c>
      <c r="B5565" s="200">
        <v>0.5699708</v>
      </c>
      <c r="C5565" s="200">
        <v>0.52969599999999994</v>
      </c>
      <c r="D5565" s="200">
        <v>0.6102455</v>
      </c>
    </row>
    <row r="5566" spans="1:4">
      <c r="A5566" s="199" t="s">
        <v>5981</v>
      </c>
      <c r="B5566" s="200">
        <v>0.56370690000000001</v>
      </c>
      <c r="C5566" s="200">
        <v>0.55155580000000004</v>
      </c>
      <c r="D5566" s="200">
        <v>0.57585799999999998</v>
      </c>
    </row>
    <row r="5567" spans="1:4">
      <c r="A5567" s="199" t="s">
        <v>5982</v>
      </c>
      <c r="B5567" s="200">
        <v>0.57422930000000005</v>
      </c>
      <c r="C5567" s="200">
        <v>0.55549789999999999</v>
      </c>
      <c r="D5567" s="200">
        <v>0.59296079999999995</v>
      </c>
    </row>
    <row r="5568" spans="1:4">
      <c r="A5568" s="199" t="s">
        <v>5983</v>
      </c>
      <c r="B5568" s="200">
        <v>0.56043790000000004</v>
      </c>
      <c r="C5568" s="200">
        <v>0.53105460000000004</v>
      </c>
      <c r="D5568" s="200">
        <v>0.58982129999999999</v>
      </c>
    </row>
    <row r="5569" spans="1:4">
      <c r="A5569" s="199" t="s">
        <v>5984</v>
      </c>
      <c r="B5569" s="200">
        <v>0.58986530000000004</v>
      </c>
      <c r="C5569" s="200">
        <v>0.57311730000000005</v>
      </c>
      <c r="D5569" s="200">
        <v>0.60661330000000002</v>
      </c>
    </row>
    <row r="5570" spans="1:4">
      <c r="A5570" s="199" t="s">
        <v>5985</v>
      </c>
      <c r="B5570" s="200">
        <v>0.64541170000000003</v>
      </c>
      <c r="C5570" s="200">
        <v>0.62501989999999996</v>
      </c>
      <c r="D5570" s="200">
        <v>0.66580349999999999</v>
      </c>
    </row>
    <row r="5571" spans="1:4">
      <c r="A5571" s="199" t="s">
        <v>5986</v>
      </c>
      <c r="B5571" s="200">
        <v>0.51860620000000002</v>
      </c>
      <c r="C5571" s="200">
        <v>0.49863990000000002</v>
      </c>
      <c r="D5571" s="200">
        <v>0.53857250000000001</v>
      </c>
    </row>
    <row r="5572" spans="1:4">
      <c r="A5572" s="199" t="s">
        <v>5987</v>
      </c>
      <c r="B5572" s="200">
        <v>0.61204219999999998</v>
      </c>
      <c r="C5572" s="200">
        <v>0.59844330000000001</v>
      </c>
      <c r="D5572" s="200">
        <v>0.62564109999999995</v>
      </c>
    </row>
    <row r="5573" spans="1:4">
      <c r="A5573" s="199" t="s">
        <v>5988</v>
      </c>
      <c r="B5573" s="200">
        <v>0.60502630000000002</v>
      </c>
      <c r="C5573" s="200">
        <v>0.58800680000000005</v>
      </c>
      <c r="D5573" s="200">
        <v>0.62204579999999998</v>
      </c>
    </row>
    <row r="5574" spans="1:4">
      <c r="A5574" s="199" t="s">
        <v>5989</v>
      </c>
      <c r="B5574" s="200">
        <v>0.6353896</v>
      </c>
      <c r="C5574" s="200">
        <v>0.61048420000000003</v>
      </c>
      <c r="D5574" s="200">
        <v>0.66029499999999997</v>
      </c>
    </row>
    <row r="5575" spans="1:4">
      <c r="A5575" s="199" t="s">
        <v>5990</v>
      </c>
      <c r="B5575" s="200">
        <v>0.61269030000000002</v>
      </c>
      <c r="C5575" s="200">
        <v>0.57367159999999995</v>
      </c>
      <c r="D5575" s="200">
        <v>0.65170890000000004</v>
      </c>
    </row>
    <row r="5576" spans="1:4">
      <c r="A5576" s="199" t="s">
        <v>5991</v>
      </c>
      <c r="B5576" s="200">
        <v>0.64774140000000002</v>
      </c>
      <c r="C5576" s="200">
        <v>0.62525330000000001</v>
      </c>
      <c r="D5576" s="200">
        <v>0.67022950000000003</v>
      </c>
    </row>
    <row r="5577" spans="1:4">
      <c r="A5577" s="199" t="s">
        <v>5992</v>
      </c>
      <c r="B5577" s="200">
        <v>0.68588590000000005</v>
      </c>
      <c r="C5577" s="200">
        <v>0.65672249999999999</v>
      </c>
      <c r="D5577" s="200">
        <v>0.71504920000000005</v>
      </c>
    </row>
    <row r="5578" spans="1:4">
      <c r="A5578" s="199" t="s">
        <v>5993</v>
      </c>
      <c r="B5578" s="200">
        <v>0.58621109999999998</v>
      </c>
      <c r="C5578" s="200">
        <v>0.55806180000000005</v>
      </c>
      <c r="D5578" s="200">
        <v>0.61436040000000003</v>
      </c>
    </row>
    <row r="5579" spans="1:4">
      <c r="A5579" s="199" t="s">
        <v>5994</v>
      </c>
      <c r="B5579" s="200">
        <v>0.64782269999999997</v>
      </c>
      <c r="C5579" s="200">
        <v>0.62908160000000002</v>
      </c>
      <c r="D5579" s="200">
        <v>0.66656380000000004</v>
      </c>
    </row>
    <row r="5580" spans="1:4">
      <c r="A5580" s="199" t="s">
        <v>5995</v>
      </c>
      <c r="B5580" s="200">
        <v>0.52294050000000003</v>
      </c>
      <c r="C5580" s="200">
        <v>0.50665579999999999</v>
      </c>
      <c r="D5580" s="200">
        <v>0.53922530000000002</v>
      </c>
    </row>
    <row r="5581" spans="1:4">
      <c r="A5581" s="199" t="s">
        <v>5996</v>
      </c>
      <c r="B5581" s="200">
        <v>0.51457370000000002</v>
      </c>
      <c r="C5581" s="200">
        <v>0.49084460000000002</v>
      </c>
      <c r="D5581" s="200">
        <v>0.53830270000000002</v>
      </c>
    </row>
    <row r="5582" spans="1:4">
      <c r="A5582" s="199" t="s">
        <v>5997</v>
      </c>
      <c r="B5582" s="200">
        <v>0.50607550000000001</v>
      </c>
      <c r="C5582" s="200">
        <v>0.4660241</v>
      </c>
      <c r="D5582" s="200">
        <v>0.54612700000000003</v>
      </c>
    </row>
    <row r="5583" spans="1:4">
      <c r="A5583" s="199" t="s">
        <v>5998</v>
      </c>
      <c r="B5583" s="200">
        <v>0.53167279999999995</v>
      </c>
      <c r="C5583" s="200">
        <v>0.50956539999999995</v>
      </c>
      <c r="D5583" s="200">
        <v>0.55378019999999994</v>
      </c>
    </row>
    <row r="5584" spans="1:4">
      <c r="A5584" s="199" t="s">
        <v>5999</v>
      </c>
      <c r="B5584" s="200">
        <v>0.60626829999999998</v>
      </c>
      <c r="C5584" s="200">
        <v>0.57860699999999998</v>
      </c>
      <c r="D5584" s="200">
        <v>0.63392959999999998</v>
      </c>
    </row>
    <row r="5585" spans="1:4">
      <c r="A5585" s="199" t="s">
        <v>6000</v>
      </c>
      <c r="B5585" s="200">
        <v>0.4520634</v>
      </c>
      <c r="C5585" s="200">
        <v>0.42673070000000002</v>
      </c>
      <c r="D5585" s="200">
        <v>0.47739609999999999</v>
      </c>
    </row>
    <row r="5586" spans="1:4">
      <c r="A5586" s="199" t="s">
        <v>6001</v>
      </c>
      <c r="B5586" s="200">
        <v>0.57752159999999997</v>
      </c>
      <c r="C5586" s="200">
        <v>0.55936370000000002</v>
      </c>
      <c r="D5586" s="200">
        <v>0.59567950000000003</v>
      </c>
    </row>
    <row r="5587" spans="1:4">
      <c r="A5587" s="199" t="s">
        <v>6002</v>
      </c>
      <c r="B5587" s="200">
        <v>0.57909750000000004</v>
      </c>
      <c r="C5587" s="200">
        <v>0.57254059999999996</v>
      </c>
      <c r="D5587" s="200">
        <v>0.58565429999999996</v>
      </c>
    </row>
    <row r="5588" spans="1:4">
      <c r="A5588" s="199" t="s">
        <v>6003</v>
      </c>
      <c r="B5588" s="200">
        <v>0.62909020000000004</v>
      </c>
      <c r="C5588" s="200">
        <v>0.62006570000000005</v>
      </c>
      <c r="D5588" s="200">
        <v>0.63811470000000003</v>
      </c>
    </row>
    <row r="5589" spans="1:4">
      <c r="A5589" s="199" t="s">
        <v>6004</v>
      </c>
      <c r="B5589" s="200">
        <v>0.52988800000000003</v>
      </c>
      <c r="C5589" s="200">
        <v>0.52126419999999996</v>
      </c>
      <c r="D5589" s="200">
        <v>0.53851179999999998</v>
      </c>
    </row>
    <row r="5590" spans="1:4">
      <c r="A5590" s="199" t="s">
        <v>6005</v>
      </c>
      <c r="B5590" s="200">
        <v>0.58123320000000001</v>
      </c>
      <c r="C5590" s="200">
        <v>0.54896679999999998</v>
      </c>
      <c r="D5590" s="200">
        <v>0.61349969999999998</v>
      </c>
    </row>
    <row r="5591" spans="1:4">
      <c r="A5591" s="199" t="s">
        <v>6006</v>
      </c>
      <c r="B5591" s="200">
        <v>0.55210300000000001</v>
      </c>
      <c r="C5591" s="200">
        <v>0.52278360000000001</v>
      </c>
      <c r="D5591" s="200">
        <v>0.58142240000000001</v>
      </c>
    </row>
    <row r="5592" spans="1:4">
      <c r="A5592" s="199" t="s">
        <v>6007</v>
      </c>
      <c r="B5592" s="200">
        <v>0.56086409999999998</v>
      </c>
      <c r="C5592" s="200">
        <v>0.53118140000000003</v>
      </c>
      <c r="D5592" s="200">
        <v>0.59054680000000004</v>
      </c>
    </row>
    <row r="5593" spans="1:4">
      <c r="A5593" s="199" t="s">
        <v>6008</v>
      </c>
      <c r="B5593" s="200">
        <v>0.57099929999999999</v>
      </c>
      <c r="C5593" s="200">
        <v>0.54163039999999996</v>
      </c>
      <c r="D5593" s="200">
        <v>0.60036820000000002</v>
      </c>
    </row>
    <row r="5594" spans="1:4">
      <c r="A5594" s="199" t="s">
        <v>6009</v>
      </c>
      <c r="B5594" s="200">
        <v>0.57416429999999996</v>
      </c>
      <c r="C5594" s="200">
        <v>0.54443390000000003</v>
      </c>
      <c r="D5594" s="200">
        <v>0.60389479999999995</v>
      </c>
    </row>
    <row r="5595" spans="1:4">
      <c r="A5595" s="199" t="s">
        <v>6010</v>
      </c>
      <c r="B5595" s="200">
        <v>0.59932759999999996</v>
      </c>
      <c r="C5595" s="200">
        <v>0.56907149999999995</v>
      </c>
      <c r="D5595" s="200">
        <v>0.62958360000000002</v>
      </c>
    </row>
    <row r="5596" spans="1:4">
      <c r="A5596" s="199" t="s">
        <v>6011</v>
      </c>
      <c r="B5596" s="200">
        <v>0.5833893</v>
      </c>
      <c r="C5596" s="200">
        <v>0.55405740000000003</v>
      </c>
      <c r="D5596" s="200">
        <v>0.61272119999999997</v>
      </c>
    </row>
    <row r="5597" spans="1:4">
      <c r="A5597" s="199" t="s">
        <v>6012</v>
      </c>
      <c r="B5597" s="200">
        <v>0.52133300000000005</v>
      </c>
      <c r="C5597" s="200">
        <v>0.48457339999999999</v>
      </c>
      <c r="D5597" s="200">
        <v>0.55809260000000005</v>
      </c>
    </row>
    <row r="5598" spans="1:4">
      <c r="A5598" s="199" t="s">
        <v>6013</v>
      </c>
      <c r="B5598" s="200">
        <v>0.56265259999999995</v>
      </c>
      <c r="C5598" s="200">
        <v>0.52943819999999997</v>
      </c>
      <c r="D5598" s="200">
        <v>0.59586689999999998</v>
      </c>
    </row>
    <row r="5599" spans="1:4">
      <c r="A5599" s="199" t="s">
        <v>6014</v>
      </c>
      <c r="B5599" s="200">
        <v>0.60680540000000005</v>
      </c>
      <c r="C5599" s="200">
        <v>0.57782129999999998</v>
      </c>
      <c r="D5599" s="200">
        <v>0.63578950000000001</v>
      </c>
    </row>
    <row r="5600" spans="1:4">
      <c r="A5600" s="199" t="s">
        <v>6015</v>
      </c>
      <c r="B5600" s="200">
        <v>0.58623650000000005</v>
      </c>
      <c r="C5600" s="200">
        <v>0.55867259999999996</v>
      </c>
      <c r="D5600" s="200">
        <v>0.61380040000000002</v>
      </c>
    </row>
    <row r="5601" spans="1:4">
      <c r="A5601" s="199" t="s">
        <v>6016</v>
      </c>
      <c r="B5601" s="200">
        <v>0.61660139999999997</v>
      </c>
      <c r="C5601" s="200">
        <v>0.58838480000000004</v>
      </c>
      <c r="D5601" s="200">
        <v>0.64481809999999995</v>
      </c>
    </row>
    <row r="5602" spans="1:4">
      <c r="A5602" s="199" t="s">
        <v>6017</v>
      </c>
      <c r="B5602" s="200">
        <v>0.57694029999999996</v>
      </c>
      <c r="C5602" s="200">
        <v>0.54727930000000002</v>
      </c>
      <c r="D5602" s="200">
        <v>0.60660139999999996</v>
      </c>
    </row>
    <row r="5603" spans="1:4">
      <c r="A5603" s="199" t="s">
        <v>6018</v>
      </c>
      <c r="B5603" s="200">
        <v>0.57303079999999995</v>
      </c>
      <c r="C5603" s="200">
        <v>0.54119320000000004</v>
      </c>
      <c r="D5603" s="200">
        <v>0.60486839999999997</v>
      </c>
    </row>
    <row r="5604" spans="1:4">
      <c r="A5604" s="199" t="s">
        <v>6019</v>
      </c>
      <c r="B5604" s="200">
        <v>0.51247330000000002</v>
      </c>
      <c r="C5604" s="200">
        <v>0.48665730000000001</v>
      </c>
      <c r="D5604" s="200">
        <v>0.53828940000000003</v>
      </c>
    </row>
    <row r="5605" spans="1:4">
      <c r="A5605" s="199" t="s">
        <v>6020</v>
      </c>
      <c r="B5605" s="200">
        <v>0.63269039999999999</v>
      </c>
      <c r="C5605" s="200">
        <v>0.60696950000000005</v>
      </c>
      <c r="D5605" s="200">
        <v>0.65841139999999998</v>
      </c>
    </row>
    <row r="5606" spans="1:4">
      <c r="A5606" s="199" t="s">
        <v>6021</v>
      </c>
      <c r="B5606" s="200">
        <v>0.64279509999999995</v>
      </c>
      <c r="C5606" s="200">
        <v>0.61276180000000002</v>
      </c>
      <c r="D5606" s="200">
        <v>0.67282839999999999</v>
      </c>
    </row>
    <row r="5607" spans="1:4">
      <c r="A5607" s="199" t="s">
        <v>6022</v>
      </c>
      <c r="B5607" s="200">
        <v>0.6236505</v>
      </c>
      <c r="C5607" s="200">
        <v>0.59646220000000005</v>
      </c>
      <c r="D5607" s="200">
        <v>0.65083880000000005</v>
      </c>
    </row>
    <row r="5608" spans="1:4">
      <c r="A5608" s="199" t="s">
        <v>6023</v>
      </c>
      <c r="B5608" s="200">
        <v>0.63286629999999999</v>
      </c>
      <c r="C5608" s="200">
        <v>0.60385610000000001</v>
      </c>
      <c r="D5608" s="200">
        <v>0.66187640000000003</v>
      </c>
    </row>
    <row r="5609" spans="1:4">
      <c r="A5609" s="199" t="s">
        <v>6024</v>
      </c>
      <c r="B5609" s="200">
        <v>0.63971829999999996</v>
      </c>
      <c r="C5609" s="200">
        <v>0.60916110000000001</v>
      </c>
      <c r="D5609" s="200">
        <v>0.67027550000000002</v>
      </c>
    </row>
    <row r="5610" spans="1:4">
      <c r="A5610" s="199" t="s">
        <v>6025</v>
      </c>
      <c r="B5610" s="200">
        <v>0.55551510000000004</v>
      </c>
      <c r="C5610" s="200">
        <v>0.52401520000000001</v>
      </c>
      <c r="D5610" s="200">
        <v>0.58701490000000001</v>
      </c>
    </row>
    <row r="5611" spans="1:4">
      <c r="A5611" s="199" t="s">
        <v>6026</v>
      </c>
      <c r="B5611" s="200">
        <v>0.60469419999999996</v>
      </c>
      <c r="C5611" s="200">
        <v>0.57472820000000002</v>
      </c>
      <c r="D5611" s="200">
        <v>0.63466029999999996</v>
      </c>
    </row>
    <row r="5612" spans="1:4">
      <c r="A5612" s="199" t="s">
        <v>6027</v>
      </c>
      <c r="B5612" s="200">
        <v>0.63224880000000006</v>
      </c>
      <c r="C5612" s="200">
        <v>0.58776329999999999</v>
      </c>
      <c r="D5612" s="200">
        <v>0.67673439999999996</v>
      </c>
    </row>
    <row r="5613" spans="1:4">
      <c r="A5613" s="199" t="s">
        <v>6028</v>
      </c>
      <c r="B5613" s="200">
        <v>0.57536790000000004</v>
      </c>
      <c r="C5613" s="200">
        <v>0.53388579999999997</v>
      </c>
      <c r="D5613" s="200">
        <v>0.61684989999999995</v>
      </c>
    </row>
    <row r="5614" spans="1:4">
      <c r="A5614" s="199" t="s">
        <v>6029</v>
      </c>
      <c r="B5614" s="200">
        <v>0.61012359999999999</v>
      </c>
      <c r="C5614" s="200">
        <v>0.56917260000000003</v>
      </c>
      <c r="D5614" s="200">
        <v>0.65107459999999995</v>
      </c>
    </row>
    <row r="5615" spans="1:4">
      <c r="A5615" s="199" t="s">
        <v>6030</v>
      </c>
      <c r="B5615" s="200">
        <v>0.60475020000000002</v>
      </c>
      <c r="C5615" s="200">
        <v>0.56267540000000005</v>
      </c>
      <c r="D5615" s="200">
        <v>0.64682499999999998</v>
      </c>
    </row>
    <row r="5616" spans="1:4">
      <c r="A5616" s="199" t="s">
        <v>6031</v>
      </c>
      <c r="B5616" s="200">
        <v>0.62920779999999998</v>
      </c>
      <c r="C5616" s="200">
        <v>0.58875189999999999</v>
      </c>
      <c r="D5616" s="200">
        <v>0.66966369999999997</v>
      </c>
    </row>
    <row r="5617" spans="1:4">
      <c r="A5617" s="199" t="s">
        <v>6032</v>
      </c>
      <c r="B5617" s="200">
        <v>0.65594379999999997</v>
      </c>
      <c r="C5617" s="200">
        <v>0.61456599999999995</v>
      </c>
      <c r="D5617" s="200">
        <v>0.69732159999999999</v>
      </c>
    </row>
    <row r="5618" spans="1:4">
      <c r="A5618" s="199" t="s">
        <v>6033</v>
      </c>
      <c r="B5618" s="200">
        <v>0.64620840000000002</v>
      </c>
      <c r="C5618" s="200">
        <v>0.60820160000000001</v>
      </c>
      <c r="D5618" s="200">
        <v>0.68421520000000002</v>
      </c>
    </row>
    <row r="5619" spans="1:4">
      <c r="A5619" s="199" t="s">
        <v>6034</v>
      </c>
      <c r="B5619" s="200">
        <v>0.53621759999999996</v>
      </c>
      <c r="C5619" s="200">
        <v>0.48929159999999999</v>
      </c>
      <c r="D5619" s="200">
        <v>0.58314370000000004</v>
      </c>
    </row>
    <row r="5620" spans="1:4">
      <c r="A5620" s="199" t="s">
        <v>6035</v>
      </c>
      <c r="B5620" s="200">
        <v>0.62708580000000003</v>
      </c>
      <c r="C5620" s="200">
        <v>0.58139490000000005</v>
      </c>
      <c r="D5620" s="200">
        <v>0.67277670000000001</v>
      </c>
    </row>
    <row r="5621" spans="1:4">
      <c r="A5621" s="199" t="s">
        <v>6036</v>
      </c>
      <c r="B5621" s="200">
        <v>0.67028109999999996</v>
      </c>
      <c r="C5621" s="200">
        <v>0.63073190000000001</v>
      </c>
      <c r="D5621" s="200">
        <v>0.70983019999999997</v>
      </c>
    </row>
    <row r="5622" spans="1:4">
      <c r="A5622" s="199" t="s">
        <v>6037</v>
      </c>
      <c r="B5622" s="200">
        <v>0.64454889999999998</v>
      </c>
      <c r="C5622" s="200">
        <v>0.60716000000000003</v>
      </c>
      <c r="D5622" s="200">
        <v>0.68193769999999998</v>
      </c>
    </row>
    <row r="5623" spans="1:4">
      <c r="A5623" s="199" t="s">
        <v>6038</v>
      </c>
      <c r="B5623" s="200">
        <v>0.66420179999999995</v>
      </c>
      <c r="C5623" s="200">
        <v>0.62660550000000004</v>
      </c>
      <c r="D5623" s="200">
        <v>0.70179809999999998</v>
      </c>
    </row>
    <row r="5624" spans="1:4">
      <c r="A5624" s="199" t="s">
        <v>6039</v>
      </c>
      <c r="B5624" s="200">
        <v>0.61602829999999997</v>
      </c>
      <c r="C5624" s="200">
        <v>0.57532720000000004</v>
      </c>
      <c r="D5624" s="200">
        <v>0.65672929999999996</v>
      </c>
    </row>
    <row r="5625" spans="1:4">
      <c r="A5625" s="199" t="s">
        <v>6040</v>
      </c>
      <c r="B5625" s="200">
        <v>0.65131039999999996</v>
      </c>
      <c r="C5625" s="200">
        <v>0.60716999999999999</v>
      </c>
      <c r="D5625" s="200">
        <v>0.69545080000000004</v>
      </c>
    </row>
    <row r="5626" spans="1:4">
      <c r="A5626" s="199" t="s">
        <v>6041</v>
      </c>
      <c r="B5626" s="200">
        <v>0.57116480000000003</v>
      </c>
      <c r="C5626" s="200">
        <v>0.5363928</v>
      </c>
      <c r="D5626" s="200">
        <v>0.60593669999999999</v>
      </c>
    </row>
    <row r="5627" spans="1:4">
      <c r="A5627" s="199" t="s">
        <v>6042</v>
      </c>
      <c r="B5627" s="200">
        <v>0.67673749999999999</v>
      </c>
      <c r="C5627" s="200">
        <v>0.640926</v>
      </c>
      <c r="D5627" s="200">
        <v>0.71254910000000005</v>
      </c>
    </row>
    <row r="5628" spans="1:4">
      <c r="A5628" s="199" t="s">
        <v>6043</v>
      </c>
      <c r="B5628" s="200">
        <v>0.6838748</v>
      </c>
      <c r="C5628" s="200">
        <v>0.64240059999999999</v>
      </c>
      <c r="D5628" s="200">
        <v>0.72534909999999997</v>
      </c>
    </row>
    <row r="5629" spans="1:4">
      <c r="A5629" s="199" t="s">
        <v>6044</v>
      </c>
      <c r="B5629" s="200">
        <v>0.6681918</v>
      </c>
      <c r="C5629" s="200">
        <v>0.63123030000000002</v>
      </c>
      <c r="D5629" s="200">
        <v>0.70515340000000004</v>
      </c>
    </row>
    <row r="5630" spans="1:4">
      <c r="A5630" s="199" t="s">
        <v>6045</v>
      </c>
      <c r="B5630" s="200">
        <v>0.65094390000000002</v>
      </c>
      <c r="C5630" s="200">
        <v>0.61063239999999996</v>
      </c>
      <c r="D5630" s="200">
        <v>0.69125530000000002</v>
      </c>
    </row>
    <row r="5631" spans="1:4">
      <c r="A5631" s="199" t="s">
        <v>6046</v>
      </c>
      <c r="B5631" s="200">
        <v>0.68498170000000003</v>
      </c>
      <c r="C5631" s="200">
        <v>0.64178409999999997</v>
      </c>
      <c r="D5631" s="200">
        <v>0.72817920000000003</v>
      </c>
    </row>
    <row r="5632" spans="1:4">
      <c r="A5632" s="199" t="s">
        <v>6047</v>
      </c>
      <c r="B5632" s="200">
        <v>0.62661929999999999</v>
      </c>
      <c r="C5632" s="200">
        <v>0.58319339999999997</v>
      </c>
      <c r="D5632" s="200">
        <v>0.67004509999999995</v>
      </c>
    </row>
    <row r="5633" spans="1:4">
      <c r="A5633" s="199" t="s">
        <v>6048</v>
      </c>
      <c r="B5633" s="200">
        <v>0.64162870000000005</v>
      </c>
      <c r="C5633" s="200">
        <v>0.6004929</v>
      </c>
      <c r="D5633" s="200">
        <v>0.68276460000000005</v>
      </c>
    </row>
    <row r="5634" spans="1:4">
      <c r="A5634" s="199" t="s">
        <v>6049</v>
      </c>
      <c r="B5634" s="200">
        <v>0.53513469999999996</v>
      </c>
      <c r="C5634" s="200">
        <v>0.49304039999999999</v>
      </c>
      <c r="D5634" s="200">
        <v>0.57722899999999999</v>
      </c>
    </row>
    <row r="5635" spans="1:4">
      <c r="A5635" s="199" t="s">
        <v>6050</v>
      </c>
      <c r="B5635" s="200">
        <v>0.52889969999999997</v>
      </c>
      <c r="C5635" s="200">
        <v>0.48949320000000002</v>
      </c>
      <c r="D5635" s="200">
        <v>0.56830619999999998</v>
      </c>
    </row>
    <row r="5636" spans="1:4">
      <c r="A5636" s="199" t="s">
        <v>6051</v>
      </c>
      <c r="B5636" s="200">
        <v>0.5142274</v>
      </c>
      <c r="C5636" s="200">
        <v>0.47358090000000003</v>
      </c>
      <c r="D5636" s="200">
        <v>0.55487399999999998</v>
      </c>
    </row>
    <row r="5637" spans="1:4">
      <c r="A5637" s="199" t="s">
        <v>6052</v>
      </c>
      <c r="B5637" s="200">
        <v>0.536609</v>
      </c>
      <c r="C5637" s="200">
        <v>0.49653069999999999</v>
      </c>
      <c r="D5637" s="200">
        <v>0.57668719999999996</v>
      </c>
    </row>
    <row r="5638" spans="1:4">
      <c r="A5638" s="199" t="s">
        <v>6053</v>
      </c>
      <c r="B5638" s="200">
        <v>0.51557589999999998</v>
      </c>
      <c r="C5638" s="200">
        <v>0.4754003</v>
      </c>
      <c r="D5638" s="200">
        <v>0.55575140000000001</v>
      </c>
    </row>
    <row r="5639" spans="1:4">
      <c r="A5639" s="199" t="s">
        <v>6054</v>
      </c>
      <c r="B5639" s="200">
        <v>0.54184710000000003</v>
      </c>
      <c r="C5639" s="200">
        <v>0.50241210000000003</v>
      </c>
      <c r="D5639" s="200">
        <v>0.58128199999999997</v>
      </c>
    </row>
    <row r="5640" spans="1:4">
      <c r="A5640" s="199" t="s">
        <v>6055</v>
      </c>
      <c r="B5640" s="200">
        <v>0.52004859999999997</v>
      </c>
      <c r="C5640" s="200">
        <v>0.47953380000000001</v>
      </c>
      <c r="D5640" s="200">
        <v>0.56056329999999999</v>
      </c>
    </row>
    <row r="5641" spans="1:4">
      <c r="A5641" s="199" t="s">
        <v>6056</v>
      </c>
      <c r="B5641" s="200">
        <v>0.50577970000000005</v>
      </c>
      <c r="C5641" s="200">
        <v>0.4597792</v>
      </c>
      <c r="D5641" s="200">
        <v>0.55178020000000005</v>
      </c>
    </row>
    <row r="5642" spans="1:4">
      <c r="A5642" s="199" t="s">
        <v>6057</v>
      </c>
      <c r="B5642" s="200">
        <v>0.50139710000000004</v>
      </c>
      <c r="C5642" s="200">
        <v>0.45914389999999999</v>
      </c>
      <c r="D5642" s="200">
        <v>0.54365019999999997</v>
      </c>
    </row>
    <row r="5643" spans="1:4">
      <c r="A5643" s="199" t="s">
        <v>6058</v>
      </c>
      <c r="B5643" s="200">
        <v>0.54579949999999999</v>
      </c>
      <c r="C5643" s="200">
        <v>0.50761219999999996</v>
      </c>
      <c r="D5643" s="200">
        <v>0.58398680000000003</v>
      </c>
    </row>
    <row r="5644" spans="1:4">
      <c r="A5644" s="199" t="s">
        <v>6059</v>
      </c>
      <c r="B5644" s="200">
        <v>0.53201739999999997</v>
      </c>
      <c r="C5644" s="200">
        <v>0.49690099999999998</v>
      </c>
      <c r="D5644" s="200">
        <v>0.56713380000000002</v>
      </c>
    </row>
    <row r="5645" spans="1:4">
      <c r="A5645" s="199" t="s">
        <v>6060</v>
      </c>
      <c r="B5645" s="200">
        <v>0.56712779999999996</v>
      </c>
      <c r="C5645" s="200">
        <v>0.52834179999999997</v>
      </c>
      <c r="D5645" s="200">
        <v>0.6059137</v>
      </c>
    </row>
    <row r="5646" spans="1:4">
      <c r="A5646" s="199" t="s">
        <v>6061</v>
      </c>
      <c r="B5646" s="200">
        <v>0.53788630000000004</v>
      </c>
      <c r="C5646" s="200">
        <v>0.49840040000000002</v>
      </c>
      <c r="D5646" s="200">
        <v>0.5773722</v>
      </c>
    </row>
    <row r="5647" spans="1:4">
      <c r="A5647" s="199" t="s">
        <v>6062</v>
      </c>
      <c r="B5647" s="200">
        <v>0.49577139999999997</v>
      </c>
      <c r="C5647" s="200">
        <v>0.4538411</v>
      </c>
      <c r="D5647" s="200">
        <v>0.53770169999999995</v>
      </c>
    </row>
    <row r="5648" spans="1:4">
      <c r="A5648" s="199" t="s">
        <v>6063</v>
      </c>
      <c r="B5648" s="200">
        <v>0.4506732</v>
      </c>
      <c r="C5648" s="200">
        <v>0.41879719999999998</v>
      </c>
      <c r="D5648" s="200">
        <v>0.48254920000000001</v>
      </c>
    </row>
    <row r="5649" spans="1:4">
      <c r="A5649" s="199" t="s">
        <v>6064</v>
      </c>
      <c r="B5649" s="200">
        <v>0.58812419999999999</v>
      </c>
      <c r="C5649" s="200">
        <v>0.55380070000000003</v>
      </c>
      <c r="D5649" s="200">
        <v>0.62244770000000005</v>
      </c>
    </row>
    <row r="5650" spans="1:4">
      <c r="A5650" s="199" t="s">
        <v>6065</v>
      </c>
      <c r="B5650" s="200">
        <v>0.60252640000000002</v>
      </c>
      <c r="C5650" s="200">
        <v>0.56419830000000004</v>
      </c>
      <c r="D5650" s="200">
        <v>0.64085440000000005</v>
      </c>
    </row>
    <row r="5651" spans="1:4">
      <c r="A5651" s="199" t="s">
        <v>6066</v>
      </c>
      <c r="B5651" s="200">
        <v>0.57995890000000005</v>
      </c>
      <c r="C5651" s="200">
        <v>0.54239959999999998</v>
      </c>
      <c r="D5651" s="200">
        <v>0.61751829999999996</v>
      </c>
    </row>
    <row r="5652" spans="1:4">
      <c r="A5652" s="199" t="s">
        <v>6067</v>
      </c>
      <c r="B5652" s="200">
        <v>0.61485000000000001</v>
      </c>
      <c r="C5652" s="200">
        <v>0.57614690000000002</v>
      </c>
      <c r="D5652" s="200">
        <v>0.65355319999999995</v>
      </c>
    </row>
    <row r="5653" spans="1:4">
      <c r="A5653" s="199" t="s">
        <v>6068</v>
      </c>
      <c r="B5653" s="200">
        <v>0.59619140000000004</v>
      </c>
      <c r="C5653" s="200">
        <v>0.55540959999999995</v>
      </c>
      <c r="D5653" s="200">
        <v>0.63697320000000002</v>
      </c>
    </row>
    <row r="5654" spans="1:4">
      <c r="A5654" s="199" t="s">
        <v>6069</v>
      </c>
      <c r="B5654" s="200">
        <v>0.48892790000000003</v>
      </c>
      <c r="C5654" s="200">
        <v>0.44804890000000003</v>
      </c>
      <c r="D5654" s="200">
        <v>0.52980689999999997</v>
      </c>
    </row>
    <row r="5655" spans="1:4">
      <c r="A5655" s="199" t="s">
        <v>6070</v>
      </c>
      <c r="B5655" s="200">
        <v>0.56860060000000001</v>
      </c>
      <c r="C5655" s="200">
        <v>0.52882010000000002</v>
      </c>
      <c r="D5655" s="200">
        <v>0.60838110000000001</v>
      </c>
    </row>
    <row r="5656" spans="1:4">
      <c r="A5656" s="199" t="s">
        <v>6071</v>
      </c>
      <c r="B5656" s="200">
        <v>0.57310269999999996</v>
      </c>
      <c r="C5656" s="200">
        <v>0.56056510000000004</v>
      </c>
      <c r="D5656" s="200">
        <v>0.5856403</v>
      </c>
    </row>
    <row r="5657" spans="1:4">
      <c r="A5657" s="199" t="s">
        <v>6072</v>
      </c>
      <c r="B5657" s="200">
        <v>0.57527419999999996</v>
      </c>
      <c r="C5657" s="200">
        <v>0.5561431</v>
      </c>
      <c r="D5657" s="200">
        <v>0.59440530000000003</v>
      </c>
    </row>
    <row r="5658" spans="1:4">
      <c r="A5658" s="199" t="s">
        <v>6073</v>
      </c>
      <c r="B5658" s="200">
        <v>0.5833893</v>
      </c>
      <c r="C5658" s="200">
        <v>0.55405740000000003</v>
      </c>
      <c r="D5658" s="200">
        <v>0.61272119999999997</v>
      </c>
    </row>
    <row r="5659" spans="1:4">
      <c r="A5659" s="199" t="s">
        <v>6074</v>
      </c>
      <c r="B5659" s="200">
        <v>0.59194020000000003</v>
      </c>
      <c r="C5659" s="200">
        <v>0.57509390000000005</v>
      </c>
      <c r="D5659" s="200">
        <v>0.60878650000000001</v>
      </c>
    </row>
    <row r="5660" spans="1:4">
      <c r="A5660" s="199" t="s">
        <v>6075</v>
      </c>
      <c r="B5660" s="200">
        <v>0.63468239999999998</v>
      </c>
      <c r="C5660" s="200">
        <v>0.61319380000000001</v>
      </c>
      <c r="D5660" s="200">
        <v>0.65617110000000001</v>
      </c>
    </row>
    <row r="5661" spans="1:4">
      <c r="A5661" s="199" t="s">
        <v>6076</v>
      </c>
      <c r="B5661" s="200">
        <v>0.52857759999999998</v>
      </c>
      <c r="C5661" s="200">
        <v>0.50776650000000001</v>
      </c>
      <c r="D5661" s="200">
        <v>0.5493886</v>
      </c>
    </row>
    <row r="5662" spans="1:4">
      <c r="A5662" s="199" t="s">
        <v>6077</v>
      </c>
      <c r="B5662" s="200">
        <v>0.61135720000000005</v>
      </c>
      <c r="C5662" s="200">
        <v>0.59761580000000003</v>
      </c>
      <c r="D5662" s="200">
        <v>0.62509870000000001</v>
      </c>
    </row>
    <row r="5663" spans="1:4">
      <c r="A5663" s="199" t="s">
        <v>6078</v>
      </c>
      <c r="B5663" s="200">
        <v>0.61860729999999997</v>
      </c>
      <c r="C5663" s="200">
        <v>0.60119610000000001</v>
      </c>
      <c r="D5663" s="200">
        <v>0.63601850000000004</v>
      </c>
    </row>
    <row r="5664" spans="1:4">
      <c r="A5664" s="199" t="s">
        <v>6079</v>
      </c>
      <c r="B5664" s="200">
        <v>0.62845309999999999</v>
      </c>
      <c r="C5664" s="200">
        <v>0.60255069999999999</v>
      </c>
      <c r="D5664" s="200">
        <v>0.65435549999999998</v>
      </c>
    </row>
    <row r="5665" spans="1:4">
      <c r="A5665" s="199" t="s">
        <v>6080</v>
      </c>
      <c r="B5665" s="200">
        <v>0.64620840000000002</v>
      </c>
      <c r="C5665" s="200">
        <v>0.60820160000000001</v>
      </c>
      <c r="D5665" s="200">
        <v>0.68421520000000002</v>
      </c>
    </row>
    <row r="5666" spans="1:4">
      <c r="A5666" s="199" t="s">
        <v>6081</v>
      </c>
      <c r="B5666" s="200">
        <v>0.64224870000000001</v>
      </c>
      <c r="C5666" s="200">
        <v>0.61954019999999999</v>
      </c>
      <c r="D5666" s="200">
        <v>0.66495720000000003</v>
      </c>
    </row>
    <row r="5667" spans="1:4">
      <c r="A5667" s="199" t="s">
        <v>6082</v>
      </c>
      <c r="B5667" s="200">
        <v>0.67812669999999997</v>
      </c>
      <c r="C5667" s="200">
        <v>0.64817080000000005</v>
      </c>
      <c r="D5667" s="200">
        <v>0.70808260000000001</v>
      </c>
    </row>
    <row r="5668" spans="1:4">
      <c r="A5668" s="199" t="s">
        <v>6083</v>
      </c>
      <c r="B5668" s="200">
        <v>0.59198039999999996</v>
      </c>
      <c r="C5668" s="200">
        <v>0.56369800000000003</v>
      </c>
      <c r="D5668" s="200">
        <v>0.6202628</v>
      </c>
    </row>
    <row r="5669" spans="1:4">
      <c r="A5669" s="199" t="s">
        <v>6084</v>
      </c>
      <c r="B5669" s="200">
        <v>0.65534519999999996</v>
      </c>
      <c r="C5669" s="200">
        <v>0.63647710000000002</v>
      </c>
      <c r="D5669" s="200">
        <v>0.67421330000000002</v>
      </c>
    </row>
    <row r="5670" spans="1:4">
      <c r="A5670" s="199" t="s">
        <v>6085</v>
      </c>
      <c r="B5670" s="200">
        <v>0.52764440000000001</v>
      </c>
      <c r="C5670" s="200">
        <v>0.51089329999999999</v>
      </c>
      <c r="D5670" s="200">
        <v>0.54439539999999997</v>
      </c>
    </row>
    <row r="5671" spans="1:4">
      <c r="A5671" s="199" t="s">
        <v>6086</v>
      </c>
      <c r="B5671" s="200">
        <v>0.52347630000000001</v>
      </c>
      <c r="C5671" s="200">
        <v>0.4988399</v>
      </c>
      <c r="D5671" s="200">
        <v>0.54811270000000001</v>
      </c>
    </row>
    <row r="5672" spans="1:4">
      <c r="A5672" s="199" t="s">
        <v>6087</v>
      </c>
      <c r="B5672" s="200">
        <v>0.52004859999999997</v>
      </c>
      <c r="C5672" s="200">
        <v>0.47953380000000001</v>
      </c>
      <c r="D5672" s="200">
        <v>0.56056329999999999</v>
      </c>
    </row>
    <row r="5673" spans="1:4">
      <c r="A5673" s="199" t="s">
        <v>6088</v>
      </c>
      <c r="B5673" s="200">
        <v>0.54278780000000004</v>
      </c>
      <c r="C5673" s="200">
        <v>0.52067580000000002</v>
      </c>
      <c r="D5673" s="200">
        <v>0.5648997</v>
      </c>
    </row>
    <row r="5674" spans="1:4">
      <c r="A5674" s="199" t="s">
        <v>6089</v>
      </c>
      <c r="B5674" s="200">
        <v>0.59099959999999996</v>
      </c>
      <c r="C5674" s="200">
        <v>0.56248030000000004</v>
      </c>
      <c r="D5674" s="200">
        <v>0.61951880000000004</v>
      </c>
    </row>
    <row r="5675" spans="1:4">
      <c r="A5675" s="199" t="s">
        <v>6090</v>
      </c>
      <c r="B5675" s="200">
        <v>0.46295619999999998</v>
      </c>
      <c r="C5675" s="200">
        <v>0.43704779999999999</v>
      </c>
      <c r="D5675" s="200">
        <v>0.48886459999999998</v>
      </c>
    </row>
    <row r="5676" spans="1:4">
      <c r="A5676" s="199" t="s">
        <v>6091</v>
      </c>
      <c r="B5676" s="200">
        <v>0.56862760000000001</v>
      </c>
      <c r="C5676" s="200">
        <v>0.55015970000000003</v>
      </c>
      <c r="D5676" s="200">
        <v>0.58709560000000005</v>
      </c>
    </row>
    <row r="5677" spans="1:4">
      <c r="A5677" s="199" t="s">
        <v>6092</v>
      </c>
      <c r="B5677" s="200">
        <v>0.58301700000000001</v>
      </c>
      <c r="C5677" s="200">
        <v>0.57629609999999998</v>
      </c>
      <c r="D5677" s="200">
        <v>0.58973790000000004</v>
      </c>
    </row>
    <row r="5678" spans="1:4">
      <c r="A5678" s="199" t="s">
        <v>6093</v>
      </c>
      <c r="B5678" s="200">
        <v>0.63322509999999999</v>
      </c>
      <c r="C5678" s="200">
        <v>0.62405840000000001</v>
      </c>
      <c r="D5678" s="200">
        <v>0.64239190000000002</v>
      </c>
    </row>
    <row r="5679" spans="1:4">
      <c r="A5679" s="199" t="s">
        <v>6094</v>
      </c>
      <c r="B5679" s="200">
        <v>0.53313869999999997</v>
      </c>
      <c r="C5679" s="200">
        <v>0.52435050000000005</v>
      </c>
      <c r="D5679" s="200">
        <v>0.54192689999999999</v>
      </c>
    </row>
    <row r="5680" spans="1:4">
      <c r="A5680" s="199" t="s">
        <v>6095</v>
      </c>
      <c r="B5680" s="200" t="s">
        <v>198</v>
      </c>
      <c r="C5680" s="200" t="s">
        <v>199</v>
      </c>
      <c r="D5680" s="200" t="s">
        <v>200</v>
      </c>
    </row>
    <row r="5681" spans="1:4">
      <c r="A5681" s="199" t="s">
        <v>6096</v>
      </c>
      <c r="B5681" s="200">
        <v>0.5276381</v>
      </c>
      <c r="C5681" s="200">
        <v>0.49772260000000002</v>
      </c>
      <c r="D5681" s="200">
        <v>0.55755359999999998</v>
      </c>
    </row>
    <row r="5682" spans="1:4">
      <c r="A5682" s="199" t="s">
        <v>6097</v>
      </c>
      <c r="B5682" s="200">
        <v>0.52290959999999997</v>
      </c>
      <c r="C5682" s="200">
        <v>0.491257</v>
      </c>
      <c r="D5682" s="200">
        <v>0.55456220000000001</v>
      </c>
    </row>
    <row r="5683" spans="1:4">
      <c r="A5683" s="199" t="s">
        <v>6098</v>
      </c>
      <c r="B5683" s="200">
        <v>0.51215140000000003</v>
      </c>
      <c r="C5683" s="200">
        <v>0.48267120000000002</v>
      </c>
      <c r="D5683" s="200">
        <v>0.54163159999999999</v>
      </c>
    </row>
    <row r="5684" spans="1:4">
      <c r="A5684" s="199" t="s">
        <v>6099</v>
      </c>
      <c r="B5684" s="200">
        <v>0.50382170000000004</v>
      </c>
      <c r="C5684" s="200">
        <v>0.47092469999999997</v>
      </c>
      <c r="D5684" s="200">
        <v>0.53671869999999999</v>
      </c>
    </row>
    <row r="5685" spans="1:4">
      <c r="A5685" s="199" t="s">
        <v>6100</v>
      </c>
      <c r="B5685" s="200">
        <v>0.53093579999999996</v>
      </c>
      <c r="C5685" s="200">
        <v>0.4991564</v>
      </c>
      <c r="D5685" s="200">
        <v>0.56271519999999997</v>
      </c>
    </row>
    <row r="5686" spans="1:4">
      <c r="A5686" s="199" t="s">
        <v>6101</v>
      </c>
      <c r="B5686" s="200">
        <v>0.57037749999999998</v>
      </c>
      <c r="C5686" s="200">
        <v>0.53905740000000002</v>
      </c>
      <c r="D5686" s="200">
        <v>0.6016977</v>
      </c>
    </row>
    <row r="5687" spans="1:4">
      <c r="A5687" s="199" t="s">
        <v>6102</v>
      </c>
      <c r="B5687" s="200">
        <v>0.51621700000000004</v>
      </c>
      <c r="C5687" s="200">
        <v>0.48785099999999998</v>
      </c>
      <c r="D5687" s="200">
        <v>0.54458300000000004</v>
      </c>
    </row>
    <row r="5688" spans="1:4">
      <c r="A5688" s="199" t="s">
        <v>6103</v>
      </c>
      <c r="B5688" s="200">
        <v>0.4992624</v>
      </c>
      <c r="C5688" s="200">
        <v>0.47473379999999998</v>
      </c>
      <c r="D5688" s="200">
        <v>0.52379109999999995</v>
      </c>
    </row>
    <row r="5689" spans="1:4">
      <c r="A5689" s="199" t="s">
        <v>6104</v>
      </c>
      <c r="B5689" s="200">
        <v>0.55331030000000003</v>
      </c>
      <c r="C5689" s="200">
        <v>0.52008270000000001</v>
      </c>
      <c r="D5689" s="200">
        <v>0.58653789999999995</v>
      </c>
    </row>
    <row r="5690" spans="1:4">
      <c r="A5690" s="199" t="s">
        <v>6105</v>
      </c>
      <c r="B5690" s="200">
        <v>0.54627110000000001</v>
      </c>
      <c r="C5690" s="200">
        <v>0.5210555</v>
      </c>
      <c r="D5690" s="200">
        <v>0.57148679999999996</v>
      </c>
    </row>
    <row r="5691" spans="1:4">
      <c r="A5691" s="199" t="s">
        <v>6106</v>
      </c>
      <c r="B5691" s="200">
        <v>0.52851749999999997</v>
      </c>
      <c r="C5691" s="200">
        <v>0.50577320000000003</v>
      </c>
      <c r="D5691" s="200">
        <v>0.55126169999999997</v>
      </c>
    </row>
    <row r="5692" spans="1:4">
      <c r="A5692" s="199" t="s">
        <v>6107</v>
      </c>
      <c r="B5692" s="200">
        <v>0.56459280000000001</v>
      </c>
      <c r="C5692" s="200">
        <v>0.53859840000000003</v>
      </c>
      <c r="D5692" s="200">
        <v>0.59058719999999998</v>
      </c>
    </row>
    <row r="5693" spans="1:4">
      <c r="A5693" s="199" t="s">
        <v>6108</v>
      </c>
      <c r="B5693" s="200">
        <v>0.5713471</v>
      </c>
      <c r="C5693" s="200">
        <v>0.55039329999999997</v>
      </c>
      <c r="D5693" s="200">
        <v>0.59230079999999996</v>
      </c>
    </row>
    <row r="5694" spans="1:4">
      <c r="A5694" s="199" t="s">
        <v>6109</v>
      </c>
      <c r="B5694" s="200">
        <v>0.53228279999999994</v>
      </c>
      <c r="C5694" s="200">
        <v>0.50268270000000004</v>
      </c>
      <c r="D5694" s="200">
        <v>0.56188289999999996</v>
      </c>
    </row>
    <row r="5695" spans="1:4">
      <c r="A5695" s="199" t="s">
        <v>6110</v>
      </c>
      <c r="B5695" s="200">
        <v>0.53232800000000002</v>
      </c>
      <c r="C5695" s="200">
        <v>0.50941429999999999</v>
      </c>
      <c r="D5695" s="200">
        <v>0.55524169999999995</v>
      </c>
    </row>
    <row r="5696" spans="1:4">
      <c r="A5696" s="199" t="s">
        <v>6111</v>
      </c>
      <c r="B5696" s="200">
        <v>0.60128280000000001</v>
      </c>
      <c r="C5696" s="200">
        <v>0.5776618</v>
      </c>
      <c r="D5696" s="200">
        <v>0.62490380000000001</v>
      </c>
    </row>
    <row r="5697" spans="1:4">
      <c r="A5697" s="199" t="s">
        <v>6112</v>
      </c>
      <c r="B5697" s="200">
        <v>0.57893479999999997</v>
      </c>
      <c r="C5697" s="200">
        <v>0.55116739999999997</v>
      </c>
      <c r="D5697" s="200">
        <v>0.60670230000000003</v>
      </c>
    </row>
    <row r="5698" spans="1:4">
      <c r="A5698" s="199" t="s">
        <v>6113</v>
      </c>
      <c r="B5698" s="200">
        <v>0.56590030000000002</v>
      </c>
      <c r="C5698" s="200">
        <v>0.53857239999999995</v>
      </c>
      <c r="D5698" s="200">
        <v>0.59322819999999998</v>
      </c>
    </row>
    <row r="5699" spans="1:4">
      <c r="A5699" s="199" t="s">
        <v>6114</v>
      </c>
      <c r="B5699" s="200">
        <v>0.59005240000000003</v>
      </c>
      <c r="C5699" s="200">
        <v>0.56148169999999997</v>
      </c>
      <c r="D5699" s="200">
        <v>0.61862309999999998</v>
      </c>
    </row>
    <row r="5700" spans="1:4">
      <c r="A5700" s="199" t="s">
        <v>6115</v>
      </c>
      <c r="B5700" s="200">
        <v>0.56063799999999997</v>
      </c>
      <c r="C5700" s="200">
        <v>0.53240609999999999</v>
      </c>
      <c r="D5700" s="200">
        <v>0.58886989999999995</v>
      </c>
    </row>
    <row r="5701" spans="1:4">
      <c r="A5701" s="199" t="s">
        <v>6116</v>
      </c>
      <c r="B5701" s="200">
        <v>0.49698940000000003</v>
      </c>
      <c r="C5701" s="200">
        <v>0.46742909999999999</v>
      </c>
      <c r="D5701" s="200">
        <v>0.52654959999999995</v>
      </c>
    </row>
    <row r="5702" spans="1:4">
      <c r="A5702" s="199" t="s">
        <v>6117</v>
      </c>
      <c r="B5702" s="200">
        <v>0.54179960000000005</v>
      </c>
      <c r="C5702" s="200">
        <v>0.50522060000000002</v>
      </c>
      <c r="D5702" s="200">
        <v>0.57837859999999996</v>
      </c>
    </row>
    <row r="5703" spans="1:4">
      <c r="A5703" s="199" t="s">
        <v>6118</v>
      </c>
      <c r="B5703" s="200">
        <v>0.57138169999999999</v>
      </c>
      <c r="C5703" s="200">
        <v>0.53507499999999997</v>
      </c>
      <c r="D5703" s="200">
        <v>0.60768840000000002</v>
      </c>
    </row>
    <row r="5704" spans="1:4">
      <c r="A5704" s="199" t="s">
        <v>6119</v>
      </c>
      <c r="B5704" s="200">
        <v>0.58220099999999997</v>
      </c>
      <c r="C5704" s="200">
        <v>0.53559900000000005</v>
      </c>
      <c r="D5704" s="200">
        <v>0.628803</v>
      </c>
    </row>
    <row r="5705" spans="1:4">
      <c r="A5705" s="199" t="s">
        <v>6120</v>
      </c>
      <c r="B5705" s="200">
        <v>0.57835080000000005</v>
      </c>
      <c r="C5705" s="200">
        <v>0.53793360000000001</v>
      </c>
      <c r="D5705" s="200">
        <v>0.61876799999999998</v>
      </c>
    </row>
    <row r="5706" spans="1:4">
      <c r="A5706" s="199" t="s">
        <v>6121</v>
      </c>
      <c r="B5706" s="200">
        <v>0.55506949999999999</v>
      </c>
      <c r="C5706" s="200">
        <v>0.51117489999999999</v>
      </c>
      <c r="D5706" s="200">
        <v>0.59896400000000005</v>
      </c>
    </row>
    <row r="5707" spans="1:4">
      <c r="A5707" s="199" t="s">
        <v>6122</v>
      </c>
      <c r="B5707" s="200">
        <v>0.59084769999999998</v>
      </c>
      <c r="C5707" s="200">
        <v>0.55766400000000005</v>
      </c>
      <c r="D5707" s="200">
        <v>0.62403129999999996</v>
      </c>
    </row>
    <row r="5708" spans="1:4">
      <c r="A5708" s="199" t="s">
        <v>6123</v>
      </c>
      <c r="B5708" s="200">
        <v>0.60193989999999997</v>
      </c>
      <c r="C5708" s="200">
        <v>0.55422139999999998</v>
      </c>
      <c r="D5708" s="200">
        <v>0.64965839999999997</v>
      </c>
    </row>
    <row r="5709" spans="1:4">
      <c r="A5709" s="199" t="s">
        <v>6124</v>
      </c>
      <c r="B5709" s="200">
        <v>0.57288130000000004</v>
      </c>
      <c r="C5709" s="200">
        <v>0.53282410000000002</v>
      </c>
      <c r="D5709" s="200">
        <v>0.61293850000000005</v>
      </c>
    </row>
    <row r="5710" spans="1:4">
      <c r="A5710" s="199" t="s">
        <v>6125</v>
      </c>
      <c r="B5710" s="200">
        <v>0.55552889999999999</v>
      </c>
      <c r="C5710" s="200">
        <v>0.51768599999999998</v>
      </c>
      <c r="D5710" s="200">
        <v>0.5933718</v>
      </c>
    </row>
    <row r="5711" spans="1:4">
      <c r="A5711" s="199" t="s">
        <v>6126</v>
      </c>
      <c r="B5711" s="200">
        <v>0.60916159999999997</v>
      </c>
      <c r="C5711" s="200">
        <v>0.55984469999999997</v>
      </c>
      <c r="D5711" s="200">
        <v>0.65847849999999997</v>
      </c>
    </row>
    <row r="5712" spans="1:4">
      <c r="A5712" s="199" t="s">
        <v>6127</v>
      </c>
      <c r="B5712" s="200">
        <v>0.59814149999999999</v>
      </c>
      <c r="C5712" s="200">
        <v>0.56132000000000004</v>
      </c>
      <c r="D5712" s="200">
        <v>0.6349631</v>
      </c>
    </row>
    <row r="5713" spans="1:4">
      <c r="A5713" s="199" t="s">
        <v>6128</v>
      </c>
      <c r="B5713" s="200">
        <v>0.55681449999999999</v>
      </c>
      <c r="C5713" s="200">
        <v>0.52228319999999995</v>
      </c>
      <c r="D5713" s="200">
        <v>0.59134569999999997</v>
      </c>
    </row>
    <row r="5714" spans="1:4">
      <c r="A5714" s="199" t="s">
        <v>6129</v>
      </c>
      <c r="B5714" s="200">
        <v>0.61553429999999998</v>
      </c>
      <c r="C5714" s="200">
        <v>0.58010700000000004</v>
      </c>
      <c r="D5714" s="200">
        <v>0.65096160000000003</v>
      </c>
    </row>
    <row r="5715" spans="1:4">
      <c r="A5715" s="199" t="s">
        <v>6130</v>
      </c>
      <c r="B5715" s="200">
        <v>0.63343559999999999</v>
      </c>
      <c r="C5715" s="200">
        <v>0.60401009999999999</v>
      </c>
      <c r="D5715" s="200">
        <v>0.66286109999999998</v>
      </c>
    </row>
    <row r="5716" spans="1:4">
      <c r="A5716" s="199" t="s">
        <v>6131</v>
      </c>
      <c r="B5716" s="200">
        <v>0.58486550000000004</v>
      </c>
      <c r="C5716" s="200">
        <v>0.54111520000000002</v>
      </c>
      <c r="D5716" s="200">
        <v>0.6286157</v>
      </c>
    </row>
    <row r="5717" spans="1:4">
      <c r="A5717" s="199" t="s">
        <v>6132</v>
      </c>
      <c r="B5717" s="200">
        <v>0.5670366</v>
      </c>
      <c r="C5717" s="200">
        <v>0.53329930000000003</v>
      </c>
      <c r="D5717" s="200">
        <v>0.60077389999999997</v>
      </c>
    </row>
    <row r="5718" spans="1:4">
      <c r="A5718" s="199" t="s">
        <v>6133</v>
      </c>
      <c r="B5718" s="200">
        <v>0.64543079999999997</v>
      </c>
      <c r="C5718" s="200">
        <v>0.60944010000000004</v>
      </c>
      <c r="D5718" s="200">
        <v>0.68142150000000001</v>
      </c>
    </row>
    <row r="5719" spans="1:4">
      <c r="A5719" s="199" t="s">
        <v>6134</v>
      </c>
      <c r="B5719" s="200">
        <v>0.6457138</v>
      </c>
      <c r="C5719" s="200">
        <v>0.6094252</v>
      </c>
      <c r="D5719" s="200">
        <v>0.68200240000000001</v>
      </c>
    </row>
    <row r="5720" spans="1:4">
      <c r="A5720" s="199" t="s">
        <v>6135</v>
      </c>
      <c r="B5720" s="200">
        <v>0.62946780000000002</v>
      </c>
      <c r="C5720" s="200">
        <v>0.58798729999999999</v>
      </c>
      <c r="D5720" s="200">
        <v>0.67094830000000005</v>
      </c>
    </row>
    <row r="5721" spans="1:4">
      <c r="A5721" s="199" t="s">
        <v>6136</v>
      </c>
      <c r="B5721" s="200">
        <v>0.64359160000000004</v>
      </c>
      <c r="C5721" s="200">
        <v>0.60269019999999995</v>
      </c>
      <c r="D5721" s="200">
        <v>0.68449309999999997</v>
      </c>
    </row>
    <row r="5722" spans="1:4">
      <c r="A5722" s="199" t="s">
        <v>6137</v>
      </c>
      <c r="B5722" s="200">
        <v>0.59911939999999997</v>
      </c>
      <c r="C5722" s="200">
        <v>0.56234309999999998</v>
      </c>
      <c r="D5722" s="200">
        <v>0.63589569999999995</v>
      </c>
    </row>
    <row r="5723" spans="1:4">
      <c r="A5723" s="199" t="s">
        <v>6138</v>
      </c>
      <c r="B5723" s="200">
        <v>0.5928369</v>
      </c>
      <c r="C5723" s="200">
        <v>0.55118549999999999</v>
      </c>
      <c r="D5723" s="200">
        <v>0.63448830000000001</v>
      </c>
    </row>
    <row r="5724" spans="1:4">
      <c r="A5724" s="199" t="s">
        <v>6139</v>
      </c>
      <c r="B5724" s="200">
        <v>0.58978900000000001</v>
      </c>
      <c r="C5724" s="200">
        <v>0.54590320000000003</v>
      </c>
      <c r="D5724" s="200">
        <v>0.63367479999999998</v>
      </c>
    </row>
    <row r="5725" spans="1:4">
      <c r="A5725" s="199" t="s">
        <v>6140</v>
      </c>
      <c r="B5725" s="200">
        <v>0.48225220000000002</v>
      </c>
      <c r="C5725" s="200">
        <v>0.43863760000000002</v>
      </c>
      <c r="D5725" s="200">
        <v>0.52586679999999997</v>
      </c>
    </row>
    <row r="5726" spans="1:4">
      <c r="A5726" s="199" t="s">
        <v>6141</v>
      </c>
      <c r="B5726" s="200">
        <v>0.46902070000000001</v>
      </c>
      <c r="C5726" s="200">
        <v>0.42815760000000003</v>
      </c>
      <c r="D5726" s="200">
        <v>0.5098838</v>
      </c>
    </row>
    <row r="5727" spans="1:4">
      <c r="A5727" s="199" t="s">
        <v>6142</v>
      </c>
      <c r="B5727" s="200">
        <v>0.45136209999999999</v>
      </c>
      <c r="C5727" s="200">
        <v>0.40998050000000003</v>
      </c>
      <c r="D5727" s="200">
        <v>0.49274380000000001</v>
      </c>
    </row>
    <row r="5728" spans="1:4">
      <c r="A5728" s="199" t="s">
        <v>6143</v>
      </c>
      <c r="B5728" s="200">
        <v>0.45463880000000001</v>
      </c>
      <c r="C5728" s="200">
        <v>0.41925119999999999</v>
      </c>
      <c r="D5728" s="200">
        <v>0.49002630000000003</v>
      </c>
    </row>
    <row r="5729" spans="1:4">
      <c r="A5729" s="199" t="s">
        <v>6144</v>
      </c>
      <c r="B5729" s="200">
        <v>0.48001120000000003</v>
      </c>
      <c r="C5729" s="200">
        <v>0.43745990000000001</v>
      </c>
      <c r="D5729" s="200">
        <v>0.52256250000000004</v>
      </c>
    </row>
    <row r="5730" spans="1:4">
      <c r="A5730" s="199" t="s">
        <v>6145</v>
      </c>
      <c r="B5730" s="200">
        <v>0.53820319999999999</v>
      </c>
      <c r="C5730" s="200">
        <v>0.49589240000000001</v>
      </c>
      <c r="D5730" s="200">
        <v>0.58051390000000003</v>
      </c>
    </row>
    <row r="5731" spans="1:4">
      <c r="A5731" s="199" t="s">
        <v>6146</v>
      </c>
      <c r="B5731" s="200">
        <v>0.45864759999999999</v>
      </c>
      <c r="C5731" s="200">
        <v>0.42382370000000003</v>
      </c>
      <c r="D5731" s="200">
        <v>0.4934714</v>
      </c>
    </row>
    <row r="5732" spans="1:4">
      <c r="A5732" s="199" t="s">
        <v>6147</v>
      </c>
      <c r="B5732" s="200">
        <v>0.44605539999999999</v>
      </c>
      <c r="C5732" s="200">
        <v>0.40856209999999998</v>
      </c>
      <c r="D5732" s="200">
        <v>0.4835487</v>
      </c>
    </row>
    <row r="5733" spans="1:4">
      <c r="A5733" s="199" t="s">
        <v>6148</v>
      </c>
      <c r="B5733" s="200">
        <v>0.50317020000000001</v>
      </c>
      <c r="C5733" s="200">
        <v>0.46711370000000002</v>
      </c>
      <c r="D5733" s="200">
        <v>0.53922669999999995</v>
      </c>
    </row>
    <row r="5734" spans="1:4">
      <c r="A5734" s="199" t="s">
        <v>6149</v>
      </c>
      <c r="B5734" s="200">
        <v>0.50111910000000004</v>
      </c>
      <c r="C5734" s="200">
        <v>0.47125270000000002</v>
      </c>
      <c r="D5734" s="200">
        <v>0.53098559999999995</v>
      </c>
    </row>
    <row r="5735" spans="1:4">
      <c r="A5735" s="199" t="s">
        <v>6150</v>
      </c>
      <c r="B5735" s="200">
        <v>0.50334279999999998</v>
      </c>
      <c r="C5735" s="200">
        <v>0.47717999999999999</v>
      </c>
      <c r="D5735" s="200">
        <v>0.52950560000000002</v>
      </c>
    </row>
    <row r="5736" spans="1:4">
      <c r="A5736" s="199" t="s">
        <v>6151</v>
      </c>
      <c r="B5736" s="200">
        <v>0.52101960000000003</v>
      </c>
      <c r="C5736" s="200">
        <v>0.4821704</v>
      </c>
      <c r="D5736" s="200">
        <v>0.55986880000000006</v>
      </c>
    </row>
    <row r="5737" spans="1:4">
      <c r="A5737" s="199" t="s">
        <v>6152</v>
      </c>
      <c r="B5737" s="200">
        <v>0.51086730000000002</v>
      </c>
      <c r="C5737" s="200">
        <v>0.47662870000000002</v>
      </c>
      <c r="D5737" s="200">
        <v>0.54510590000000003</v>
      </c>
    </row>
    <row r="5738" spans="1:4">
      <c r="A5738" s="199" t="s">
        <v>6153</v>
      </c>
      <c r="B5738" s="200">
        <v>0.49110549999999997</v>
      </c>
      <c r="C5738" s="200">
        <v>0.44426070000000001</v>
      </c>
      <c r="D5738" s="200">
        <v>0.53795040000000005</v>
      </c>
    </row>
    <row r="5739" spans="1:4">
      <c r="A5739" s="199" t="s">
        <v>6154</v>
      </c>
      <c r="B5739" s="200">
        <v>0.49868489999999999</v>
      </c>
      <c r="C5739" s="200">
        <v>0.47057189999999999</v>
      </c>
      <c r="D5739" s="200">
        <v>0.52679790000000004</v>
      </c>
    </row>
    <row r="5740" spans="1:4">
      <c r="A5740" s="199" t="s">
        <v>6155</v>
      </c>
      <c r="B5740" s="200">
        <v>0.55192929999999996</v>
      </c>
      <c r="C5740" s="200">
        <v>0.51867430000000003</v>
      </c>
      <c r="D5740" s="200">
        <v>0.58518429999999999</v>
      </c>
    </row>
    <row r="5741" spans="1:4">
      <c r="A5741" s="199" t="s">
        <v>6156</v>
      </c>
      <c r="B5741" s="200">
        <v>0.52019890000000002</v>
      </c>
      <c r="C5741" s="200">
        <v>0.48300110000000002</v>
      </c>
      <c r="D5741" s="200">
        <v>0.55739680000000003</v>
      </c>
    </row>
    <row r="5742" spans="1:4">
      <c r="A5742" s="199" t="s">
        <v>6157</v>
      </c>
      <c r="B5742" s="200">
        <v>0.51033329999999999</v>
      </c>
      <c r="C5742" s="200">
        <v>0.48308770000000001</v>
      </c>
      <c r="D5742" s="200">
        <v>0.53757889999999997</v>
      </c>
    </row>
    <row r="5743" spans="1:4">
      <c r="A5743" s="199" t="s">
        <v>6158</v>
      </c>
      <c r="B5743" s="200">
        <v>0.53543099999999999</v>
      </c>
      <c r="C5743" s="200">
        <v>0.49832110000000002</v>
      </c>
      <c r="D5743" s="200">
        <v>0.57254090000000002</v>
      </c>
    </row>
    <row r="5744" spans="1:4">
      <c r="A5744" s="199" t="s">
        <v>6159</v>
      </c>
      <c r="B5744" s="200">
        <v>0.5293658</v>
      </c>
      <c r="C5744" s="200">
        <v>0.49245470000000002</v>
      </c>
      <c r="D5744" s="200">
        <v>0.56627689999999997</v>
      </c>
    </row>
    <row r="5745" spans="1:4">
      <c r="A5745" s="199" t="s">
        <v>6160</v>
      </c>
      <c r="B5745" s="200">
        <v>0.40879959999999999</v>
      </c>
      <c r="C5745" s="200">
        <v>0.3758996</v>
      </c>
      <c r="D5745" s="200">
        <v>0.44169950000000002</v>
      </c>
    </row>
    <row r="5746" spans="1:4">
      <c r="A5746" s="199" t="s">
        <v>6161</v>
      </c>
      <c r="B5746" s="200">
        <v>0.493064</v>
      </c>
      <c r="C5746" s="200">
        <v>0.44423669999999998</v>
      </c>
      <c r="D5746" s="200">
        <v>0.54189140000000002</v>
      </c>
    </row>
    <row r="5747" spans="1:4">
      <c r="A5747" s="199" t="s">
        <v>6162</v>
      </c>
      <c r="B5747" s="200">
        <v>0.52906770000000003</v>
      </c>
      <c r="C5747" s="200">
        <v>0.51558959999999998</v>
      </c>
      <c r="D5747" s="200">
        <v>0.54254570000000002</v>
      </c>
    </row>
    <row r="5748" spans="1:4">
      <c r="A5748" s="199" t="s">
        <v>6163</v>
      </c>
      <c r="B5748" s="200">
        <v>0.53758329999999999</v>
      </c>
      <c r="C5748" s="200">
        <v>0.52039400000000002</v>
      </c>
      <c r="D5748" s="200">
        <v>0.55477270000000001</v>
      </c>
    </row>
    <row r="5749" spans="1:4">
      <c r="A5749" s="199" t="s">
        <v>6164</v>
      </c>
      <c r="B5749" s="200">
        <v>0.51621700000000004</v>
      </c>
      <c r="C5749" s="200">
        <v>0.48785099999999998</v>
      </c>
      <c r="D5749" s="200">
        <v>0.54458300000000004</v>
      </c>
    </row>
    <row r="5750" spans="1:4">
      <c r="A5750" s="199" t="s">
        <v>6165</v>
      </c>
      <c r="B5750" s="200">
        <v>0.55060019999999998</v>
      </c>
      <c r="C5750" s="200">
        <v>0.5362536</v>
      </c>
      <c r="D5750" s="200">
        <v>0.56494679999999997</v>
      </c>
    </row>
    <row r="5751" spans="1:4">
      <c r="A5751" s="199" t="s">
        <v>6166</v>
      </c>
      <c r="B5751" s="200">
        <v>0.59710370000000002</v>
      </c>
      <c r="C5751" s="200">
        <v>0.5772699</v>
      </c>
      <c r="D5751" s="200">
        <v>0.61693750000000003</v>
      </c>
    </row>
    <row r="5752" spans="1:4">
      <c r="A5752" s="199" t="s">
        <v>6167</v>
      </c>
      <c r="B5752" s="200">
        <v>0.53119660000000002</v>
      </c>
      <c r="C5752" s="200">
        <v>0.51281690000000002</v>
      </c>
      <c r="D5752" s="200">
        <v>0.54957639999999996</v>
      </c>
    </row>
    <row r="5753" spans="1:4">
      <c r="A5753" s="199" t="s">
        <v>6168</v>
      </c>
      <c r="B5753" s="200">
        <v>0.55141010000000001</v>
      </c>
      <c r="C5753" s="200">
        <v>0.53659380000000001</v>
      </c>
      <c r="D5753" s="200">
        <v>0.56622640000000002</v>
      </c>
    </row>
    <row r="5754" spans="1:4">
      <c r="A5754" s="199" t="s">
        <v>6169</v>
      </c>
      <c r="B5754" s="200">
        <v>0.58133769999999996</v>
      </c>
      <c r="C5754" s="200">
        <v>0.56388419999999995</v>
      </c>
      <c r="D5754" s="200">
        <v>0.59879110000000002</v>
      </c>
    </row>
    <row r="5755" spans="1:4">
      <c r="A5755" s="199" t="s">
        <v>6170</v>
      </c>
      <c r="B5755" s="200">
        <v>0.59216029999999997</v>
      </c>
      <c r="C5755" s="200">
        <v>0.56689590000000001</v>
      </c>
      <c r="D5755" s="200">
        <v>0.6174248</v>
      </c>
    </row>
    <row r="5756" spans="1:4">
      <c r="A5756" s="199" t="s">
        <v>6171</v>
      </c>
      <c r="B5756" s="200">
        <v>0.57288130000000004</v>
      </c>
      <c r="C5756" s="200">
        <v>0.53282410000000002</v>
      </c>
      <c r="D5756" s="200">
        <v>0.61293850000000005</v>
      </c>
    </row>
    <row r="5757" spans="1:4">
      <c r="A5757" s="199" t="s">
        <v>6172</v>
      </c>
      <c r="B5757" s="200">
        <v>0.59437739999999994</v>
      </c>
      <c r="C5757" s="200">
        <v>0.57298110000000002</v>
      </c>
      <c r="D5757" s="200">
        <v>0.61577360000000003</v>
      </c>
    </row>
    <row r="5758" spans="1:4">
      <c r="A5758" s="199" t="s">
        <v>6173</v>
      </c>
      <c r="B5758" s="200">
        <v>0.64445549999999996</v>
      </c>
      <c r="C5758" s="200">
        <v>0.61473869999999997</v>
      </c>
      <c r="D5758" s="200">
        <v>0.67417229999999995</v>
      </c>
    </row>
    <row r="5759" spans="1:4">
      <c r="A5759" s="199" t="s">
        <v>6174</v>
      </c>
      <c r="B5759" s="200">
        <v>0.57133639999999997</v>
      </c>
      <c r="C5759" s="200">
        <v>0.54452080000000003</v>
      </c>
      <c r="D5759" s="200">
        <v>0.59815189999999996</v>
      </c>
    </row>
    <row r="5760" spans="1:4">
      <c r="A5760" s="199" t="s">
        <v>6175</v>
      </c>
      <c r="B5760" s="200">
        <v>0.6107361</v>
      </c>
      <c r="C5760" s="200">
        <v>0.59098669999999998</v>
      </c>
      <c r="D5760" s="200">
        <v>0.63048550000000003</v>
      </c>
    </row>
    <row r="5761" spans="1:4">
      <c r="A5761" s="199" t="s">
        <v>6176</v>
      </c>
      <c r="B5761" s="200">
        <v>0.48097719999999999</v>
      </c>
      <c r="C5761" s="200">
        <v>0.46315719999999999</v>
      </c>
      <c r="D5761" s="200">
        <v>0.49879709999999999</v>
      </c>
    </row>
    <row r="5762" spans="1:4">
      <c r="A5762" s="199" t="s">
        <v>6177</v>
      </c>
      <c r="B5762" s="200">
        <v>0.48844850000000001</v>
      </c>
      <c r="C5762" s="200">
        <v>0.46873389999999998</v>
      </c>
      <c r="D5762" s="200">
        <v>0.50816309999999998</v>
      </c>
    </row>
    <row r="5763" spans="1:4">
      <c r="A5763" s="199" t="s">
        <v>6178</v>
      </c>
      <c r="B5763" s="200">
        <v>0.45864759999999999</v>
      </c>
      <c r="C5763" s="200">
        <v>0.42382370000000003</v>
      </c>
      <c r="D5763" s="200">
        <v>0.4934714</v>
      </c>
    </row>
    <row r="5764" spans="1:4">
      <c r="A5764" s="199" t="s">
        <v>6179</v>
      </c>
      <c r="B5764" s="200">
        <v>0.51110129999999998</v>
      </c>
      <c r="C5764" s="200">
        <v>0.49252689999999999</v>
      </c>
      <c r="D5764" s="200">
        <v>0.52967560000000002</v>
      </c>
    </row>
    <row r="5765" spans="1:4">
      <c r="A5765" s="199" t="s">
        <v>6180</v>
      </c>
      <c r="B5765" s="200">
        <v>0.54706639999999995</v>
      </c>
      <c r="C5765" s="200">
        <v>0.51903290000000002</v>
      </c>
      <c r="D5765" s="200">
        <v>0.57509999999999994</v>
      </c>
    </row>
    <row r="5766" spans="1:4">
      <c r="A5766" s="199" t="s">
        <v>6181</v>
      </c>
      <c r="B5766" s="200">
        <v>0.49227500000000002</v>
      </c>
      <c r="C5766" s="200">
        <v>0.46830509999999997</v>
      </c>
      <c r="D5766" s="200">
        <v>0.51624479999999995</v>
      </c>
    </row>
    <row r="5767" spans="1:4">
      <c r="A5767" s="199" t="s">
        <v>6182</v>
      </c>
      <c r="B5767" s="200">
        <v>0.49641809999999997</v>
      </c>
      <c r="C5767" s="200">
        <v>0.47833759999999997</v>
      </c>
      <c r="D5767" s="200">
        <v>0.51449849999999997</v>
      </c>
    </row>
    <row r="5768" spans="1:4">
      <c r="A5768" s="199" t="s">
        <v>6183</v>
      </c>
      <c r="B5768" s="200">
        <v>0.54446490000000003</v>
      </c>
      <c r="C5768" s="200">
        <v>0.53788930000000001</v>
      </c>
      <c r="D5768" s="200">
        <v>0.55104050000000004</v>
      </c>
    </row>
    <row r="5769" spans="1:4">
      <c r="A5769" s="199" t="s">
        <v>6184</v>
      </c>
      <c r="B5769" s="200">
        <v>0.59498930000000005</v>
      </c>
      <c r="C5769" s="200">
        <v>0.58581859999999997</v>
      </c>
      <c r="D5769" s="200">
        <v>0.60416000000000003</v>
      </c>
    </row>
    <row r="5770" spans="1:4">
      <c r="A5770" s="199" t="s">
        <v>6185</v>
      </c>
      <c r="B5770" s="200">
        <v>0.49656830000000002</v>
      </c>
      <c r="C5770" s="200">
        <v>0.4882668</v>
      </c>
      <c r="D5770" s="200">
        <v>0.50486989999999998</v>
      </c>
    </row>
    <row r="5771" spans="1:4">
      <c r="A5771" s="199" t="s">
        <v>6186</v>
      </c>
      <c r="B5771" s="200">
        <v>0.52833079999999999</v>
      </c>
      <c r="C5771" s="200">
        <v>0.4937956</v>
      </c>
      <c r="D5771" s="200">
        <v>0.56286610000000004</v>
      </c>
    </row>
    <row r="5772" spans="1:4">
      <c r="A5772" s="199" t="s">
        <v>6187</v>
      </c>
      <c r="B5772" s="200">
        <v>0.51051869999999999</v>
      </c>
      <c r="C5772" s="200">
        <v>0.48145159999999998</v>
      </c>
      <c r="D5772" s="200">
        <v>0.5395858</v>
      </c>
    </row>
    <row r="5773" spans="1:4">
      <c r="A5773" s="199" t="s">
        <v>6188</v>
      </c>
      <c r="B5773" s="200">
        <v>0.50970329999999997</v>
      </c>
      <c r="C5773" s="200">
        <v>0.4786281</v>
      </c>
      <c r="D5773" s="200">
        <v>0.54077850000000005</v>
      </c>
    </row>
    <row r="5774" spans="1:4">
      <c r="A5774" s="199" t="s">
        <v>6189</v>
      </c>
      <c r="B5774" s="200">
        <v>0.50146409999999997</v>
      </c>
      <c r="C5774" s="200">
        <v>0.46250740000000001</v>
      </c>
      <c r="D5774" s="200">
        <v>0.54042080000000003</v>
      </c>
    </row>
    <row r="5775" spans="1:4">
      <c r="A5775" s="199" t="s">
        <v>6190</v>
      </c>
      <c r="B5775" s="200">
        <v>0.54305119999999996</v>
      </c>
      <c r="C5775" s="200">
        <v>0.51459999999999995</v>
      </c>
      <c r="D5775" s="200">
        <v>0.57150230000000002</v>
      </c>
    </row>
    <row r="5776" spans="1:4">
      <c r="A5776" s="199" t="s">
        <v>6191</v>
      </c>
      <c r="B5776" s="200">
        <v>0.53332809999999997</v>
      </c>
      <c r="C5776" s="200">
        <v>0.50072139999999998</v>
      </c>
      <c r="D5776" s="200">
        <v>0.56593470000000001</v>
      </c>
    </row>
    <row r="5777" spans="1:4">
      <c r="A5777" s="199" t="s">
        <v>6192</v>
      </c>
      <c r="B5777" s="200">
        <v>0.53245169999999997</v>
      </c>
      <c r="C5777" s="200">
        <v>0.50275959999999997</v>
      </c>
      <c r="D5777" s="200">
        <v>0.56214390000000003</v>
      </c>
    </row>
    <row r="5778" spans="1:4">
      <c r="A5778" s="199" t="s">
        <v>6193</v>
      </c>
      <c r="B5778" s="200">
        <v>0.52602079999999996</v>
      </c>
      <c r="C5778" s="200">
        <v>0.50031680000000001</v>
      </c>
      <c r="D5778" s="200">
        <v>0.55172469999999996</v>
      </c>
    </row>
    <row r="5779" spans="1:4">
      <c r="A5779" s="199" t="s">
        <v>6194</v>
      </c>
      <c r="B5779" s="200">
        <v>0.56787690000000002</v>
      </c>
      <c r="C5779" s="200">
        <v>0.54241660000000003</v>
      </c>
      <c r="D5779" s="200">
        <v>0.59333709999999995</v>
      </c>
    </row>
    <row r="5780" spans="1:4">
      <c r="A5780" s="199" t="s">
        <v>6195</v>
      </c>
      <c r="B5780" s="200">
        <v>0.56033040000000001</v>
      </c>
      <c r="C5780" s="200">
        <v>0.53020909999999999</v>
      </c>
      <c r="D5780" s="200">
        <v>0.59045170000000002</v>
      </c>
    </row>
    <row r="5781" spans="1:4">
      <c r="A5781" s="199" t="s">
        <v>6196</v>
      </c>
      <c r="B5781" s="200">
        <v>0.54329099999999997</v>
      </c>
      <c r="C5781" s="200">
        <v>0.51810460000000003</v>
      </c>
      <c r="D5781" s="200">
        <v>0.56847740000000002</v>
      </c>
    </row>
    <row r="5782" spans="1:4">
      <c r="A5782" s="199" t="s">
        <v>6197</v>
      </c>
      <c r="B5782" s="200">
        <v>0.59265909999999999</v>
      </c>
      <c r="C5782" s="200">
        <v>0.56170330000000002</v>
      </c>
      <c r="D5782" s="200">
        <v>0.62361500000000003</v>
      </c>
    </row>
    <row r="5783" spans="1:4">
      <c r="A5783" s="199" t="s">
        <v>6198</v>
      </c>
      <c r="B5783" s="200">
        <v>0.57797259999999995</v>
      </c>
      <c r="C5783" s="200">
        <v>0.55460469999999995</v>
      </c>
      <c r="D5783" s="200">
        <v>0.6013404</v>
      </c>
    </row>
    <row r="5784" spans="1:4">
      <c r="A5784" s="199" t="s">
        <v>6199</v>
      </c>
      <c r="B5784" s="200">
        <v>0.52860660000000004</v>
      </c>
      <c r="C5784" s="200">
        <v>0.49849480000000002</v>
      </c>
      <c r="D5784" s="200">
        <v>0.55871839999999995</v>
      </c>
    </row>
    <row r="5785" spans="1:4">
      <c r="A5785" s="199" t="s">
        <v>6200</v>
      </c>
      <c r="B5785" s="200">
        <v>0.54048090000000004</v>
      </c>
      <c r="C5785" s="200">
        <v>0.51647980000000004</v>
      </c>
      <c r="D5785" s="200">
        <v>0.56448209999999999</v>
      </c>
    </row>
    <row r="5786" spans="1:4">
      <c r="A5786" s="199" t="s">
        <v>6201</v>
      </c>
      <c r="B5786" s="200">
        <v>0.61596980000000001</v>
      </c>
      <c r="C5786" s="200">
        <v>0.59134140000000002</v>
      </c>
      <c r="D5786" s="200">
        <v>0.64059820000000001</v>
      </c>
    </row>
    <row r="5787" spans="1:4">
      <c r="A5787" s="199" t="s">
        <v>6202</v>
      </c>
      <c r="B5787" s="200">
        <v>0.58664519999999998</v>
      </c>
      <c r="C5787" s="200">
        <v>0.56031189999999997</v>
      </c>
      <c r="D5787" s="200">
        <v>0.61297849999999998</v>
      </c>
    </row>
    <row r="5788" spans="1:4">
      <c r="A5788" s="199" t="s">
        <v>6203</v>
      </c>
      <c r="B5788" s="200">
        <v>0.60534460000000001</v>
      </c>
      <c r="C5788" s="200">
        <v>0.57909109999999997</v>
      </c>
      <c r="D5788" s="200">
        <v>0.63159799999999999</v>
      </c>
    </row>
    <row r="5789" spans="1:4">
      <c r="A5789" s="199" t="s">
        <v>6204</v>
      </c>
      <c r="B5789" s="200">
        <v>0.59425689999999998</v>
      </c>
      <c r="C5789" s="200">
        <v>0.56695470000000003</v>
      </c>
      <c r="D5789" s="200">
        <v>0.62155899999999997</v>
      </c>
    </row>
    <row r="5790" spans="1:4">
      <c r="A5790" s="199" t="s">
        <v>6205</v>
      </c>
      <c r="B5790" s="200">
        <v>0.59503790000000001</v>
      </c>
      <c r="C5790" s="200">
        <v>0.56962829999999998</v>
      </c>
      <c r="D5790" s="200">
        <v>0.62044750000000004</v>
      </c>
    </row>
    <row r="5791" spans="1:4">
      <c r="A5791" s="199" t="s">
        <v>6206</v>
      </c>
      <c r="B5791" s="200">
        <v>0.49519790000000002</v>
      </c>
      <c r="C5791" s="200">
        <v>0.46929100000000001</v>
      </c>
      <c r="D5791" s="200">
        <v>0.52110480000000003</v>
      </c>
    </row>
    <row r="5792" spans="1:4">
      <c r="A5792" s="199" t="s">
        <v>6207</v>
      </c>
      <c r="B5792" s="200">
        <v>0.56421900000000003</v>
      </c>
      <c r="C5792" s="200">
        <v>0.52992839999999997</v>
      </c>
      <c r="D5792" s="200">
        <v>0.59850959999999997</v>
      </c>
    </row>
    <row r="5793" spans="1:4">
      <c r="A5793" s="199" t="s">
        <v>6208</v>
      </c>
      <c r="B5793" s="200">
        <v>0.62180599999999997</v>
      </c>
      <c r="C5793" s="200">
        <v>0.57780790000000004</v>
      </c>
      <c r="D5793" s="200">
        <v>0.66580419999999996</v>
      </c>
    </row>
    <row r="5794" spans="1:4">
      <c r="A5794" s="199" t="s">
        <v>6209</v>
      </c>
      <c r="B5794" s="200">
        <v>0.58260219999999996</v>
      </c>
      <c r="C5794" s="200">
        <v>0.54070669999999998</v>
      </c>
      <c r="D5794" s="200">
        <v>0.62449759999999999</v>
      </c>
    </row>
    <row r="5795" spans="1:4">
      <c r="A5795" s="199" t="s">
        <v>6210</v>
      </c>
      <c r="B5795" s="200">
        <v>0.56453160000000002</v>
      </c>
      <c r="C5795" s="200">
        <v>0.51858890000000002</v>
      </c>
      <c r="D5795" s="200">
        <v>0.61047430000000003</v>
      </c>
    </row>
    <row r="5796" spans="1:4">
      <c r="A5796" s="199" t="s">
        <v>6211</v>
      </c>
      <c r="B5796" s="200">
        <v>0.55369970000000002</v>
      </c>
      <c r="C5796" s="200">
        <v>0.50598220000000005</v>
      </c>
      <c r="D5796" s="200">
        <v>0.60141719999999999</v>
      </c>
    </row>
    <row r="5797" spans="1:4">
      <c r="A5797" s="199" t="s">
        <v>6212</v>
      </c>
      <c r="B5797" s="200">
        <v>0.60081960000000001</v>
      </c>
      <c r="C5797" s="200">
        <v>0.56764440000000005</v>
      </c>
      <c r="D5797" s="200">
        <v>0.63399479999999997</v>
      </c>
    </row>
    <row r="5798" spans="1:4">
      <c r="A5798" s="199" t="s">
        <v>6213</v>
      </c>
      <c r="B5798" s="200">
        <v>0.57597140000000002</v>
      </c>
      <c r="C5798" s="200">
        <v>0.52722690000000005</v>
      </c>
      <c r="D5798" s="200">
        <v>0.62471580000000004</v>
      </c>
    </row>
    <row r="5799" spans="1:4">
      <c r="A5799" s="199" t="s">
        <v>6214</v>
      </c>
      <c r="B5799" s="200">
        <v>0.5683819</v>
      </c>
      <c r="C5799" s="200">
        <v>0.53397660000000002</v>
      </c>
      <c r="D5799" s="200">
        <v>0.60278719999999997</v>
      </c>
    </row>
    <row r="5800" spans="1:4">
      <c r="A5800" s="199" t="s">
        <v>6215</v>
      </c>
      <c r="B5800" s="200">
        <v>0.59505589999999997</v>
      </c>
      <c r="C5800" s="200">
        <v>0.55345089999999997</v>
      </c>
      <c r="D5800" s="200">
        <v>0.63666080000000003</v>
      </c>
    </row>
    <row r="5801" spans="1:4">
      <c r="A5801" s="199" t="s">
        <v>6216</v>
      </c>
      <c r="B5801" s="200">
        <v>0.64679489999999995</v>
      </c>
      <c r="C5801" s="200">
        <v>0.60146010000000005</v>
      </c>
      <c r="D5801" s="200">
        <v>0.69212960000000001</v>
      </c>
    </row>
    <row r="5802" spans="1:4">
      <c r="A5802" s="199" t="s">
        <v>6217</v>
      </c>
      <c r="B5802" s="200">
        <v>0.61990540000000005</v>
      </c>
      <c r="C5802" s="200">
        <v>0.5798645</v>
      </c>
      <c r="D5802" s="200">
        <v>0.65994620000000004</v>
      </c>
    </row>
    <row r="5803" spans="1:4">
      <c r="A5803" s="199" t="s">
        <v>6218</v>
      </c>
      <c r="B5803" s="200">
        <v>0.58498620000000001</v>
      </c>
      <c r="C5803" s="200">
        <v>0.54922249999999995</v>
      </c>
      <c r="D5803" s="200">
        <v>0.62074989999999997</v>
      </c>
    </row>
    <row r="5804" spans="1:4">
      <c r="A5804" s="199" t="s">
        <v>6219</v>
      </c>
      <c r="B5804" s="200">
        <v>0.62505069999999996</v>
      </c>
      <c r="C5804" s="200">
        <v>0.59093819999999997</v>
      </c>
      <c r="D5804" s="200">
        <v>0.65916319999999995</v>
      </c>
    </row>
    <row r="5805" spans="1:4">
      <c r="A5805" s="199" t="s">
        <v>6220</v>
      </c>
      <c r="B5805" s="200">
        <v>0.62713960000000002</v>
      </c>
      <c r="C5805" s="200">
        <v>0.60077709999999995</v>
      </c>
      <c r="D5805" s="200">
        <v>0.65350209999999997</v>
      </c>
    </row>
    <row r="5806" spans="1:4">
      <c r="A5806" s="199" t="s">
        <v>6221</v>
      </c>
      <c r="B5806" s="200">
        <v>0.57350540000000005</v>
      </c>
      <c r="C5806" s="200">
        <v>0.53517269999999995</v>
      </c>
      <c r="D5806" s="200">
        <v>0.61183810000000005</v>
      </c>
    </row>
    <row r="5807" spans="1:4">
      <c r="A5807" s="199" t="s">
        <v>6222</v>
      </c>
      <c r="B5807" s="200">
        <v>0.58519759999999998</v>
      </c>
      <c r="C5807" s="200">
        <v>0.55338089999999995</v>
      </c>
      <c r="D5807" s="200">
        <v>0.61701430000000002</v>
      </c>
    </row>
    <row r="5808" spans="1:4">
      <c r="A5808" s="199" t="s">
        <v>6223</v>
      </c>
      <c r="B5808" s="200">
        <v>0.65694050000000004</v>
      </c>
      <c r="C5808" s="200">
        <v>0.61926380000000003</v>
      </c>
      <c r="D5808" s="200">
        <v>0.69461720000000005</v>
      </c>
    </row>
    <row r="5809" spans="1:4">
      <c r="A5809" s="199" t="s">
        <v>6224</v>
      </c>
      <c r="B5809" s="200">
        <v>0.6358279</v>
      </c>
      <c r="C5809" s="200">
        <v>0.59767709999999996</v>
      </c>
      <c r="D5809" s="200">
        <v>0.67397859999999998</v>
      </c>
    </row>
    <row r="5810" spans="1:4">
      <c r="A5810" s="199" t="s">
        <v>6225</v>
      </c>
      <c r="B5810" s="200">
        <v>0.65944409999999998</v>
      </c>
      <c r="C5810" s="200">
        <v>0.62478310000000004</v>
      </c>
      <c r="D5810" s="200">
        <v>0.69410510000000003</v>
      </c>
    </row>
    <row r="5811" spans="1:4">
      <c r="A5811" s="199" t="s">
        <v>6226</v>
      </c>
      <c r="B5811" s="200">
        <v>0.64521510000000004</v>
      </c>
      <c r="C5811" s="200">
        <v>0.60625019999999996</v>
      </c>
      <c r="D5811" s="200">
        <v>0.68418000000000001</v>
      </c>
    </row>
    <row r="5812" spans="1:4">
      <c r="A5812" s="199" t="s">
        <v>6227</v>
      </c>
      <c r="B5812" s="200">
        <v>0.6230639</v>
      </c>
      <c r="C5812" s="200">
        <v>0.58380679999999996</v>
      </c>
      <c r="D5812" s="200">
        <v>0.66232100000000005</v>
      </c>
    </row>
    <row r="5813" spans="1:4">
      <c r="A5813" s="199" t="s">
        <v>6228</v>
      </c>
      <c r="B5813" s="200">
        <v>0.55115329999999996</v>
      </c>
      <c r="C5813" s="200">
        <v>0.51531170000000004</v>
      </c>
      <c r="D5813" s="200">
        <v>0.58699480000000004</v>
      </c>
    </row>
    <row r="5814" spans="1:4">
      <c r="A5814" s="199" t="s">
        <v>6229</v>
      </c>
      <c r="B5814" s="200">
        <v>0.61265340000000001</v>
      </c>
      <c r="C5814" s="200">
        <v>0.56391959999999997</v>
      </c>
      <c r="D5814" s="200">
        <v>0.66138710000000001</v>
      </c>
    </row>
    <row r="5815" spans="1:4">
      <c r="A5815" s="199" t="s">
        <v>6230</v>
      </c>
      <c r="B5815" s="200">
        <v>0.4505362</v>
      </c>
      <c r="C5815" s="200">
        <v>0.40874820000000001</v>
      </c>
      <c r="D5815" s="200">
        <v>0.49232409999999999</v>
      </c>
    </row>
    <row r="5816" spans="1:4">
      <c r="A5816" s="199" t="s">
        <v>6231</v>
      </c>
      <c r="B5816" s="200">
        <v>0.44337310000000002</v>
      </c>
      <c r="C5816" s="200">
        <v>0.40246179999999998</v>
      </c>
      <c r="D5816" s="200">
        <v>0.4842844</v>
      </c>
    </row>
    <row r="5817" spans="1:4">
      <c r="A5817" s="199" t="s">
        <v>6232</v>
      </c>
      <c r="B5817" s="200">
        <v>0.45900980000000002</v>
      </c>
      <c r="C5817" s="200">
        <v>0.41979620000000001</v>
      </c>
      <c r="D5817" s="200">
        <v>0.49822349999999999</v>
      </c>
    </row>
    <row r="5818" spans="1:4">
      <c r="A5818" s="199" t="s">
        <v>6233</v>
      </c>
      <c r="B5818" s="200">
        <v>0.4500981</v>
      </c>
      <c r="C5818" s="200">
        <v>0.40626970000000001</v>
      </c>
      <c r="D5818" s="200">
        <v>0.49392639999999999</v>
      </c>
    </row>
    <row r="5819" spans="1:4">
      <c r="A5819" s="199" t="s">
        <v>6234</v>
      </c>
      <c r="B5819" s="200">
        <v>0.4940869</v>
      </c>
      <c r="C5819" s="200">
        <v>0.4524765</v>
      </c>
      <c r="D5819" s="200">
        <v>0.53569730000000004</v>
      </c>
    </row>
    <row r="5820" spans="1:4">
      <c r="A5820" s="199" t="s">
        <v>6235</v>
      </c>
      <c r="B5820" s="200">
        <v>0.49367810000000001</v>
      </c>
      <c r="C5820" s="200">
        <v>0.4603139</v>
      </c>
      <c r="D5820" s="200">
        <v>0.52704229999999996</v>
      </c>
    </row>
    <row r="5821" spans="1:4">
      <c r="A5821" s="199" t="s">
        <v>6236</v>
      </c>
      <c r="B5821" s="200">
        <v>0.49424669999999998</v>
      </c>
      <c r="C5821" s="200">
        <v>0.45528419999999997</v>
      </c>
      <c r="D5821" s="200">
        <v>0.5332093</v>
      </c>
    </row>
    <row r="5822" spans="1:4">
      <c r="A5822" s="199" t="s">
        <v>6237</v>
      </c>
      <c r="B5822" s="200">
        <v>0.46387139999999999</v>
      </c>
      <c r="C5822" s="200">
        <v>0.42040090000000002</v>
      </c>
      <c r="D5822" s="200">
        <v>0.50734190000000001</v>
      </c>
    </row>
    <row r="5823" spans="1:4">
      <c r="A5823" s="199" t="s">
        <v>6238</v>
      </c>
      <c r="B5823" s="200">
        <v>0.49391879999999999</v>
      </c>
      <c r="C5823" s="200">
        <v>0.46219179999999999</v>
      </c>
      <c r="D5823" s="200">
        <v>0.52564580000000005</v>
      </c>
    </row>
    <row r="5824" spans="1:4">
      <c r="A5824" s="199" t="s">
        <v>6239</v>
      </c>
      <c r="B5824" s="200">
        <v>0.50261990000000001</v>
      </c>
      <c r="C5824" s="200">
        <v>0.46754479999999998</v>
      </c>
      <c r="D5824" s="200">
        <v>0.53769500000000003</v>
      </c>
    </row>
    <row r="5825" spans="1:4">
      <c r="A5825" s="199" t="s">
        <v>6240</v>
      </c>
      <c r="B5825" s="200">
        <v>0.50378400000000001</v>
      </c>
      <c r="C5825" s="200">
        <v>0.4755141</v>
      </c>
      <c r="D5825" s="200">
        <v>0.53205400000000003</v>
      </c>
    </row>
    <row r="5826" spans="1:4">
      <c r="A5826" s="199" t="s">
        <v>6241</v>
      </c>
      <c r="B5826" s="200">
        <v>0.563411</v>
      </c>
      <c r="C5826" s="200">
        <v>0.51766380000000001</v>
      </c>
      <c r="D5826" s="200">
        <v>0.60915810000000004</v>
      </c>
    </row>
    <row r="5827" spans="1:4">
      <c r="A5827" s="199" t="s">
        <v>6242</v>
      </c>
      <c r="B5827" s="200">
        <v>0.53358680000000003</v>
      </c>
      <c r="C5827" s="200">
        <v>0.49957220000000002</v>
      </c>
      <c r="D5827" s="200">
        <v>0.56760129999999998</v>
      </c>
    </row>
    <row r="5828" spans="1:4">
      <c r="A5828" s="199" t="s">
        <v>6243</v>
      </c>
      <c r="B5828" s="200">
        <v>0.48986990000000002</v>
      </c>
      <c r="C5828" s="200">
        <v>0.44282969999999999</v>
      </c>
      <c r="D5828" s="200">
        <v>0.5369102</v>
      </c>
    </row>
    <row r="5829" spans="1:4">
      <c r="A5829" s="199" t="s">
        <v>6244</v>
      </c>
      <c r="B5829" s="200">
        <v>0.49965500000000002</v>
      </c>
      <c r="C5829" s="200">
        <v>0.4682172</v>
      </c>
      <c r="D5829" s="200">
        <v>0.53109269999999997</v>
      </c>
    </row>
    <row r="5830" spans="1:4">
      <c r="A5830" s="199" t="s">
        <v>6245</v>
      </c>
      <c r="B5830" s="200">
        <v>0.57446920000000001</v>
      </c>
      <c r="C5830" s="200">
        <v>0.53820279999999998</v>
      </c>
      <c r="D5830" s="200">
        <v>0.61073560000000005</v>
      </c>
    </row>
    <row r="5831" spans="1:4">
      <c r="A5831" s="199" t="s">
        <v>6246</v>
      </c>
      <c r="B5831" s="200">
        <v>0.54185720000000004</v>
      </c>
      <c r="C5831" s="200">
        <v>0.50076410000000005</v>
      </c>
      <c r="D5831" s="200">
        <v>0.58295030000000003</v>
      </c>
    </row>
    <row r="5832" spans="1:4">
      <c r="A5832" s="199" t="s">
        <v>6247</v>
      </c>
      <c r="B5832" s="200">
        <v>0.558087</v>
      </c>
      <c r="C5832" s="200">
        <v>0.52539840000000004</v>
      </c>
      <c r="D5832" s="200">
        <v>0.59077559999999996</v>
      </c>
    </row>
    <row r="5833" spans="1:4">
      <c r="A5833" s="199" t="s">
        <v>6248</v>
      </c>
      <c r="B5833" s="200">
        <v>0.5419794</v>
      </c>
      <c r="C5833" s="200">
        <v>0.50489419999999996</v>
      </c>
      <c r="D5833" s="200">
        <v>0.57906460000000004</v>
      </c>
    </row>
    <row r="5834" spans="1:4">
      <c r="A5834" s="199" t="s">
        <v>6249</v>
      </c>
      <c r="B5834" s="200">
        <v>0.57009650000000001</v>
      </c>
      <c r="C5834" s="200">
        <v>0.54190479999999996</v>
      </c>
      <c r="D5834" s="200">
        <v>0.59828820000000005</v>
      </c>
    </row>
    <row r="5835" spans="1:4">
      <c r="A5835" s="199" t="s">
        <v>6250</v>
      </c>
      <c r="B5835" s="200">
        <v>0.44271840000000001</v>
      </c>
      <c r="C5835" s="200">
        <v>0.39786680000000002</v>
      </c>
      <c r="D5835" s="200">
        <v>0.48757</v>
      </c>
    </row>
    <row r="5836" spans="1:4">
      <c r="A5836" s="199" t="s">
        <v>6251</v>
      </c>
      <c r="B5836" s="200">
        <v>0.52118140000000002</v>
      </c>
      <c r="C5836" s="200">
        <v>0.48160639999999999</v>
      </c>
      <c r="D5836" s="200">
        <v>0.56075629999999999</v>
      </c>
    </row>
    <row r="5837" spans="1:4">
      <c r="A5837" s="199" t="s">
        <v>6252</v>
      </c>
      <c r="B5837" s="200">
        <v>0.52148419999999995</v>
      </c>
      <c r="C5837" s="200">
        <v>0.50804130000000003</v>
      </c>
      <c r="D5837" s="200">
        <v>0.53492709999999999</v>
      </c>
    </row>
    <row r="5838" spans="1:4">
      <c r="A5838" s="199" t="s">
        <v>6253</v>
      </c>
      <c r="B5838" s="200">
        <v>0.5554036</v>
      </c>
      <c r="C5838" s="200">
        <v>0.53781840000000003</v>
      </c>
      <c r="D5838" s="200">
        <v>0.57298890000000002</v>
      </c>
    </row>
    <row r="5839" spans="1:4">
      <c r="A5839" s="199" t="s">
        <v>6254</v>
      </c>
      <c r="B5839" s="200">
        <v>0.53245169999999997</v>
      </c>
      <c r="C5839" s="200">
        <v>0.50275959999999997</v>
      </c>
      <c r="D5839" s="200">
        <v>0.56214390000000003</v>
      </c>
    </row>
    <row r="5840" spans="1:4">
      <c r="A5840" s="199" t="s">
        <v>6255</v>
      </c>
      <c r="B5840" s="200">
        <v>0.56580750000000002</v>
      </c>
      <c r="C5840" s="200">
        <v>0.54956309999999997</v>
      </c>
      <c r="D5840" s="200">
        <v>0.58205189999999996</v>
      </c>
    </row>
    <row r="5841" spans="1:4">
      <c r="A5841" s="199" t="s">
        <v>6256</v>
      </c>
      <c r="B5841" s="200">
        <v>0.60975970000000002</v>
      </c>
      <c r="C5841" s="200">
        <v>0.5891826</v>
      </c>
      <c r="D5841" s="200">
        <v>0.63033669999999997</v>
      </c>
    </row>
    <row r="5842" spans="1:4">
      <c r="A5842" s="199" t="s">
        <v>6257</v>
      </c>
      <c r="B5842" s="200">
        <v>0.53615950000000001</v>
      </c>
      <c r="C5842" s="200">
        <v>0.51725100000000002</v>
      </c>
      <c r="D5842" s="200">
        <v>0.55506789999999995</v>
      </c>
    </row>
    <row r="5843" spans="1:4">
      <c r="A5843" s="199" t="s">
        <v>6258</v>
      </c>
      <c r="B5843" s="200">
        <v>0.57512640000000004</v>
      </c>
      <c r="C5843" s="200">
        <v>0.56046689999999999</v>
      </c>
      <c r="D5843" s="200">
        <v>0.58978580000000003</v>
      </c>
    </row>
    <row r="5844" spans="1:4">
      <c r="A5844" s="199" t="s">
        <v>6259</v>
      </c>
      <c r="B5844" s="200">
        <v>0.57953100000000002</v>
      </c>
      <c r="C5844" s="200">
        <v>0.56130749999999996</v>
      </c>
      <c r="D5844" s="200">
        <v>0.59775440000000002</v>
      </c>
    </row>
    <row r="5845" spans="1:4">
      <c r="A5845" s="199" t="s">
        <v>6260</v>
      </c>
      <c r="B5845" s="200">
        <v>0.62275320000000001</v>
      </c>
      <c r="C5845" s="200">
        <v>0.59697809999999996</v>
      </c>
      <c r="D5845" s="200">
        <v>0.6485284</v>
      </c>
    </row>
    <row r="5846" spans="1:4">
      <c r="A5846" s="199" t="s">
        <v>6261</v>
      </c>
      <c r="B5846" s="200">
        <v>0.5683819</v>
      </c>
      <c r="C5846" s="200">
        <v>0.53397660000000002</v>
      </c>
      <c r="D5846" s="200">
        <v>0.60278719999999997</v>
      </c>
    </row>
    <row r="5847" spans="1:4">
      <c r="A5847" s="199" t="s">
        <v>6262</v>
      </c>
      <c r="B5847" s="200">
        <v>0.6055971</v>
      </c>
      <c r="C5847" s="200">
        <v>0.58461269999999999</v>
      </c>
      <c r="D5847" s="200">
        <v>0.62658150000000001</v>
      </c>
    </row>
    <row r="5848" spans="1:4">
      <c r="A5848" s="199" t="s">
        <v>6263</v>
      </c>
      <c r="B5848" s="200">
        <v>0.65285610000000005</v>
      </c>
      <c r="C5848" s="200">
        <v>0.62163389999999996</v>
      </c>
      <c r="D5848" s="200">
        <v>0.68407839999999998</v>
      </c>
    </row>
    <row r="5849" spans="1:4">
      <c r="A5849" s="199" t="s">
        <v>6264</v>
      </c>
      <c r="B5849" s="200">
        <v>0.58129109999999995</v>
      </c>
      <c r="C5849" s="200">
        <v>0.55632789999999999</v>
      </c>
      <c r="D5849" s="200">
        <v>0.60625430000000002</v>
      </c>
    </row>
    <row r="5850" spans="1:4">
      <c r="A5850" s="199" t="s">
        <v>6265</v>
      </c>
      <c r="B5850" s="200">
        <v>0.62411740000000004</v>
      </c>
      <c r="C5850" s="200">
        <v>0.60431550000000001</v>
      </c>
      <c r="D5850" s="200">
        <v>0.64391920000000002</v>
      </c>
    </row>
    <row r="5851" spans="1:4">
      <c r="A5851" s="199" t="s">
        <v>6266</v>
      </c>
      <c r="B5851" s="200">
        <v>0.4679952</v>
      </c>
      <c r="C5851" s="200">
        <v>0.45097870000000001</v>
      </c>
      <c r="D5851" s="200">
        <v>0.48501159999999999</v>
      </c>
    </row>
    <row r="5852" spans="1:4">
      <c r="A5852" s="199" t="s">
        <v>6267</v>
      </c>
      <c r="B5852" s="200">
        <v>0.4916954</v>
      </c>
      <c r="C5852" s="200">
        <v>0.47020119999999999</v>
      </c>
      <c r="D5852" s="200">
        <v>0.51318960000000002</v>
      </c>
    </row>
    <row r="5853" spans="1:4">
      <c r="A5853" s="199" t="s">
        <v>6268</v>
      </c>
      <c r="B5853" s="200">
        <v>0.49424669999999998</v>
      </c>
      <c r="C5853" s="200">
        <v>0.45528419999999997</v>
      </c>
      <c r="D5853" s="200">
        <v>0.5332093</v>
      </c>
    </row>
    <row r="5854" spans="1:4">
      <c r="A5854" s="199" t="s">
        <v>6269</v>
      </c>
      <c r="B5854" s="200">
        <v>0.52910769999999996</v>
      </c>
      <c r="C5854" s="200">
        <v>0.5082835</v>
      </c>
      <c r="D5854" s="200">
        <v>0.54993190000000003</v>
      </c>
    </row>
    <row r="5855" spans="1:4">
      <c r="A5855" s="199" t="s">
        <v>6270</v>
      </c>
      <c r="B5855" s="200">
        <v>0.56721719999999998</v>
      </c>
      <c r="C5855" s="200">
        <v>0.53681650000000003</v>
      </c>
      <c r="D5855" s="200">
        <v>0.59761790000000004</v>
      </c>
    </row>
    <row r="5856" spans="1:4">
      <c r="A5856" s="199" t="s">
        <v>6271</v>
      </c>
      <c r="B5856" s="200">
        <v>0.49426350000000002</v>
      </c>
      <c r="C5856" s="200">
        <v>0.46872009999999997</v>
      </c>
      <c r="D5856" s="200">
        <v>0.51980689999999996</v>
      </c>
    </row>
    <row r="5857" spans="1:4">
      <c r="A5857" s="199" t="s">
        <v>6272</v>
      </c>
      <c r="B5857" s="200">
        <v>0.53047860000000002</v>
      </c>
      <c r="C5857" s="200">
        <v>0.51252390000000003</v>
      </c>
      <c r="D5857" s="200">
        <v>0.54843330000000001</v>
      </c>
    </row>
    <row r="5858" spans="1:4">
      <c r="A5858" s="199" t="s">
        <v>6273</v>
      </c>
      <c r="B5858" s="200">
        <v>0.55402059999999997</v>
      </c>
      <c r="C5858" s="200">
        <v>0.54717789999999999</v>
      </c>
      <c r="D5858" s="200">
        <v>0.56086329999999995</v>
      </c>
    </row>
    <row r="5859" spans="1:4">
      <c r="A5859" s="199" t="s">
        <v>6274</v>
      </c>
      <c r="B5859" s="200">
        <v>0.6039487</v>
      </c>
      <c r="C5859" s="200">
        <v>0.59478759999999997</v>
      </c>
      <c r="D5859" s="200">
        <v>0.61310969999999998</v>
      </c>
    </row>
    <row r="5860" spans="1:4">
      <c r="A5860" s="199" t="s">
        <v>6275</v>
      </c>
      <c r="B5860" s="200">
        <v>0.50702080000000005</v>
      </c>
      <c r="C5860" s="200">
        <v>0.49830400000000002</v>
      </c>
      <c r="D5860" s="200">
        <v>0.51573749999999996</v>
      </c>
    </row>
    <row r="5861" spans="1:4">
      <c r="A5861" s="199" t="s">
        <v>6276</v>
      </c>
      <c r="B5861" s="200">
        <v>0.52054420000000001</v>
      </c>
      <c r="C5861" s="200">
        <v>0.48849369999999998</v>
      </c>
      <c r="D5861" s="200">
        <v>0.55259480000000005</v>
      </c>
    </row>
    <row r="5862" spans="1:4">
      <c r="A5862" s="199" t="s">
        <v>6277</v>
      </c>
      <c r="B5862" s="200">
        <v>0.52016459999999998</v>
      </c>
      <c r="C5862" s="200">
        <v>0.49212339999999999</v>
      </c>
      <c r="D5862" s="200">
        <v>0.54820570000000002</v>
      </c>
    </row>
    <row r="5863" spans="1:4">
      <c r="A5863" s="199" t="s">
        <v>6278</v>
      </c>
      <c r="B5863" s="200">
        <v>0.50469850000000005</v>
      </c>
      <c r="C5863" s="200">
        <v>0.47255209999999997</v>
      </c>
      <c r="D5863" s="200">
        <v>0.53684489999999996</v>
      </c>
    </row>
    <row r="5864" spans="1:4">
      <c r="A5864" s="199" t="s">
        <v>6279</v>
      </c>
      <c r="B5864" s="200">
        <v>0.52941099999999996</v>
      </c>
      <c r="C5864" s="200">
        <v>0.49159229999999998</v>
      </c>
      <c r="D5864" s="200">
        <v>0.56722969999999995</v>
      </c>
    </row>
    <row r="5865" spans="1:4">
      <c r="A5865" s="199" t="s">
        <v>6280</v>
      </c>
      <c r="B5865" s="200">
        <v>0.55556170000000005</v>
      </c>
      <c r="C5865" s="200">
        <v>0.52542719999999998</v>
      </c>
      <c r="D5865" s="200">
        <v>0.5856962</v>
      </c>
    </row>
    <row r="5866" spans="1:4">
      <c r="A5866" s="199" t="s">
        <v>6281</v>
      </c>
      <c r="B5866" s="200">
        <v>0.52801819999999999</v>
      </c>
      <c r="C5866" s="200">
        <v>0.5011719</v>
      </c>
      <c r="D5866" s="200">
        <v>0.55486449999999998</v>
      </c>
    </row>
    <row r="5867" spans="1:4">
      <c r="A5867" s="199" t="s">
        <v>6282</v>
      </c>
      <c r="B5867" s="200">
        <v>0.55013049999999997</v>
      </c>
      <c r="C5867" s="200">
        <v>0.51774920000000002</v>
      </c>
      <c r="D5867" s="200">
        <v>0.58251180000000002</v>
      </c>
    </row>
    <row r="5868" spans="1:4">
      <c r="A5868" s="199" t="s">
        <v>6283</v>
      </c>
      <c r="B5868" s="200">
        <v>0.54419459999999997</v>
      </c>
      <c r="C5868" s="200">
        <v>0.52063700000000002</v>
      </c>
      <c r="D5868" s="200">
        <v>0.56775220000000004</v>
      </c>
    </row>
    <row r="5869" spans="1:4">
      <c r="A5869" s="199" t="s">
        <v>6284</v>
      </c>
      <c r="B5869" s="200">
        <v>0.58149379999999995</v>
      </c>
      <c r="C5869" s="200">
        <v>0.55179690000000003</v>
      </c>
      <c r="D5869" s="200">
        <v>0.61119060000000003</v>
      </c>
    </row>
    <row r="5870" spans="1:4">
      <c r="A5870" s="199" t="s">
        <v>6285</v>
      </c>
      <c r="B5870" s="200">
        <v>0.58219920000000003</v>
      </c>
      <c r="C5870" s="200">
        <v>0.55417050000000001</v>
      </c>
      <c r="D5870" s="200">
        <v>0.61022790000000005</v>
      </c>
    </row>
    <row r="5871" spans="1:4">
      <c r="A5871" s="199" t="s">
        <v>6286</v>
      </c>
      <c r="B5871" s="200">
        <v>0.54531779999999996</v>
      </c>
      <c r="C5871" s="200">
        <v>0.51564310000000002</v>
      </c>
      <c r="D5871" s="200">
        <v>0.57499250000000002</v>
      </c>
    </row>
    <row r="5872" spans="1:4">
      <c r="A5872" s="199" t="s">
        <v>6287</v>
      </c>
      <c r="B5872" s="200">
        <v>0.60727640000000005</v>
      </c>
      <c r="C5872" s="200">
        <v>0.57117949999999995</v>
      </c>
      <c r="D5872" s="200">
        <v>0.64337319999999998</v>
      </c>
    </row>
    <row r="5873" spans="1:4">
      <c r="A5873" s="199" t="s">
        <v>6288</v>
      </c>
      <c r="B5873" s="200">
        <v>0.58200039999999997</v>
      </c>
      <c r="C5873" s="200">
        <v>0.5538419</v>
      </c>
      <c r="D5873" s="200">
        <v>0.61015889999999995</v>
      </c>
    </row>
    <row r="5874" spans="1:4">
      <c r="A5874" s="199" t="s">
        <v>6289</v>
      </c>
      <c r="B5874" s="200">
        <v>0.50912519999999994</v>
      </c>
      <c r="C5874" s="200">
        <v>0.46672799999999998</v>
      </c>
      <c r="D5874" s="200">
        <v>0.55152239999999997</v>
      </c>
    </row>
    <row r="5875" spans="1:4">
      <c r="A5875" s="199" t="s">
        <v>6290</v>
      </c>
      <c r="B5875" s="200">
        <v>0.54020880000000004</v>
      </c>
      <c r="C5875" s="200">
        <v>0.51457419999999998</v>
      </c>
      <c r="D5875" s="200">
        <v>0.5658434</v>
      </c>
    </row>
    <row r="5876" spans="1:4">
      <c r="A5876" s="199" t="s">
        <v>6291</v>
      </c>
      <c r="B5876" s="200">
        <v>0.6248996</v>
      </c>
      <c r="C5876" s="200">
        <v>0.60213369999999999</v>
      </c>
      <c r="D5876" s="200">
        <v>0.64766550000000001</v>
      </c>
    </row>
    <row r="5877" spans="1:4">
      <c r="A5877" s="199" t="s">
        <v>6292</v>
      </c>
      <c r="B5877" s="200">
        <v>0.60716950000000003</v>
      </c>
      <c r="C5877" s="200">
        <v>0.57323040000000003</v>
      </c>
      <c r="D5877" s="200">
        <v>0.64110860000000003</v>
      </c>
    </row>
    <row r="5878" spans="1:4">
      <c r="A5878" s="199" t="s">
        <v>6293</v>
      </c>
      <c r="B5878" s="200">
        <v>0.62656959999999995</v>
      </c>
      <c r="C5878" s="200">
        <v>0.59637879999999999</v>
      </c>
      <c r="D5878" s="200">
        <v>0.65676040000000002</v>
      </c>
    </row>
    <row r="5879" spans="1:4">
      <c r="A5879" s="199" t="s">
        <v>6294</v>
      </c>
      <c r="B5879" s="200">
        <v>0.6143419</v>
      </c>
      <c r="C5879" s="200">
        <v>0.58338639999999997</v>
      </c>
      <c r="D5879" s="200">
        <v>0.64529749999999997</v>
      </c>
    </row>
    <row r="5880" spans="1:4">
      <c r="A5880" s="199" t="s">
        <v>6295</v>
      </c>
      <c r="B5880" s="200">
        <v>0.62567950000000006</v>
      </c>
      <c r="C5880" s="200">
        <v>0.59788370000000002</v>
      </c>
      <c r="D5880" s="200">
        <v>0.65347529999999998</v>
      </c>
    </row>
    <row r="5881" spans="1:4">
      <c r="A5881" s="199" t="s">
        <v>6296</v>
      </c>
      <c r="B5881" s="200">
        <v>0.51783270000000003</v>
      </c>
      <c r="C5881" s="200">
        <v>0.49004569999999997</v>
      </c>
      <c r="D5881" s="200">
        <v>0.54561959999999998</v>
      </c>
    </row>
    <row r="5882" spans="1:4">
      <c r="A5882" s="199" t="s">
        <v>6297</v>
      </c>
      <c r="B5882" s="200">
        <v>0.58390050000000004</v>
      </c>
      <c r="C5882" s="200">
        <v>0.54547869999999998</v>
      </c>
      <c r="D5882" s="200">
        <v>0.62232220000000005</v>
      </c>
    </row>
    <row r="5883" spans="1:4">
      <c r="A5883" s="199" t="s">
        <v>6298</v>
      </c>
      <c r="B5883" s="200">
        <v>0.59141129999999997</v>
      </c>
      <c r="C5883" s="200">
        <v>0.54784299999999997</v>
      </c>
      <c r="D5883" s="200">
        <v>0.63497959999999998</v>
      </c>
    </row>
    <row r="5884" spans="1:4">
      <c r="A5884" s="199" t="s">
        <v>6299</v>
      </c>
      <c r="B5884" s="200">
        <v>0.59858210000000001</v>
      </c>
      <c r="C5884" s="200">
        <v>0.54943679999999995</v>
      </c>
      <c r="D5884" s="200">
        <v>0.64772750000000001</v>
      </c>
    </row>
    <row r="5885" spans="1:4">
      <c r="A5885" s="199" t="s">
        <v>6300</v>
      </c>
      <c r="B5885" s="200">
        <v>0.53699030000000003</v>
      </c>
      <c r="C5885" s="200">
        <v>0.49635049999999997</v>
      </c>
      <c r="D5885" s="200">
        <v>0.57763010000000004</v>
      </c>
    </row>
    <row r="5886" spans="1:4">
      <c r="A5886" s="199" t="s">
        <v>6301</v>
      </c>
      <c r="B5886" s="200">
        <v>0.58502359999999998</v>
      </c>
      <c r="C5886" s="200">
        <v>0.53815690000000005</v>
      </c>
      <c r="D5886" s="200">
        <v>0.63189030000000002</v>
      </c>
    </row>
    <row r="5887" spans="1:4">
      <c r="A5887" s="199" t="s">
        <v>6302</v>
      </c>
      <c r="B5887" s="200">
        <v>0.62541029999999997</v>
      </c>
      <c r="C5887" s="200">
        <v>0.58780239999999995</v>
      </c>
      <c r="D5887" s="200">
        <v>0.6630182</v>
      </c>
    </row>
    <row r="5888" spans="1:4">
      <c r="A5888" s="199" t="s">
        <v>6303</v>
      </c>
      <c r="B5888" s="200">
        <v>0.59389170000000002</v>
      </c>
      <c r="C5888" s="200">
        <v>0.554396</v>
      </c>
      <c r="D5888" s="200">
        <v>0.63338740000000004</v>
      </c>
    </row>
    <row r="5889" spans="1:4">
      <c r="A5889" s="199" t="s">
        <v>6304</v>
      </c>
      <c r="B5889" s="200">
        <v>0.58918519999999996</v>
      </c>
      <c r="C5889" s="200">
        <v>0.54627049999999999</v>
      </c>
      <c r="D5889" s="200">
        <v>0.63209990000000005</v>
      </c>
    </row>
    <row r="5890" spans="1:4">
      <c r="A5890" s="199" t="s">
        <v>6305</v>
      </c>
      <c r="B5890" s="200">
        <v>0.59630660000000002</v>
      </c>
      <c r="C5890" s="200">
        <v>0.55945100000000003</v>
      </c>
      <c r="D5890" s="200">
        <v>0.63316229999999996</v>
      </c>
    </row>
    <row r="5891" spans="1:4">
      <c r="A5891" s="199" t="s">
        <v>6306</v>
      </c>
      <c r="B5891" s="200">
        <v>0.66393829999999998</v>
      </c>
      <c r="C5891" s="200">
        <v>0.61878750000000005</v>
      </c>
      <c r="D5891" s="200">
        <v>0.70908899999999997</v>
      </c>
    </row>
    <row r="5892" spans="1:4">
      <c r="A5892" s="199" t="s">
        <v>6307</v>
      </c>
      <c r="B5892" s="200">
        <v>0.643015</v>
      </c>
      <c r="C5892" s="200">
        <v>0.60560480000000005</v>
      </c>
      <c r="D5892" s="200">
        <v>0.68042519999999995</v>
      </c>
    </row>
    <row r="5893" spans="1:4">
      <c r="A5893" s="199" t="s">
        <v>6308</v>
      </c>
      <c r="B5893" s="200">
        <v>0.58794690000000005</v>
      </c>
      <c r="C5893" s="200">
        <v>0.54603190000000001</v>
      </c>
      <c r="D5893" s="200">
        <v>0.62986180000000003</v>
      </c>
    </row>
    <row r="5894" spans="1:4">
      <c r="A5894" s="199" t="s">
        <v>6309</v>
      </c>
      <c r="B5894" s="200">
        <v>0.65252399999999999</v>
      </c>
      <c r="C5894" s="200">
        <v>0.61138769999999998</v>
      </c>
      <c r="D5894" s="200">
        <v>0.69366019999999995</v>
      </c>
    </row>
    <row r="5895" spans="1:4">
      <c r="A5895" s="199" t="s">
        <v>6310</v>
      </c>
      <c r="B5895" s="200">
        <v>0.65152529999999997</v>
      </c>
      <c r="C5895" s="200">
        <v>0.6234267</v>
      </c>
      <c r="D5895" s="200">
        <v>0.67962389999999995</v>
      </c>
    </row>
    <row r="5896" spans="1:4">
      <c r="A5896" s="199" t="s">
        <v>6311</v>
      </c>
      <c r="B5896" s="200">
        <v>0.56548719999999997</v>
      </c>
      <c r="C5896" s="200">
        <v>0.5175573</v>
      </c>
      <c r="D5896" s="200">
        <v>0.61341710000000005</v>
      </c>
    </row>
    <row r="5897" spans="1:4">
      <c r="A5897" s="199" t="s">
        <v>6312</v>
      </c>
      <c r="B5897" s="200">
        <v>0.58833150000000001</v>
      </c>
      <c r="C5897" s="200">
        <v>0.55725610000000003</v>
      </c>
      <c r="D5897" s="200">
        <v>0.61940689999999998</v>
      </c>
    </row>
    <row r="5898" spans="1:4">
      <c r="A5898" s="199" t="s">
        <v>6313</v>
      </c>
      <c r="B5898" s="200">
        <v>0.67236609999999997</v>
      </c>
      <c r="C5898" s="200">
        <v>0.6400034</v>
      </c>
      <c r="D5898" s="200">
        <v>0.70472869999999999</v>
      </c>
    </row>
    <row r="5899" spans="1:4">
      <c r="A5899" s="199" t="s">
        <v>6314</v>
      </c>
      <c r="B5899" s="200">
        <v>0.66211699999999996</v>
      </c>
      <c r="C5899" s="200">
        <v>0.6134444</v>
      </c>
      <c r="D5899" s="200">
        <v>0.71078960000000002</v>
      </c>
    </row>
    <row r="5900" spans="1:4">
      <c r="A5900" s="199" t="s">
        <v>6315</v>
      </c>
      <c r="B5900" s="200">
        <v>0.67559210000000003</v>
      </c>
      <c r="C5900" s="200">
        <v>0.64199850000000003</v>
      </c>
      <c r="D5900" s="200">
        <v>0.70918570000000003</v>
      </c>
    </row>
    <row r="5901" spans="1:4">
      <c r="A5901" s="199" t="s">
        <v>6316</v>
      </c>
      <c r="B5901" s="200">
        <v>0.63905469999999998</v>
      </c>
      <c r="C5901" s="200">
        <v>0.5998848</v>
      </c>
      <c r="D5901" s="200">
        <v>0.67822450000000001</v>
      </c>
    </row>
    <row r="5902" spans="1:4">
      <c r="A5902" s="199" t="s">
        <v>6317</v>
      </c>
      <c r="B5902" s="200">
        <v>0.65606589999999998</v>
      </c>
      <c r="C5902" s="200">
        <v>0.61821179999999998</v>
      </c>
      <c r="D5902" s="200">
        <v>0.69391990000000003</v>
      </c>
    </row>
    <row r="5903" spans="1:4">
      <c r="A5903" s="199" t="s">
        <v>6318</v>
      </c>
      <c r="B5903" s="200">
        <v>0.56692810000000005</v>
      </c>
      <c r="C5903" s="200">
        <v>0.52538980000000002</v>
      </c>
      <c r="D5903" s="200">
        <v>0.60846639999999996</v>
      </c>
    </row>
    <row r="5904" spans="1:4">
      <c r="A5904" s="199" t="s">
        <v>6319</v>
      </c>
      <c r="B5904" s="200">
        <v>0.62807290000000005</v>
      </c>
      <c r="C5904" s="200">
        <v>0.57828120000000005</v>
      </c>
      <c r="D5904" s="200">
        <v>0.67786469999999999</v>
      </c>
    </row>
    <row r="5905" spans="1:4">
      <c r="A5905" s="199" t="s">
        <v>6320</v>
      </c>
      <c r="B5905" s="200">
        <v>0.4575573</v>
      </c>
      <c r="C5905" s="200">
        <v>0.41349380000000002</v>
      </c>
      <c r="D5905" s="200">
        <v>0.50162079999999998</v>
      </c>
    </row>
    <row r="5906" spans="1:4">
      <c r="A5906" s="199" t="s">
        <v>6321</v>
      </c>
      <c r="B5906" s="200">
        <v>0.43967669999999998</v>
      </c>
      <c r="C5906" s="200">
        <v>0.40913110000000003</v>
      </c>
      <c r="D5906" s="200">
        <v>0.47022239999999998</v>
      </c>
    </row>
    <row r="5907" spans="1:4">
      <c r="A5907" s="199" t="s">
        <v>6322</v>
      </c>
      <c r="B5907" s="200">
        <v>0.47397810000000001</v>
      </c>
      <c r="C5907" s="200">
        <v>0.42929469999999997</v>
      </c>
      <c r="D5907" s="200">
        <v>0.51866140000000005</v>
      </c>
    </row>
    <row r="5908" spans="1:4">
      <c r="A5908" s="199" t="s">
        <v>6323</v>
      </c>
      <c r="B5908" s="200">
        <v>0.4732133</v>
      </c>
      <c r="C5908" s="200">
        <v>0.4275466</v>
      </c>
      <c r="D5908" s="200">
        <v>0.51888000000000001</v>
      </c>
    </row>
    <row r="5909" spans="1:4">
      <c r="A5909" s="199" t="s">
        <v>6324</v>
      </c>
      <c r="B5909" s="200">
        <v>0.4918285</v>
      </c>
      <c r="C5909" s="200">
        <v>0.4460557</v>
      </c>
      <c r="D5909" s="200">
        <v>0.53760129999999995</v>
      </c>
    </row>
    <row r="5910" spans="1:4">
      <c r="A5910" s="199" t="s">
        <v>6325</v>
      </c>
      <c r="B5910" s="200">
        <v>0.470113</v>
      </c>
      <c r="C5910" s="200">
        <v>0.43547360000000002</v>
      </c>
      <c r="D5910" s="200">
        <v>0.50475230000000004</v>
      </c>
    </row>
    <row r="5911" spans="1:4">
      <c r="A5911" s="199" t="s">
        <v>6326</v>
      </c>
      <c r="B5911" s="200">
        <v>0.51426419999999995</v>
      </c>
      <c r="C5911" s="200">
        <v>0.47232479999999999</v>
      </c>
      <c r="D5911" s="200">
        <v>0.55620349999999996</v>
      </c>
    </row>
    <row r="5912" spans="1:4">
      <c r="A5912" s="199" t="s">
        <v>6327</v>
      </c>
      <c r="B5912" s="200">
        <v>0.49671799999999999</v>
      </c>
      <c r="C5912" s="200">
        <v>0.45982529999999999</v>
      </c>
      <c r="D5912" s="200">
        <v>0.53361069999999999</v>
      </c>
    </row>
    <row r="5913" spans="1:4">
      <c r="A5913" s="199" t="s">
        <v>6328</v>
      </c>
      <c r="B5913" s="200">
        <v>0.50762890000000005</v>
      </c>
      <c r="C5913" s="200">
        <v>0.47004040000000002</v>
      </c>
      <c r="D5913" s="200">
        <v>0.54521739999999996</v>
      </c>
    </row>
    <row r="5914" spans="1:4">
      <c r="A5914" s="199" t="s">
        <v>6329</v>
      </c>
      <c r="B5914" s="200">
        <v>0.52103770000000005</v>
      </c>
      <c r="C5914" s="200">
        <v>0.48193320000000001</v>
      </c>
      <c r="D5914" s="200">
        <v>0.56014209999999998</v>
      </c>
    </row>
    <row r="5915" spans="1:4">
      <c r="A5915" s="199" t="s">
        <v>6330</v>
      </c>
      <c r="B5915" s="200">
        <v>0.50255649999999996</v>
      </c>
      <c r="C5915" s="200">
        <v>0.46886119999999998</v>
      </c>
      <c r="D5915" s="200">
        <v>0.5362517</v>
      </c>
    </row>
    <row r="5916" spans="1:4">
      <c r="A5916" s="199" t="s">
        <v>6331</v>
      </c>
      <c r="B5916" s="200">
        <v>0.56330970000000002</v>
      </c>
      <c r="C5916" s="200">
        <v>0.51365680000000002</v>
      </c>
      <c r="D5916" s="200">
        <v>0.61296269999999997</v>
      </c>
    </row>
    <row r="5917" spans="1:4">
      <c r="A5917" s="199" t="s">
        <v>6332</v>
      </c>
      <c r="B5917" s="200">
        <v>0.5159646</v>
      </c>
      <c r="C5917" s="200">
        <v>0.47947810000000002</v>
      </c>
      <c r="D5917" s="200">
        <v>0.55245100000000003</v>
      </c>
    </row>
    <row r="5918" spans="1:4">
      <c r="A5918" s="199" t="s">
        <v>6333</v>
      </c>
      <c r="B5918" s="200">
        <v>0.45217439999999998</v>
      </c>
      <c r="C5918" s="200">
        <v>0.39837669999999997</v>
      </c>
      <c r="D5918" s="200">
        <v>0.50597210000000004</v>
      </c>
    </row>
    <row r="5919" spans="1:4">
      <c r="A5919" s="199" t="s">
        <v>6334</v>
      </c>
      <c r="B5919" s="200">
        <v>0.49053639999999998</v>
      </c>
      <c r="C5919" s="200">
        <v>0.45588499999999998</v>
      </c>
      <c r="D5919" s="200">
        <v>0.52518779999999998</v>
      </c>
    </row>
    <row r="5920" spans="1:4">
      <c r="A5920" s="199" t="s">
        <v>6335</v>
      </c>
      <c r="B5920" s="200">
        <v>0.57987409999999995</v>
      </c>
      <c r="C5920" s="200">
        <v>0.54656720000000003</v>
      </c>
      <c r="D5920" s="200">
        <v>0.61318110000000003</v>
      </c>
    </row>
    <row r="5921" spans="1:4">
      <c r="A5921" s="199" t="s">
        <v>6336</v>
      </c>
      <c r="B5921" s="200">
        <v>0.55615270000000006</v>
      </c>
      <c r="C5921" s="200">
        <v>0.51042880000000002</v>
      </c>
      <c r="D5921" s="200">
        <v>0.60187659999999998</v>
      </c>
    </row>
    <row r="5922" spans="1:4">
      <c r="A5922" s="199" t="s">
        <v>6337</v>
      </c>
      <c r="B5922" s="200">
        <v>0.58195249999999998</v>
      </c>
      <c r="C5922" s="200">
        <v>0.53812760000000004</v>
      </c>
      <c r="D5922" s="200">
        <v>0.62577749999999999</v>
      </c>
    </row>
    <row r="5923" spans="1:4">
      <c r="A5923" s="199" t="s">
        <v>6338</v>
      </c>
      <c r="B5923" s="200">
        <v>0.59082369999999995</v>
      </c>
      <c r="C5923" s="200">
        <v>0.54924499999999998</v>
      </c>
      <c r="D5923" s="200">
        <v>0.63240249999999998</v>
      </c>
    </row>
    <row r="5924" spans="1:4">
      <c r="A5924" s="199" t="s">
        <v>6339</v>
      </c>
      <c r="B5924" s="200">
        <v>0.59502730000000004</v>
      </c>
      <c r="C5924" s="200">
        <v>0.56067460000000002</v>
      </c>
      <c r="D5924" s="200">
        <v>0.62938000000000005</v>
      </c>
    </row>
    <row r="5925" spans="1:4">
      <c r="A5925" s="199" t="s">
        <v>6340</v>
      </c>
      <c r="B5925" s="200">
        <v>0.47761419999999999</v>
      </c>
      <c r="C5925" s="200">
        <v>0.43169150000000001</v>
      </c>
      <c r="D5925" s="200">
        <v>0.52353700000000003</v>
      </c>
    </row>
    <row r="5926" spans="1:4">
      <c r="A5926" s="199" t="s">
        <v>6341</v>
      </c>
      <c r="B5926" s="200">
        <v>0.54383090000000001</v>
      </c>
      <c r="C5926" s="200">
        <v>0.4958458</v>
      </c>
      <c r="D5926" s="200">
        <v>0.59181600000000001</v>
      </c>
    </row>
    <row r="5927" spans="1:4">
      <c r="A5927" s="199" t="s">
        <v>6342</v>
      </c>
      <c r="B5927" s="200">
        <v>0.52792439999999996</v>
      </c>
      <c r="C5927" s="200">
        <v>0.5147931</v>
      </c>
      <c r="D5927" s="200">
        <v>0.54105570000000003</v>
      </c>
    </row>
    <row r="5928" spans="1:4">
      <c r="A5928" s="199" t="s">
        <v>6343</v>
      </c>
      <c r="B5928" s="200">
        <v>0.5747217</v>
      </c>
      <c r="C5928" s="200">
        <v>0.55770549999999997</v>
      </c>
      <c r="D5928" s="200">
        <v>0.59173799999999999</v>
      </c>
    </row>
    <row r="5929" spans="1:4">
      <c r="A5929" s="199" t="s">
        <v>6344</v>
      </c>
      <c r="B5929" s="200">
        <v>0.55013049999999997</v>
      </c>
      <c r="C5929" s="200">
        <v>0.51774920000000002</v>
      </c>
      <c r="D5929" s="200">
        <v>0.58251180000000002</v>
      </c>
    </row>
    <row r="5930" spans="1:4">
      <c r="A5930" s="199" t="s">
        <v>6345</v>
      </c>
      <c r="B5930" s="200">
        <v>0.57282069999999996</v>
      </c>
      <c r="C5930" s="200">
        <v>0.55339360000000004</v>
      </c>
      <c r="D5930" s="200">
        <v>0.59224779999999999</v>
      </c>
    </row>
    <row r="5931" spans="1:4">
      <c r="A5931" s="199" t="s">
        <v>6346</v>
      </c>
      <c r="B5931" s="200">
        <v>0.62143199999999998</v>
      </c>
      <c r="C5931" s="200">
        <v>0.60192959999999995</v>
      </c>
      <c r="D5931" s="200">
        <v>0.64093440000000002</v>
      </c>
    </row>
    <row r="5932" spans="1:4">
      <c r="A5932" s="199" t="s">
        <v>6347</v>
      </c>
      <c r="B5932" s="200">
        <v>0.53065899999999999</v>
      </c>
      <c r="C5932" s="200">
        <v>0.50898209999999999</v>
      </c>
      <c r="D5932" s="200">
        <v>0.55233600000000005</v>
      </c>
    </row>
    <row r="5933" spans="1:4">
      <c r="A5933" s="199" t="s">
        <v>6348</v>
      </c>
      <c r="B5933" s="200">
        <v>0.5986513</v>
      </c>
      <c r="C5933" s="200">
        <v>0.58253279999999996</v>
      </c>
      <c r="D5933" s="200">
        <v>0.61476980000000003</v>
      </c>
    </row>
    <row r="5934" spans="1:4">
      <c r="A5934" s="199" t="s">
        <v>6349</v>
      </c>
      <c r="B5934" s="200">
        <v>0.5891769</v>
      </c>
      <c r="C5934" s="200">
        <v>0.57106959999999996</v>
      </c>
      <c r="D5934" s="200">
        <v>0.60728409999999999</v>
      </c>
    </row>
    <row r="5935" spans="1:4">
      <c r="A5935" s="199" t="s">
        <v>6350</v>
      </c>
      <c r="B5935" s="200">
        <v>0.64120929999999998</v>
      </c>
      <c r="C5935" s="200">
        <v>0.61695960000000005</v>
      </c>
      <c r="D5935" s="200">
        <v>0.66545889999999996</v>
      </c>
    </row>
    <row r="5936" spans="1:4">
      <c r="A5936" s="199" t="s">
        <v>6351</v>
      </c>
      <c r="B5936" s="200">
        <v>0.58918519999999996</v>
      </c>
      <c r="C5936" s="200">
        <v>0.54627049999999999</v>
      </c>
      <c r="D5936" s="200">
        <v>0.63209990000000005</v>
      </c>
    </row>
    <row r="5937" spans="1:4">
      <c r="A5937" s="199" t="s">
        <v>6352</v>
      </c>
      <c r="B5937" s="200">
        <v>0.62192840000000005</v>
      </c>
      <c r="C5937" s="200">
        <v>0.59651430000000005</v>
      </c>
      <c r="D5937" s="200">
        <v>0.64734259999999999</v>
      </c>
    </row>
    <row r="5938" spans="1:4">
      <c r="A5938" s="199" t="s">
        <v>6353</v>
      </c>
      <c r="B5938" s="200">
        <v>0.67040759999999999</v>
      </c>
      <c r="C5938" s="200">
        <v>0.64264109999999997</v>
      </c>
      <c r="D5938" s="200">
        <v>0.69817410000000002</v>
      </c>
    </row>
    <row r="5939" spans="1:4">
      <c r="A5939" s="199" t="s">
        <v>6354</v>
      </c>
      <c r="B5939" s="200">
        <v>0.58130040000000005</v>
      </c>
      <c r="C5939" s="200">
        <v>0.55541569999999996</v>
      </c>
      <c r="D5939" s="200">
        <v>0.60718519999999998</v>
      </c>
    </row>
    <row r="5940" spans="1:4">
      <c r="A5940" s="199" t="s">
        <v>6355</v>
      </c>
      <c r="B5940" s="200">
        <v>0.64259230000000001</v>
      </c>
      <c r="C5940" s="200">
        <v>0.62240340000000005</v>
      </c>
      <c r="D5940" s="200">
        <v>0.66278130000000002</v>
      </c>
    </row>
    <row r="5941" spans="1:4">
      <c r="A5941" s="199" t="s">
        <v>6356</v>
      </c>
      <c r="B5941" s="200">
        <v>0.46972999999999998</v>
      </c>
      <c r="C5941" s="200">
        <v>0.4522793</v>
      </c>
      <c r="D5941" s="200">
        <v>0.48718060000000002</v>
      </c>
    </row>
    <row r="5942" spans="1:4">
      <c r="A5942" s="199" t="s">
        <v>6357</v>
      </c>
      <c r="B5942" s="200">
        <v>0.51149350000000005</v>
      </c>
      <c r="C5942" s="200">
        <v>0.48814960000000002</v>
      </c>
      <c r="D5942" s="200">
        <v>0.53483740000000002</v>
      </c>
    </row>
    <row r="5943" spans="1:4">
      <c r="A5943" s="199" t="s">
        <v>6358</v>
      </c>
      <c r="B5943" s="200">
        <v>0.51426419999999995</v>
      </c>
      <c r="C5943" s="200">
        <v>0.47232479999999999</v>
      </c>
      <c r="D5943" s="200">
        <v>0.55620349999999996</v>
      </c>
    </row>
    <row r="5944" spans="1:4">
      <c r="A5944" s="199" t="s">
        <v>6359</v>
      </c>
      <c r="B5944" s="200">
        <v>0.52402789999999999</v>
      </c>
      <c r="C5944" s="200">
        <v>0.50088370000000004</v>
      </c>
      <c r="D5944" s="200">
        <v>0.54717210000000005</v>
      </c>
    </row>
    <row r="5945" spans="1:4">
      <c r="A5945" s="199" t="s">
        <v>6360</v>
      </c>
      <c r="B5945" s="200">
        <v>0.57512549999999996</v>
      </c>
      <c r="C5945" s="200">
        <v>0.54682980000000003</v>
      </c>
      <c r="D5945" s="200">
        <v>0.60342119999999999</v>
      </c>
    </row>
    <row r="5946" spans="1:4">
      <c r="A5946" s="199" t="s">
        <v>6361</v>
      </c>
      <c r="B5946" s="200">
        <v>0.47954980000000003</v>
      </c>
      <c r="C5946" s="200">
        <v>0.45076319999999998</v>
      </c>
      <c r="D5946" s="200">
        <v>0.50833629999999996</v>
      </c>
    </row>
    <row r="5947" spans="1:4">
      <c r="A5947" s="199" t="s">
        <v>6362</v>
      </c>
      <c r="B5947" s="200">
        <v>0.55706469999999997</v>
      </c>
      <c r="C5947" s="200">
        <v>0.53545419999999999</v>
      </c>
      <c r="D5947" s="200">
        <v>0.57867519999999995</v>
      </c>
    </row>
    <row r="5948" spans="1:4">
      <c r="A5948" s="199" t="s">
        <v>6363</v>
      </c>
      <c r="B5948" s="200">
        <v>0.56407220000000002</v>
      </c>
      <c r="C5948" s="200">
        <v>0.55670370000000002</v>
      </c>
      <c r="D5948" s="200">
        <v>0.57144079999999997</v>
      </c>
    </row>
    <row r="5949" spans="1:4">
      <c r="A5949" s="199" t="s">
        <v>6364</v>
      </c>
      <c r="B5949" s="200">
        <v>0.61755179999999998</v>
      </c>
      <c r="C5949" s="200">
        <v>0.60813070000000002</v>
      </c>
      <c r="D5949" s="200">
        <v>0.626973</v>
      </c>
    </row>
    <row r="5950" spans="1:4">
      <c r="A5950" s="199" t="s">
        <v>6365</v>
      </c>
      <c r="B5950" s="200">
        <v>0.51259999999999994</v>
      </c>
      <c r="C5950" s="200">
        <v>0.50304689999999996</v>
      </c>
      <c r="D5950" s="200">
        <v>0.52215310000000004</v>
      </c>
    </row>
    <row r="5951" spans="1:4">
      <c r="A5951" s="199" t="s">
        <v>6366</v>
      </c>
      <c r="B5951" s="200">
        <v>0.5567974</v>
      </c>
      <c r="C5951" s="200">
        <v>0.52125080000000001</v>
      </c>
      <c r="D5951" s="200">
        <v>0.59234410000000004</v>
      </c>
    </row>
    <row r="5952" spans="1:4">
      <c r="A5952" s="199" t="s">
        <v>6367</v>
      </c>
      <c r="B5952" s="200">
        <v>0.5527784</v>
      </c>
      <c r="C5952" s="200">
        <v>0.52430969999999999</v>
      </c>
      <c r="D5952" s="200">
        <v>0.58124699999999996</v>
      </c>
    </row>
    <row r="5953" spans="1:4">
      <c r="A5953" s="199" t="s">
        <v>6368</v>
      </c>
      <c r="B5953" s="200">
        <v>0.53215690000000004</v>
      </c>
      <c r="C5953" s="200">
        <v>0.49980200000000002</v>
      </c>
      <c r="D5953" s="200">
        <v>0.56451180000000001</v>
      </c>
    </row>
    <row r="5954" spans="1:4">
      <c r="A5954" s="199" t="s">
        <v>6369</v>
      </c>
      <c r="B5954" s="200">
        <v>0.54763890000000004</v>
      </c>
      <c r="C5954" s="200">
        <v>0.51410650000000002</v>
      </c>
      <c r="D5954" s="200">
        <v>0.58117129999999995</v>
      </c>
    </row>
    <row r="5955" spans="1:4">
      <c r="A5955" s="199" t="s">
        <v>6370</v>
      </c>
      <c r="B5955" s="200">
        <v>0.55566159999999998</v>
      </c>
      <c r="C5955" s="200">
        <v>0.52780000000000005</v>
      </c>
      <c r="D5955" s="200">
        <v>0.58352309999999996</v>
      </c>
    </row>
    <row r="5956" spans="1:4">
      <c r="A5956" s="199" t="s">
        <v>6371</v>
      </c>
      <c r="B5956" s="200">
        <v>0.53233160000000002</v>
      </c>
      <c r="C5956" s="200">
        <v>0.50652649999999999</v>
      </c>
      <c r="D5956" s="200">
        <v>0.55813670000000004</v>
      </c>
    </row>
    <row r="5957" spans="1:4">
      <c r="A5957" s="199" t="s">
        <v>6372</v>
      </c>
      <c r="B5957" s="200">
        <v>0.54272520000000002</v>
      </c>
      <c r="C5957" s="200">
        <v>0.50968930000000001</v>
      </c>
      <c r="D5957" s="200">
        <v>0.57576119999999997</v>
      </c>
    </row>
    <row r="5958" spans="1:4">
      <c r="A5958" s="199" t="s">
        <v>6373</v>
      </c>
      <c r="B5958" s="200">
        <v>0.53829919999999998</v>
      </c>
      <c r="C5958" s="200">
        <v>0.50916300000000003</v>
      </c>
      <c r="D5958" s="200">
        <v>0.56743540000000003</v>
      </c>
    </row>
    <row r="5959" spans="1:4">
      <c r="A5959" s="199" t="s">
        <v>6374</v>
      </c>
      <c r="B5959" s="200">
        <v>0.59589919999999996</v>
      </c>
      <c r="C5959" s="200">
        <v>0.56101939999999995</v>
      </c>
      <c r="D5959" s="200">
        <v>0.63077899999999998</v>
      </c>
    </row>
    <row r="5960" spans="1:4">
      <c r="A5960" s="199" t="s">
        <v>6375</v>
      </c>
      <c r="B5960" s="200">
        <v>0.59416539999999995</v>
      </c>
      <c r="C5960" s="200">
        <v>0.56521849999999996</v>
      </c>
      <c r="D5960" s="200">
        <v>0.62311229999999995</v>
      </c>
    </row>
    <row r="5961" spans="1:4">
      <c r="A5961" s="199" t="s">
        <v>6376</v>
      </c>
      <c r="B5961" s="200">
        <v>0.56137090000000001</v>
      </c>
      <c r="C5961" s="200">
        <v>0.53169080000000002</v>
      </c>
      <c r="D5961" s="200">
        <v>0.59105090000000005</v>
      </c>
    </row>
    <row r="5962" spans="1:4">
      <c r="A5962" s="199" t="s">
        <v>6377</v>
      </c>
      <c r="B5962" s="200">
        <v>0.60843999999999998</v>
      </c>
      <c r="C5962" s="200">
        <v>0.57374440000000004</v>
      </c>
      <c r="D5962" s="200">
        <v>0.64313549999999997</v>
      </c>
    </row>
    <row r="5963" spans="1:4">
      <c r="A5963" s="199" t="s">
        <v>6378</v>
      </c>
      <c r="B5963" s="200">
        <v>0.59634679999999995</v>
      </c>
      <c r="C5963" s="200">
        <v>0.56665580000000004</v>
      </c>
      <c r="D5963" s="200">
        <v>0.62603770000000003</v>
      </c>
    </row>
    <row r="5964" spans="1:4">
      <c r="A5964" s="199" t="s">
        <v>6379</v>
      </c>
      <c r="B5964" s="200">
        <v>0.52902249999999995</v>
      </c>
      <c r="C5964" s="200">
        <v>0.49151620000000001</v>
      </c>
      <c r="D5964" s="200">
        <v>0.56652880000000005</v>
      </c>
    </row>
    <row r="5965" spans="1:4">
      <c r="A5965" s="199" t="s">
        <v>6380</v>
      </c>
      <c r="B5965" s="200">
        <v>0.53809359999999995</v>
      </c>
      <c r="C5965" s="200">
        <v>0.51389260000000003</v>
      </c>
      <c r="D5965" s="200">
        <v>0.56229450000000003</v>
      </c>
    </row>
    <row r="5966" spans="1:4">
      <c r="A5966" s="199" t="s">
        <v>6381</v>
      </c>
      <c r="B5966" s="200">
        <v>0.62430149999999995</v>
      </c>
      <c r="C5966" s="200">
        <v>0.60013919999999998</v>
      </c>
      <c r="D5966" s="200">
        <v>0.64846380000000003</v>
      </c>
    </row>
    <row r="5967" spans="1:4">
      <c r="A5967" s="199" t="s">
        <v>6382</v>
      </c>
      <c r="B5967" s="200">
        <v>0.60057559999999999</v>
      </c>
      <c r="C5967" s="200">
        <v>0.56389259999999997</v>
      </c>
      <c r="D5967" s="200">
        <v>0.63725849999999995</v>
      </c>
    </row>
    <row r="5968" spans="1:4">
      <c r="A5968" s="199" t="s">
        <v>6383</v>
      </c>
      <c r="B5968" s="200">
        <v>0.62159569999999997</v>
      </c>
      <c r="C5968" s="200">
        <v>0.58912500000000001</v>
      </c>
      <c r="D5968" s="200">
        <v>0.65406640000000005</v>
      </c>
    </row>
    <row r="5969" spans="1:4">
      <c r="A5969" s="199" t="s">
        <v>6384</v>
      </c>
      <c r="B5969" s="200">
        <v>0.64321839999999997</v>
      </c>
      <c r="C5969" s="200">
        <v>0.61211629999999995</v>
      </c>
      <c r="D5969" s="200">
        <v>0.67432049999999999</v>
      </c>
    </row>
    <row r="5970" spans="1:4">
      <c r="A5970" s="199" t="s">
        <v>6385</v>
      </c>
      <c r="B5970" s="200">
        <v>0.60461350000000003</v>
      </c>
      <c r="C5970" s="200">
        <v>0.57118930000000001</v>
      </c>
      <c r="D5970" s="200">
        <v>0.63803759999999998</v>
      </c>
    </row>
    <row r="5971" spans="1:4">
      <c r="A5971" s="199" t="s">
        <v>6386</v>
      </c>
      <c r="B5971" s="200">
        <v>0.53928069999999995</v>
      </c>
      <c r="C5971" s="200">
        <v>0.50557410000000003</v>
      </c>
      <c r="D5971" s="200">
        <v>0.57298740000000004</v>
      </c>
    </row>
    <row r="5972" spans="1:4">
      <c r="A5972" s="199" t="s">
        <v>6387</v>
      </c>
      <c r="B5972" s="200">
        <v>0.60163979999999995</v>
      </c>
      <c r="C5972" s="200">
        <v>0.56920660000000001</v>
      </c>
      <c r="D5972" s="200">
        <v>0.634073</v>
      </c>
    </row>
    <row r="5973" spans="1:4">
      <c r="A5973" s="199" t="s">
        <v>6388</v>
      </c>
      <c r="B5973" s="200">
        <v>0.62456100000000003</v>
      </c>
      <c r="C5973" s="200">
        <v>0.58056779999999997</v>
      </c>
      <c r="D5973" s="200">
        <v>0.66855419999999999</v>
      </c>
    </row>
    <row r="5974" spans="1:4">
      <c r="A5974" s="199" t="s">
        <v>6389</v>
      </c>
      <c r="B5974" s="200">
        <v>0.63473679999999999</v>
      </c>
      <c r="C5974" s="200">
        <v>0.5894026</v>
      </c>
      <c r="D5974" s="200">
        <v>0.68007090000000003</v>
      </c>
    </row>
    <row r="5975" spans="1:4">
      <c r="A5975" s="199" t="s">
        <v>6390</v>
      </c>
      <c r="B5975" s="200">
        <v>0.56956410000000002</v>
      </c>
      <c r="C5975" s="200">
        <v>0.52764219999999995</v>
      </c>
      <c r="D5975" s="200">
        <v>0.61148590000000003</v>
      </c>
    </row>
    <row r="5976" spans="1:4">
      <c r="A5976" s="199" t="s">
        <v>6391</v>
      </c>
      <c r="B5976" s="200">
        <v>0.58135709999999996</v>
      </c>
      <c r="C5976" s="200">
        <v>0.53405530000000001</v>
      </c>
      <c r="D5976" s="200">
        <v>0.62865890000000002</v>
      </c>
    </row>
    <row r="5977" spans="1:4">
      <c r="A5977" s="199" t="s">
        <v>6392</v>
      </c>
      <c r="B5977" s="200">
        <v>0.64505900000000005</v>
      </c>
      <c r="C5977" s="200">
        <v>0.60747819999999997</v>
      </c>
      <c r="D5977" s="200">
        <v>0.68263969999999996</v>
      </c>
    </row>
    <row r="5978" spans="1:4">
      <c r="A5978" s="199" t="s">
        <v>6393</v>
      </c>
      <c r="B5978" s="200">
        <v>0.59033480000000005</v>
      </c>
      <c r="C5978" s="200">
        <v>0.55075819999999998</v>
      </c>
      <c r="D5978" s="200">
        <v>0.62991129999999995</v>
      </c>
    </row>
    <row r="5979" spans="1:4">
      <c r="A5979" s="199" t="s">
        <v>6394</v>
      </c>
      <c r="B5979" s="200">
        <v>0.60344600000000004</v>
      </c>
      <c r="C5979" s="200">
        <v>0.55637250000000005</v>
      </c>
      <c r="D5979" s="200">
        <v>0.65051939999999997</v>
      </c>
    </row>
    <row r="5980" spans="1:4">
      <c r="A5980" s="199" t="s">
        <v>6395</v>
      </c>
      <c r="B5980" s="200">
        <v>0.57385529999999996</v>
      </c>
      <c r="C5980" s="200">
        <v>0.53273579999999998</v>
      </c>
      <c r="D5980" s="200">
        <v>0.61497480000000004</v>
      </c>
    </row>
    <row r="5981" spans="1:4">
      <c r="A5981" s="199" t="s">
        <v>6396</v>
      </c>
      <c r="B5981" s="200">
        <v>0.62725759999999997</v>
      </c>
      <c r="C5981" s="200">
        <v>0.57803230000000005</v>
      </c>
      <c r="D5981" s="200">
        <v>0.6764829</v>
      </c>
    </row>
    <row r="5982" spans="1:4">
      <c r="A5982" s="199" t="s">
        <v>6397</v>
      </c>
      <c r="B5982" s="200">
        <v>0.62922089999999997</v>
      </c>
      <c r="C5982" s="200">
        <v>0.59132229999999997</v>
      </c>
      <c r="D5982" s="200">
        <v>0.66711949999999998</v>
      </c>
    </row>
    <row r="5983" spans="1:4">
      <c r="A5983" s="199" t="s">
        <v>6398</v>
      </c>
      <c r="B5983" s="200">
        <v>0.60589309999999996</v>
      </c>
      <c r="C5983" s="200">
        <v>0.56346289999999999</v>
      </c>
      <c r="D5983" s="200">
        <v>0.64832339999999999</v>
      </c>
    </row>
    <row r="5984" spans="1:4">
      <c r="A5984" s="199" t="s">
        <v>6399</v>
      </c>
      <c r="B5984" s="200">
        <v>0.67022320000000002</v>
      </c>
      <c r="C5984" s="200">
        <v>0.62421409999999999</v>
      </c>
      <c r="D5984" s="200">
        <v>0.71623219999999999</v>
      </c>
    </row>
    <row r="5985" spans="1:4">
      <c r="A5985" s="199" t="s">
        <v>6400</v>
      </c>
      <c r="B5985" s="200">
        <v>0.65979980000000005</v>
      </c>
      <c r="C5985" s="200">
        <v>0.62470009999999998</v>
      </c>
      <c r="D5985" s="200">
        <v>0.69489959999999995</v>
      </c>
    </row>
    <row r="5986" spans="1:4">
      <c r="A5986" s="199" t="s">
        <v>6401</v>
      </c>
      <c r="B5986" s="200">
        <v>0.57946140000000002</v>
      </c>
      <c r="C5986" s="200">
        <v>0.52887620000000002</v>
      </c>
      <c r="D5986" s="200">
        <v>0.63004649999999995</v>
      </c>
    </row>
    <row r="5987" spans="1:4">
      <c r="A5987" s="199" t="s">
        <v>6402</v>
      </c>
      <c r="B5987" s="200">
        <v>0.58997940000000004</v>
      </c>
      <c r="C5987" s="200">
        <v>0.55785609999999997</v>
      </c>
      <c r="D5987" s="200">
        <v>0.62210270000000001</v>
      </c>
    </row>
    <row r="5988" spans="1:4">
      <c r="A5988" s="199" t="s">
        <v>6403</v>
      </c>
      <c r="B5988" s="200">
        <v>0.67041879999999998</v>
      </c>
      <c r="C5988" s="200">
        <v>0.63872189999999995</v>
      </c>
      <c r="D5988" s="200">
        <v>0.70211570000000001</v>
      </c>
    </row>
    <row r="5989" spans="1:4">
      <c r="A5989" s="199" t="s">
        <v>6404</v>
      </c>
      <c r="B5989" s="200">
        <v>0.69808809999999999</v>
      </c>
      <c r="C5989" s="200">
        <v>0.65197039999999995</v>
      </c>
      <c r="D5989" s="200">
        <v>0.74420569999999997</v>
      </c>
    </row>
    <row r="5990" spans="1:4">
      <c r="A5990" s="199" t="s">
        <v>6405</v>
      </c>
      <c r="B5990" s="200">
        <v>0.66417490000000001</v>
      </c>
      <c r="C5990" s="200">
        <v>0.62383049999999995</v>
      </c>
      <c r="D5990" s="200">
        <v>0.70451929999999996</v>
      </c>
    </row>
    <row r="5991" spans="1:4">
      <c r="A5991" s="199" t="s">
        <v>6406</v>
      </c>
      <c r="B5991" s="200">
        <v>0.65774060000000001</v>
      </c>
      <c r="C5991" s="200">
        <v>0.61093410000000004</v>
      </c>
      <c r="D5991" s="200">
        <v>0.70454700000000003</v>
      </c>
    </row>
    <row r="5992" spans="1:4">
      <c r="A5992" s="199" t="s">
        <v>6407</v>
      </c>
      <c r="B5992" s="200">
        <v>0.62973069999999998</v>
      </c>
      <c r="C5992" s="200">
        <v>0.5867192</v>
      </c>
      <c r="D5992" s="200">
        <v>0.67274219999999996</v>
      </c>
    </row>
    <row r="5993" spans="1:4">
      <c r="A5993" s="199" t="s">
        <v>6408</v>
      </c>
      <c r="B5993" s="200">
        <v>0.59958599999999995</v>
      </c>
      <c r="C5993" s="200">
        <v>0.55145670000000002</v>
      </c>
      <c r="D5993" s="200">
        <v>0.64771529999999999</v>
      </c>
    </row>
    <row r="5994" spans="1:4">
      <c r="A5994" s="199" t="s">
        <v>6409</v>
      </c>
      <c r="B5994" s="200">
        <v>0.66205899999999995</v>
      </c>
      <c r="C5994" s="200">
        <v>0.61874340000000005</v>
      </c>
      <c r="D5994" s="200">
        <v>0.70537450000000002</v>
      </c>
    </row>
    <row r="5995" spans="1:4">
      <c r="A5995" s="199" t="s">
        <v>6410</v>
      </c>
      <c r="B5995" s="200">
        <v>0.49244749999999998</v>
      </c>
      <c r="C5995" s="200">
        <v>0.44429069999999998</v>
      </c>
      <c r="D5995" s="200">
        <v>0.54060430000000004</v>
      </c>
    </row>
    <row r="5996" spans="1:4">
      <c r="A5996" s="199" t="s">
        <v>6411</v>
      </c>
      <c r="B5996" s="200">
        <v>0.47809839999999998</v>
      </c>
      <c r="C5996" s="200">
        <v>0.44130560000000002</v>
      </c>
      <c r="D5996" s="200">
        <v>0.51489110000000005</v>
      </c>
    </row>
    <row r="5997" spans="1:4">
      <c r="A5997" s="199" t="s">
        <v>6412</v>
      </c>
      <c r="B5997" s="200">
        <v>0.49491109999999999</v>
      </c>
      <c r="C5997" s="200">
        <v>0.44732110000000003</v>
      </c>
      <c r="D5997" s="200">
        <v>0.54250120000000002</v>
      </c>
    </row>
    <row r="5998" spans="1:4">
      <c r="A5998" s="199" t="s">
        <v>6413</v>
      </c>
      <c r="B5998" s="200">
        <v>0.50981319999999997</v>
      </c>
      <c r="C5998" s="200">
        <v>0.46732030000000002</v>
      </c>
      <c r="D5998" s="200">
        <v>0.55230610000000002</v>
      </c>
    </row>
    <row r="5999" spans="1:4">
      <c r="A5999" s="199" t="s">
        <v>6414</v>
      </c>
      <c r="B5999" s="200">
        <v>0.47014499999999998</v>
      </c>
      <c r="C5999" s="200">
        <v>0.43364320000000001</v>
      </c>
      <c r="D5999" s="200">
        <v>0.50664690000000001</v>
      </c>
    </row>
    <row r="6000" spans="1:4">
      <c r="A6000" s="199" t="s">
        <v>6415</v>
      </c>
      <c r="B6000" s="200">
        <v>0.47807369999999999</v>
      </c>
      <c r="C6000" s="200">
        <v>0.43898179999999998</v>
      </c>
      <c r="D6000" s="200">
        <v>0.5171656</v>
      </c>
    </row>
    <row r="6001" spans="1:4">
      <c r="A6001" s="199" t="s">
        <v>6416</v>
      </c>
      <c r="B6001" s="200">
        <v>0.48516540000000002</v>
      </c>
      <c r="C6001" s="200">
        <v>0.44295820000000002</v>
      </c>
      <c r="D6001" s="200">
        <v>0.52737270000000003</v>
      </c>
    </row>
    <row r="6002" spans="1:4">
      <c r="A6002" s="199" t="s">
        <v>6417</v>
      </c>
      <c r="B6002" s="200">
        <v>0.50042240000000004</v>
      </c>
      <c r="C6002" s="200">
        <v>0.46128200000000003</v>
      </c>
      <c r="D6002" s="200">
        <v>0.53956280000000001</v>
      </c>
    </row>
    <row r="6003" spans="1:4">
      <c r="A6003" s="199" t="s">
        <v>6418</v>
      </c>
      <c r="B6003" s="200">
        <v>0.56955560000000005</v>
      </c>
      <c r="C6003" s="200">
        <v>0.5287347</v>
      </c>
      <c r="D6003" s="200">
        <v>0.61037660000000005</v>
      </c>
    </row>
    <row r="6004" spans="1:4">
      <c r="A6004" s="199" t="s">
        <v>6419</v>
      </c>
      <c r="B6004" s="200">
        <v>0.55543430000000005</v>
      </c>
      <c r="C6004" s="200">
        <v>0.51619550000000003</v>
      </c>
      <c r="D6004" s="200">
        <v>0.59467300000000001</v>
      </c>
    </row>
    <row r="6005" spans="1:4">
      <c r="A6005" s="199" t="s">
        <v>6420</v>
      </c>
      <c r="B6005" s="200">
        <v>0.52005840000000003</v>
      </c>
      <c r="C6005" s="200">
        <v>0.48390709999999998</v>
      </c>
      <c r="D6005" s="200">
        <v>0.55620959999999997</v>
      </c>
    </row>
    <row r="6006" spans="1:4">
      <c r="A6006" s="199" t="s">
        <v>6421</v>
      </c>
      <c r="B6006" s="200">
        <v>0.55640979999999995</v>
      </c>
      <c r="C6006" s="200">
        <v>0.51280190000000003</v>
      </c>
      <c r="D6006" s="200">
        <v>0.60001769999999999</v>
      </c>
    </row>
    <row r="6007" spans="1:4">
      <c r="A6007" s="199" t="s">
        <v>6422</v>
      </c>
      <c r="B6007" s="200">
        <v>0.53316909999999995</v>
      </c>
      <c r="C6007" s="200">
        <v>0.48995260000000002</v>
      </c>
      <c r="D6007" s="200">
        <v>0.5763857</v>
      </c>
    </row>
    <row r="6008" spans="1:4">
      <c r="A6008" s="199" t="s">
        <v>6423</v>
      </c>
      <c r="B6008" s="200">
        <v>0.48177920000000002</v>
      </c>
      <c r="C6008" s="200">
        <v>0.43838270000000001</v>
      </c>
      <c r="D6008" s="200">
        <v>0.52517579999999997</v>
      </c>
    </row>
    <row r="6009" spans="1:4">
      <c r="A6009" s="199" t="s">
        <v>6424</v>
      </c>
      <c r="B6009" s="200">
        <v>0.48342610000000003</v>
      </c>
      <c r="C6009" s="200">
        <v>0.4490287</v>
      </c>
      <c r="D6009" s="200">
        <v>0.51782349999999999</v>
      </c>
    </row>
    <row r="6010" spans="1:4">
      <c r="A6010" s="199" t="s">
        <v>6425</v>
      </c>
      <c r="B6010" s="200">
        <v>0.57443089999999997</v>
      </c>
      <c r="C6010" s="200">
        <v>0.53884719999999997</v>
      </c>
      <c r="D6010" s="200">
        <v>0.61001459999999996</v>
      </c>
    </row>
    <row r="6011" spans="1:4">
      <c r="A6011" s="199" t="s">
        <v>6426</v>
      </c>
      <c r="B6011" s="200">
        <v>0.51327929999999999</v>
      </c>
      <c r="C6011" s="200">
        <v>0.4711359</v>
      </c>
      <c r="D6011" s="200">
        <v>0.55542270000000005</v>
      </c>
    </row>
    <row r="6012" spans="1:4">
      <c r="A6012" s="199" t="s">
        <v>6427</v>
      </c>
      <c r="B6012" s="200">
        <v>0.57981300000000002</v>
      </c>
      <c r="C6012" s="200">
        <v>0.53510519999999995</v>
      </c>
      <c r="D6012" s="200">
        <v>0.62452070000000004</v>
      </c>
    </row>
    <row r="6013" spans="1:4">
      <c r="A6013" s="199" t="s">
        <v>6428</v>
      </c>
      <c r="B6013" s="200">
        <v>0.63056230000000002</v>
      </c>
      <c r="C6013" s="200">
        <v>0.59294820000000004</v>
      </c>
      <c r="D6013" s="200">
        <v>0.6681764</v>
      </c>
    </row>
    <row r="6014" spans="1:4">
      <c r="A6014" s="199" t="s">
        <v>6429</v>
      </c>
      <c r="B6014" s="200">
        <v>0.58000459999999998</v>
      </c>
      <c r="C6014" s="200">
        <v>0.53720279999999998</v>
      </c>
      <c r="D6014" s="200">
        <v>0.62280650000000004</v>
      </c>
    </row>
    <row r="6015" spans="1:4">
      <c r="A6015" s="199" t="s">
        <v>6430</v>
      </c>
      <c r="B6015" s="200">
        <v>0.48846329999999999</v>
      </c>
      <c r="C6015" s="200">
        <v>0.44254490000000002</v>
      </c>
      <c r="D6015" s="200">
        <v>0.53438169999999996</v>
      </c>
    </row>
    <row r="6016" spans="1:4">
      <c r="A6016" s="199" t="s">
        <v>6431</v>
      </c>
      <c r="B6016" s="200">
        <v>0.53914830000000002</v>
      </c>
      <c r="C6016" s="200">
        <v>0.4948612</v>
      </c>
      <c r="D6016" s="200">
        <v>0.5834355</v>
      </c>
    </row>
    <row r="6017" spans="1:4">
      <c r="A6017" s="199" t="s">
        <v>6432</v>
      </c>
      <c r="B6017" s="200">
        <v>0.54385070000000002</v>
      </c>
      <c r="C6017" s="200">
        <v>0.53139320000000001</v>
      </c>
      <c r="D6017" s="200">
        <v>0.55630820000000003</v>
      </c>
    </row>
    <row r="6018" spans="1:4">
      <c r="A6018" s="199" t="s">
        <v>6433</v>
      </c>
      <c r="B6018" s="200">
        <v>0.5821153</v>
      </c>
      <c r="C6018" s="200">
        <v>0.56334249999999997</v>
      </c>
      <c r="D6018" s="200">
        <v>0.60088810000000004</v>
      </c>
    </row>
    <row r="6019" spans="1:4">
      <c r="A6019" s="199" t="s">
        <v>6434</v>
      </c>
      <c r="B6019" s="200">
        <v>0.54272520000000002</v>
      </c>
      <c r="C6019" s="200">
        <v>0.50968930000000001</v>
      </c>
      <c r="D6019" s="200">
        <v>0.57576119999999997</v>
      </c>
    </row>
    <row r="6020" spans="1:4">
      <c r="A6020" s="199" t="s">
        <v>6435</v>
      </c>
      <c r="B6020" s="200">
        <v>0.58365769999999995</v>
      </c>
      <c r="C6020" s="200">
        <v>0.56422589999999995</v>
      </c>
      <c r="D6020" s="200">
        <v>0.60308949999999995</v>
      </c>
    </row>
    <row r="6021" spans="1:4">
      <c r="A6021" s="199" t="s">
        <v>6436</v>
      </c>
      <c r="B6021" s="200">
        <v>0.62005719999999998</v>
      </c>
      <c r="C6021" s="200">
        <v>0.59919259999999996</v>
      </c>
      <c r="D6021" s="200">
        <v>0.64092179999999999</v>
      </c>
    </row>
    <row r="6022" spans="1:4">
      <c r="A6022" s="199" t="s">
        <v>6437</v>
      </c>
      <c r="B6022" s="200">
        <v>0.53594770000000003</v>
      </c>
      <c r="C6022" s="200">
        <v>0.51574030000000004</v>
      </c>
      <c r="D6022" s="200">
        <v>0.55615510000000001</v>
      </c>
    </row>
    <row r="6023" spans="1:4">
      <c r="A6023" s="199" t="s">
        <v>6438</v>
      </c>
      <c r="B6023" s="200">
        <v>0.6035566</v>
      </c>
      <c r="C6023" s="200">
        <v>0.58767049999999998</v>
      </c>
      <c r="D6023" s="200">
        <v>0.61944279999999996</v>
      </c>
    </row>
    <row r="6024" spans="1:4">
      <c r="A6024" s="199" t="s">
        <v>6439</v>
      </c>
      <c r="B6024" s="200">
        <v>0.60759759999999996</v>
      </c>
      <c r="C6024" s="200">
        <v>0.58991640000000001</v>
      </c>
      <c r="D6024" s="200">
        <v>0.62527889999999997</v>
      </c>
    </row>
    <row r="6025" spans="1:4">
      <c r="A6025" s="199" t="s">
        <v>6440</v>
      </c>
      <c r="B6025" s="200">
        <v>0.61733850000000001</v>
      </c>
      <c r="C6025" s="200">
        <v>0.59193810000000002</v>
      </c>
      <c r="D6025" s="200">
        <v>0.64273880000000005</v>
      </c>
    </row>
    <row r="6026" spans="1:4">
      <c r="A6026" s="199" t="s">
        <v>6441</v>
      </c>
      <c r="B6026" s="200">
        <v>0.60344600000000004</v>
      </c>
      <c r="C6026" s="200">
        <v>0.55637250000000005</v>
      </c>
      <c r="D6026" s="200">
        <v>0.65051939999999997</v>
      </c>
    </row>
    <row r="6027" spans="1:4">
      <c r="A6027" s="199" t="s">
        <v>6442</v>
      </c>
      <c r="B6027" s="200">
        <v>0.63867490000000005</v>
      </c>
      <c r="C6027" s="200">
        <v>0.6124925</v>
      </c>
      <c r="D6027" s="200">
        <v>0.66485729999999998</v>
      </c>
    </row>
    <row r="6028" spans="1:4">
      <c r="A6028" s="199" t="s">
        <v>6443</v>
      </c>
      <c r="B6028" s="200">
        <v>0.67522070000000001</v>
      </c>
      <c r="C6028" s="200">
        <v>0.64809300000000003</v>
      </c>
      <c r="D6028" s="200">
        <v>0.70234839999999998</v>
      </c>
    </row>
    <row r="6029" spans="1:4">
      <c r="A6029" s="199" t="s">
        <v>6444</v>
      </c>
      <c r="B6029" s="200">
        <v>0.58826080000000003</v>
      </c>
      <c r="C6029" s="200">
        <v>0.56137720000000002</v>
      </c>
      <c r="D6029" s="200">
        <v>0.61514449999999998</v>
      </c>
    </row>
    <row r="6030" spans="1:4">
      <c r="A6030" s="199" t="s">
        <v>6445</v>
      </c>
      <c r="B6030" s="200">
        <v>0.64794059999999998</v>
      </c>
      <c r="C6030" s="200">
        <v>0.62717420000000002</v>
      </c>
      <c r="D6030" s="200">
        <v>0.66870700000000005</v>
      </c>
    </row>
    <row r="6031" spans="1:4">
      <c r="A6031" s="199" t="s">
        <v>6446</v>
      </c>
      <c r="B6031" s="200">
        <v>0.48252270000000003</v>
      </c>
      <c r="C6031" s="200">
        <v>0.4656363</v>
      </c>
      <c r="D6031" s="200">
        <v>0.49940909999999999</v>
      </c>
    </row>
    <row r="6032" spans="1:4">
      <c r="A6032" s="199" t="s">
        <v>6447</v>
      </c>
      <c r="B6032" s="200">
        <v>0.54710199999999998</v>
      </c>
      <c r="C6032" s="200">
        <v>0.52262339999999996</v>
      </c>
      <c r="D6032" s="200">
        <v>0.57158059999999999</v>
      </c>
    </row>
    <row r="6033" spans="1:4">
      <c r="A6033" s="199" t="s">
        <v>6448</v>
      </c>
      <c r="B6033" s="200">
        <v>0.48516540000000002</v>
      </c>
      <c r="C6033" s="200">
        <v>0.44295820000000002</v>
      </c>
      <c r="D6033" s="200">
        <v>0.52737270000000003</v>
      </c>
    </row>
    <row r="6034" spans="1:4">
      <c r="A6034" s="199" t="s">
        <v>6449</v>
      </c>
      <c r="B6034" s="200">
        <v>0.53144530000000001</v>
      </c>
      <c r="C6034" s="200">
        <v>0.50749440000000001</v>
      </c>
      <c r="D6034" s="200">
        <v>0.55539620000000001</v>
      </c>
    </row>
    <row r="6035" spans="1:4">
      <c r="A6035" s="199" t="s">
        <v>6450</v>
      </c>
      <c r="B6035" s="200">
        <v>0.56300039999999996</v>
      </c>
      <c r="C6035" s="200">
        <v>0.53298769999999995</v>
      </c>
      <c r="D6035" s="200">
        <v>0.59301320000000002</v>
      </c>
    </row>
    <row r="6036" spans="1:4">
      <c r="A6036" s="199" t="s">
        <v>6451</v>
      </c>
      <c r="B6036" s="200">
        <v>0.48291529999999999</v>
      </c>
      <c r="C6036" s="200">
        <v>0.45585239999999999</v>
      </c>
      <c r="D6036" s="200">
        <v>0.5099783</v>
      </c>
    </row>
    <row r="6037" spans="1:4">
      <c r="A6037" s="199" t="s">
        <v>6452</v>
      </c>
      <c r="B6037" s="200">
        <v>0.55997750000000002</v>
      </c>
      <c r="C6037" s="200">
        <v>0.53870130000000005</v>
      </c>
      <c r="D6037" s="200">
        <v>0.58125360000000004</v>
      </c>
    </row>
    <row r="6038" spans="1:4">
      <c r="A6038" s="199" t="s">
        <v>6453</v>
      </c>
      <c r="B6038" s="200">
        <v>0.57223429999999997</v>
      </c>
      <c r="C6038" s="200">
        <v>0.56510800000000005</v>
      </c>
      <c r="D6038" s="200">
        <v>0.57936069999999995</v>
      </c>
    </row>
    <row r="6039" spans="1:4">
      <c r="A6039" s="199" t="s">
        <v>6454</v>
      </c>
      <c r="B6039" s="200">
        <v>0.62510460000000001</v>
      </c>
      <c r="C6039" s="200">
        <v>0.61557980000000001</v>
      </c>
      <c r="D6039" s="200">
        <v>0.63462949999999996</v>
      </c>
    </row>
    <row r="6040" spans="1:4">
      <c r="A6040" s="199" t="s">
        <v>6455</v>
      </c>
      <c r="B6040" s="200">
        <v>0.52012919999999996</v>
      </c>
      <c r="C6040" s="200">
        <v>0.51074019999999998</v>
      </c>
      <c r="D6040" s="200">
        <v>0.5295183</v>
      </c>
    </row>
    <row r="6041" spans="1:4">
      <c r="A6041" s="199" t="s">
        <v>6456</v>
      </c>
      <c r="B6041" s="200">
        <v>0.56171249999999995</v>
      </c>
      <c r="C6041" s="200">
        <v>0.52953340000000004</v>
      </c>
      <c r="D6041" s="200">
        <v>0.59389150000000002</v>
      </c>
    </row>
    <row r="6042" spans="1:4">
      <c r="A6042" s="199" t="s">
        <v>6457</v>
      </c>
      <c r="B6042" s="200">
        <v>0.57373810000000003</v>
      </c>
      <c r="C6042" s="200">
        <v>0.54370010000000002</v>
      </c>
      <c r="D6042" s="200">
        <v>0.60377619999999999</v>
      </c>
    </row>
    <row r="6043" spans="1:4">
      <c r="A6043" s="199" t="s">
        <v>6458</v>
      </c>
      <c r="B6043" s="200">
        <v>0.52489940000000002</v>
      </c>
      <c r="C6043" s="200">
        <v>0.49456319999999998</v>
      </c>
      <c r="D6043" s="200">
        <v>0.55523560000000005</v>
      </c>
    </row>
    <row r="6044" spans="1:4">
      <c r="A6044" s="199" t="s">
        <v>6459</v>
      </c>
      <c r="B6044" s="200">
        <v>0.53956090000000001</v>
      </c>
      <c r="C6044" s="200">
        <v>0.51030229999999999</v>
      </c>
      <c r="D6044" s="200">
        <v>0.56881950000000003</v>
      </c>
    </row>
    <row r="6045" spans="1:4">
      <c r="A6045" s="199" t="s">
        <v>6460</v>
      </c>
      <c r="B6045" s="200">
        <v>0.54677260000000005</v>
      </c>
      <c r="C6045" s="200">
        <v>0.51819729999999997</v>
      </c>
      <c r="D6045" s="200">
        <v>0.57534790000000002</v>
      </c>
    </row>
    <row r="6046" spans="1:4">
      <c r="A6046" s="199" t="s">
        <v>6461</v>
      </c>
      <c r="B6046" s="200">
        <v>0.52424740000000003</v>
      </c>
      <c r="C6046" s="200">
        <v>0.4963516</v>
      </c>
      <c r="D6046" s="200">
        <v>0.5521431</v>
      </c>
    </row>
    <row r="6047" spans="1:4">
      <c r="A6047" s="199" t="s">
        <v>6462</v>
      </c>
      <c r="B6047" s="200">
        <v>0.56063399999999997</v>
      </c>
      <c r="C6047" s="200">
        <v>0.52730319999999997</v>
      </c>
      <c r="D6047" s="200">
        <v>0.59396479999999996</v>
      </c>
    </row>
    <row r="6048" spans="1:4">
      <c r="A6048" s="199" t="s">
        <v>6463</v>
      </c>
      <c r="B6048" s="200">
        <v>0.5387845</v>
      </c>
      <c r="C6048" s="200">
        <v>0.50649350000000004</v>
      </c>
      <c r="D6048" s="200">
        <v>0.57107540000000001</v>
      </c>
    </row>
    <row r="6049" spans="1:4">
      <c r="A6049" s="199" t="s">
        <v>6464</v>
      </c>
      <c r="B6049" s="200">
        <v>0.62622789999999995</v>
      </c>
      <c r="C6049" s="200">
        <v>0.59388560000000001</v>
      </c>
      <c r="D6049" s="200">
        <v>0.65857019999999999</v>
      </c>
    </row>
    <row r="6050" spans="1:4">
      <c r="A6050" s="199" t="s">
        <v>6465</v>
      </c>
      <c r="B6050" s="200">
        <v>0.59749909999999995</v>
      </c>
      <c r="C6050" s="200">
        <v>0.5687818</v>
      </c>
      <c r="D6050" s="200">
        <v>0.62621649999999995</v>
      </c>
    </row>
    <row r="6051" spans="1:4">
      <c r="A6051" s="199" t="s">
        <v>6466</v>
      </c>
      <c r="B6051" s="200">
        <v>0.57337819999999995</v>
      </c>
      <c r="C6051" s="200">
        <v>0.54691809999999996</v>
      </c>
      <c r="D6051" s="200">
        <v>0.59983830000000005</v>
      </c>
    </row>
    <row r="6052" spans="1:4">
      <c r="A6052" s="199" t="s">
        <v>6467</v>
      </c>
      <c r="B6052" s="200">
        <v>0.60258370000000006</v>
      </c>
      <c r="C6052" s="200">
        <v>0.5720672</v>
      </c>
      <c r="D6052" s="200">
        <v>0.63310029999999995</v>
      </c>
    </row>
    <row r="6053" spans="1:4">
      <c r="A6053" s="199" t="s">
        <v>6468</v>
      </c>
      <c r="B6053" s="200">
        <v>0.61656670000000002</v>
      </c>
      <c r="C6053" s="200">
        <v>0.58723460000000005</v>
      </c>
      <c r="D6053" s="200">
        <v>0.64589890000000005</v>
      </c>
    </row>
    <row r="6054" spans="1:4">
      <c r="A6054" s="199" t="s">
        <v>6469</v>
      </c>
      <c r="B6054" s="200">
        <v>0.53973850000000001</v>
      </c>
      <c r="C6054" s="200">
        <v>0.50841449999999999</v>
      </c>
      <c r="D6054" s="200">
        <v>0.57106250000000003</v>
      </c>
    </row>
    <row r="6055" spans="1:4">
      <c r="A6055" s="199" t="s">
        <v>6470</v>
      </c>
      <c r="B6055" s="200">
        <v>0.55854649999999995</v>
      </c>
      <c r="C6055" s="200">
        <v>0.53505829999999999</v>
      </c>
      <c r="D6055" s="200">
        <v>0.58203470000000002</v>
      </c>
    </row>
    <row r="6056" spans="1:4">
      <c r="A6056" s="199" t="s">
        <v>6471</v>
      </c>
      <c r="B6056" s="200">
        <v>0.60758679999999998</v>
      </c>
      <c r="C6056" s="200">
        <v>0.58211809999999997</v>
      </c>
      <c r="D6056" s="200">
        <v>0.63305560000000005</v>
      </c>
    </row>
    <row r="6057" spans="1:4">
      <c r="A6057" s="199" t="s">
        <v>6472</v>
      </c>
      <c r="B6057" s="200">
        <v>0.60314100000000004</v>
      </c>
      <c r="C6057" s="200">
        <v>0.57153679999999996</v>
      </c>
      <c r="D6057" s="200">
        <v>0.63474520000000001</v>
      </c>
    </row>
    <row r="6058" spans="1:4">
      <c r="A6058" s="199" t="s">
        <v>6473</v>
      </c>
      <c r="B6058" s="200">
        <v>0.61167190000000005</v>
      </c>
      <c r="C6058" s="200">
        <v>0.58324799999999999</v>
      </c>
      <c r="D6058" s="200">
        <v>0.64009590000000005</v>
      </c>
    </row>
    <row r="6059" spans="1:4">
      <c r="A6059" s="199" t="s">
        <v>6474</v>
      </c>
      <c r="B6059" s="200">
        <v>0.63090000000000002</v>
      </c>
      <c r="C6059" s="200">
        <v>0.60080219999999995</v>
      </c>
      <c r="D6059" s="200">
        <v>0.66099770000000002</v>
      </c>
    </row>
    <row r="6060" spans="1:4">
      <c r="A6060" s="199" t="s">
        <v>6475</v>
      </c>
      <c r="B6060" s="200">
        <v>0.60255179999999997</v>
      </c>
      <c r="C6060" s="200">
        <v>0.57127919999999999</v>
      </c>
      <c r="D6060" s="200">
        <v>0.63382439999999995</v>
      </c>
    </row>
    <row r="6061" spans="1:4">
      <c r="A6061" s="199" t="s">
        <v>6476</v>
      </c>
      <c r="B6061" s="200">
        <v>0.55467849999999996</v>
      </c>
      <c r="C6061" s="200">
        <v>0.5215843</v>
      </c>
      <c r="D6061" s="200">
        <v>0.58777270000000004</v>
      </c>
    </row>
    <row r="6062" spans="1:4">
      <c r="A6062" s="199" t="s">
        <v>6477</v>
      </c>
      <c r="B6062" s="200">
        <v>0.58300929999999995</v>
      </c>
      <c r="C6062" s="200">
        <v>0.5519096</v>
      </c>
      <c r="D6062" s="200">
        <v>0.61410900000000002</v>
      </c>
    </row>
    <row r="6063" spans="1:4">
      <c r="A6063" s="199" t="s">
        <v>6478</v>
      </c>
      <c r="B6063" s="200">
        <v>0.62070029999999998</v>
      </c>
      <c r="C6063" s="200">
        <v>0.57837570000000005</v>
      </c>
      <c r="D6063" s="200">
        <v>0.66302479999999997</v>
      </c>
    </row>
    <row r="6064" spans="1:4">
      <c r="A6064" s="199" t="s">
        <v>6479</v>
      </c>
      <c r="B6064" s="200">
        <v>0.65191129999999997</v>
      </c>
      <c r="C6064" s="200">
        <v>0.61094079999999995</v>
      </c>
      <c r="D6064" s="200">
        <v>0.69288179999999999</v>
      </c>
    </row>
    <row r="6065" spans="1:4">
      <c r="A6065" s="199" t="s">
        <v>6480</v>
      </c>
      <c r="B6065" s="200">
        <v>0.55080790000000002</v>
      </c>
      <c r="C6065" s="200">
        <v>0.50859160000000003</v>
      </c>
      <c r="D6065" s="200">
        <v>0.59302410000000005</v>
      </c>
    </row>
    <row r="6066" spans="1:4">
      <c r="A6066" s="199" t="s">
        <v>6481</v>
      </c>
      <c r="B6066" s="200">
        <v>0.57460009999999995</v>
      </c>
      <c r="C6066" s="200">
        <v>0.534389</v>
      </c>
      <c r="D6066" s="200">
        <v>0.61481110000000005</v>
      </c>
    </row>
    <row r="6067" spans="1:4">
      <c r="A6067" s="199" t="s">
        <v>6482</v>
      </c>
      <c r="B6067" s="200">
        <v>0.62358020000000003</v>
      </c>
      <c r="C6067" s="200">
        <v>0.58633139999999995</v>
      </c>
      <c r="D6067" s="200">
        <v>0.660829</v>
      </c>
    </row>
    <row r="6068" spans="1:4">
      <c r="A6068" s="199" t="s">
        <v>6483</v>
      </c>
      <c r="B6068" s="200">
        <v>0.56697520000000001</v>
      </c>
      <c r="C6068" s="200">
        <v>0.52945509999999996</v>
      </c>
      <c r="D6068" s="200">
        <v>0.60449529999999996</v>
      </c>
    </row>
    <row r="6069" spans="1:4">
      <c r="A6069" s="199" t="s">
        <v>6484</v>
      </c>
      <c r="B6069" s="200">
        <v>0.60294650000000005</v>
      </c>
      <c r="C6069" s="200">
        <v>0.55977350000000003</v>
      </c>
      <c r="D6069" s="200">
        <v>0.64611949999999996</v>
      </c>
    </row>
    <row r="6070" spans="1:4">
      <c r="A6070" s="199" t="s">
        <v>6485</v>
      </c>
      <c r="B6070" s="200">
        <v>0.58605010000000002</v>
      </c>
      <c r="C6070" s="200">
        <v>0.54267209999999999</v>
      </c>
      <c r="D6070" s="200">
        <v>0.62942810000000005</v>
      </c>
    </row>
    <row r="6071" spans="1:4">
      <c r="A6071" s="199" t="s">
        <v>6486</v>
      </c>
      <c r="B6071" s="200">
        <v>0.66270649999999998</v>
      </c>
      <c r="C6071" s="200">
        <v>0.61935580000000001</v>
      </c>
      <c r="D6071" s="200">
        <v>0.70605709999999999</v>
      </c>
    </row>
    <row r="6072" spans="1:4">
      <c r="A6072" s="199" t="s">
        <v>6487</v>
      </c>
      <c r="B6072" s="200">
        <v>0.62625989999999998</v>
      </c>
      <c r="C6072" s="200">
        <v>0.58676240000000002</v>
      </c>
      <c r="D6072" s="200">
        <v>0.6657575</v>
      </c>
    </row>
    <row r="6073" spans="1:4">
      <c r="A6073" s="199" t="s">
        <v>6488</v>
      </c>
      <c r="B6073" s="200">
        <v>0.63015730000000003</v>
      </c>
      <c r="C6073" s="200">
        <v>0.59249960000000002</v>
      </c>
      <c r="D6073" s="200">
        <v>0.66781509999999999</v>
      </c>
    </row>
    <row r="6074" spans="1:4">
      <c r="A6074" s="199" t="s">
        <v>6489</v>
      </c>
      <c r="B6074" s="200">
        <v>0.66936839999999997</v>
      </c>
      <c r="C6074" s="200">
        <v>0.62728899999999999</v>
      </c>
      <c r="D6074" s="200">
        <v>0.71144770000000002</v>
      </c>
    </row>
    <row r="6075" spans="1:4">
      <c r="A6075" s="199" t="s">
        <v>6490</v>
      </c>
      <c r="B6075" s="200">
        <v>0.6660509</v>
      </c>
      <c r="C6075" s="200">
        <v>0.62635439999999998</v>
      </c>
      <c r="D6075" s="200">
        <v>0.70574740000000002</v>
      </c>
    </row>
    <row r="6076" spans="1:4">
      <c r="A6076" s="199" t="s">
        <v>6491</v>
      </c>
      <c r="B6076" s="200">
        <v>0.58776450000000002</v>
      </c>
      <c r="C6076" s="200">
        <v>0.54481349999999995</v>
      </c>
      <c r="D6076" s="200">
        <v>0.63071560000000004</v>
      </c>
    </row>
    <row r="6077" spans="1:4">
      <c r="A6077" s="199" t="s">
        <v>6492</v>
      </c>
      <c r="B6077" s="200">
        <v>0.61457240000000002</v>
      </c>
      <c r="C6077" s="200">
        <v>0.58211869999999999</v>
      </c>
      <c r="D6077" s="200">
        <v>0.6470262</v>
      </c>
    </row>
    <row r="6078" spans="1:4">
      <c r="A6078" s="199" t="s">
        <v>6493</v>
      </c>
      <c r="B6078" s="200">
        <v>0.66039150000000002</v>
      </c>
      <c r="C6078" s="200">
        <v>0.6263995</v>
      </c>
      <c r="D6078" s="200">
        <v>0.69438350000000004</v>
      </c>
    </row>
    <row r="6079" spans="1:4">
      <c r="A6079" s="199" t="s">
        <v>6494</v>
      </c>
      <c r="B6079" s="200">
        <v>0.67532999999999999</v>
      </c>
      <c r="C6079" s="200">
        <v>0.63546270000000005</v>
      </c>
      <c r="D6079" s="200">
        <v>0.71519739999999998</v>
      </c>
    </row>
    <row r="6080" spans="1:4">
      <c r="A6080" s="199" t="s">
        <v>6495</v>
      </c>
      <c r="B6080" s="200">
        <v>0.66956910000000003</v>
      </c>
      <c r="C6080" s="200">
        <v>0.63096649999999999</v>
      </c>
      <c r="D6080" s="200">
        <v>0.70817160000000001</v>
      </c>
    </row>
    <row r="6081" spans="1:4">
      <c r="A6081" s="199" t="s">
        <v>6496</v>
      </c>
      <c r="B6081" s="200">
        <v>0.66078780000000004</v>
      </c>
      <c r="C6081" s="200">
        <v>0.61788889999999996</v>
      </c>
      <c r="D6081" s="200">
        <v>0.70368660000000005</v>
      </c>
    </row>
    <row r="6082" spans="1:4">
      <c r="A6082" s="199" t="s">
        <v>6497</v>
      </c>
      <c r="B6082" s="200">
        <v>0.64039619999999997</v>
      </c>
      <c r="C6082" s="200">
        <v>0.59840599999999999</v>
      </c>
      <c r="D6082" s="200">
        <v>0.68238639999999995</v>
      </c>
    </row>
    <row r="6083" spans="1:4">
      <c r="A6083" s="199" t="s">
        <v>6498</v>
      </c>
      <c r="B6083" s="200">
        <v>0.61932900000000002</v>
      </c>
      <c r="C6083" s="200">
        <v>0.57493209999999995</v>
      </c>
      <c r="D6083" s="200">
        <v>0.66372589999999998</v>
      </c>
    </row>
    <row r="6084" spans="1:4">
      <c r="A6084" s="199" t="s">
        <v>6499</v>
      </c>
      <c r="B6084" s="200">
        <v>0.63307550000000001</v>
      </c>
      <c r="C6084" s="200">
        <v>0.59106650000000005</v>
      </c>
      <c r="D6084" s="200">
        <v>0.67508460000000003</v>
      </c>
    </row>
    <row r="6085" spans="1:4">
      <c r="A6085" s="199" t="s">
        <v>6500</v>
      </c>
      <c r="B6085" s="200">
        <v>0.5059633</v>
      </c>
      <c r="C6085" s="200">
        <v>0.4630901</v>
      </c>
      <c r="D6085" s="200">
        <v>0.54883649999999995</v>
      </c>
    </row>
    <row r="6086" spans="1:4">
      <c r="A6086" s="199" t="s">
        <v>6501</v>
      </c>
      <c r="B6086" s="200">
        <v>0.50669989999999998</v>
      </c>
      <c r="C6086" s="200">
        <v>0.46567530000000001</v>
      </c>
      <c r="D6086" s="200">
        <v>0.54772449999999995</v>
      </c>
    </row>
    <row r="6087" spans="1:4">
      <c r="A6087" s="199" t="s">
        <v>6502</v>
      </c>
      <c r="B6087" s="200">
        <v>0.50065979999999999</v>
      </c>
      <c r="C6087" s="200">
        <v>0.46138509999999999</v>
      </c>
      <c r="D6087" s="200">
        <v>0.53993440000000004</v>
      </c>
    </row>
    <row r="6088" spans="1:4">
      <c r="A6088" s="199" t="s">
        <v>6503</v>
      </c>
      <c r="B6088" s="200">
        <v>0.50203050000000005</v>
      </c>
      <c r="C6088" s="200">
        <v>0.46423340000000002</v>
      </c>
      <c r="D6088" s="200">
        <v>0.53982759999999996</v>
      </c>
    </row>
    <row r="6089" spans="1:4">
      <c r="A6089" s="199" t="s">
        <v>6504</v>
      </c>
      <c r="B6089" s="200">
        <v>0.47026829999999997</v>
      </c>
      <c r="C6089" s="200">
        <v>0.43235869999999998</v>
      </c>
      <c r="D6089" s="200">
        <v>0.50817789999999996</v>
      </c>
    </row>
    <row r="6090" spans="1:4">
      <c r="A6090" s="199" t="s">
        <v>6505</v>
      </c>
      <c r="B6090" s="200">
        <v>0.48306120000000002</v>
      </c>
      <c r="C6090" s="200">
        <v>0.44423679999999999</v>
      </c>
      <c r="D6090" s="200">
        <v>0.5218855</v>
      </c>
    </row>
    <row r="6091" spans="1:4">
      <c r="A6091" s="199" t="s">
        <v>6506</v>
      </c>
      <c r="B6091" s="200">
        <v>0.51959509999999998</v>
      </c>
      <c r="C6091" s="200">
        <v>0.47350160000000002</v>
      </c>
      <c r="D6091" s="200">
        <v>0.56568850000000004</v>
      </c>
    </row>
    <row r="6092" spans="1:4">
      <c r="A6092" s="199" t="s">
        <v>6507</v>
      </c>
      <c r="B6092" s="200">
        <v>0.49293369999999997</v>
      </c>
      <c r="C6092" s="200">
        <v>0.45088790000000001</v>
      </c>
      <c r="D6092" s="200">
        <v>0.53497939999999999</v>
      </c>
    </row>
    <row r="6093" spans="1:4">
      <c r="A6093" s="199" t="s">
        <v>6508</v>
      </c>
      <c r="B6093" s="200">
        <v>0.59246410000000005</v>
      </c>
      <c r="C6093" s="200">
        <v>0.54685430000000002</v>
      </c>
      <c r="D6093" s="200">
        <v>0.63807389999999997</v>
      </c>
    </row>
    <row r="6094" spans="1:4">
      <c r="A6094" s="199" t="s">
        <v>6509</v>
      </c>
      <c r="B6094" s="200">
        <v>0.56653299999999995</v>
      </c>
      <c r="C6094" s="200">
        <v>0.52774339999999997</v>
      </c>
      <c r="D6094" s="200">
        <v>0.60532249999999999</v>
      </c>
    </row>
    <row r="6095" spans="1:4">
      <c r="A6095" s="199" t="s">
        <v>6510</v>
      </c>
      <c r="B6095" s="200">
        <v>0.52117579999999997</v>
      </c>
      <c r="C6095" s="200">
        <v>0.48604320000000001</v>
      </c>
      <c r="D6095" s="200">
        <v>0.55630849999999998</v>
      </c>
    </row>
    <row r="6096" spans="1:4">
      <c r="A6096" s="199" t="s">
        <v>6511</v>
      </c>
      <c r="B6096" s="200">
        <v>0.54323889999999997</v>
      </c>
      <c r="C6096" s="200">
        <v>0.50396730000000001</v>
      </c>
      <c r="D6096" s="200">
        <v>0.58251059999999999</v>
      </c>
    </row>
    <row r="6097" spans="1:4">
      <c r="A6097" s="199" t="s">
        <v>6512</v>
      </c>
      <c r="B6097" s="200">
        <v>0.57137919999999998</v>
      </c>
      <c r="C6097" s="200">
        <v>0.53157500000000002</v>
      </c>
      <c r="D6097" s="200">
        <v>0.61118340000000004</v>
      </c>
    </row>
    <row r="6098" spans="1:4">
      <c r="A6098" s="199" t="s">
        <v>6513</v>
      </c>
      <c r="B6098" s="200">
        <v>0.49542380000000003</v>
      </c>
      <c r="C6098" s="200">
        <v>0.45635170000000003</v>
      </c>
      <c r="D6098" s="200">
        <v>0.53449590000000002</v>
      </c>
    </row>
    <row r="6099" spans="1:4">
      <c r="A6099" s="199" t="s">
        <v>6514</v>
      </c>
      <c r="B6099" s="200">
        <v>0.50210929999999998</v>
      </c>
      <c r="C6099" s="200">
        <v>0.47098139999999999</v>
      </c>
      <c r="D6099" s="200">
        <v>0.53323719999999997</v>
      </c>
    </row>
    <row r="6100" spans="1:4">
      <c r="A6100" s="199" t="s">
        <v>6515</v>
      </c>
      <c r="B6100" s="200">
        <v>0.55340180000000005</v>
      </c>
      <c r="C6100" s="200">
        <v>0.51811099999999999</v>
      </c>
      <c r="D6100" s="200">
        <v>0.58869260000000001</v>
      </c>
    </row>
    <row r="6101" spans="1:4">
      <c r="A6101" s="199" t="s">
        <v>6516</v>
      </c>
      <c r="B6101" s="200">
        <v>0.54545650000000001</v>
      </c>
      <c r="C6101" s="200">
        <v>0.50236530000000001</v>
      </c>
      <c r="D6101" s="200">
        <v>0.58854770000000001</v>
      </c>
    </row>
    <row r="6102" spans="1:4">
      <c r="A6102" s="199" t="s">
        <v>6517</v>
      </c>
      <c r="B6102" s="200">
        <v>0.56027660000000001</v>
      </c>
      <c r="C6102" s="200">
        <v>0.5219163</v>
      </c>
      <c r="D6102" s="200">
        <v>0.59863699999999997</v>
      </c>
    </row>
    <row r="6103" spans="1:4">
      <c r="A6103" s="199" t="s">
        <v>6518</v>
      </c>
      <c r="B6103" s="200">
        <v>0.6015973</v>
      </c>
      <c r="C6103" s="200">
        <v>0.56107030000000002</v>
      </c>
      <c r="D6103" s="200">
        <v>0.64212440000000004</v>
      </c>
    </row>
    <row r="6104" spans="1:4">
      <c r="A6104" s="199" t="s">
        <v>6519</v>
      </c>
      <c r="B6104" s="200">
        <v>0.56431509999999996</v>
      </c>
      <c r="C6104" s="200">
        <v>0.52395170000000002</v>
      </c>
      <c r="D6104" s="200">
        <v>0.60467859999999996</v>
      </c>
    </row>
    <row r="6105" spans="1:4">
      <c r="A6105" s="199" t="s">
        <v>6520</v>
      </c>
      <c r="B6105" s="200">
        <v>0.48858249999999998</v>
      </c>
      <c r="C6105" s="200">
        <v>0.44542880000000001</v>
      </c>
      <c r="D6105" s="200">
        <v>0.53173610000000004</v>
      </c>
    </row>
    <row r="6106" spans="1:4">
      <c r="A6106" s="199" t="s">
        <v>6521</v>
      </c>
      <c r="B6106" s="200">
        <v>0.53285709999999997</v>
      </c>
      <c r="C6106" s="200">
        <v>0.49131520000000001</v>
      </c>
      <c r="D6106" s="200">
        <v>0.57439899999999999</v>
      </c>
    </row>
    <row r="6107" spans="1:4">
      <c r="A6107" s="199" t="s">
        <v>6522</v>
      </c>
      <c r="B6107" s="200">
        <v>0.54345600000000005</v>
      </c>
      <c r="C6107" s="200">
        <v>0.53122849999999999</v>
      </c>
      <c r="D6107" s="200">
        <v>0.5556835</v>
      </c>
    </row>
    <row r="6108" spans="1:4">
      <c r="A6108" s="199" t="s">
        <v>6523</v>
      </c>
      <c r="B6108" s="200">
        <v>0.59353630000000002</v>
      </c>
      <c r="C6108" s="200">
        <v>0.57529260000000004</v>
      </c>
      <c r="D6108" s="200">
        <v>0.61177999999999999</v>
      </c>
    </row>
    <row r="6109" spans="1:4">
      <c r="A6109" s="199" t="s">
        <v>6524</v>
      </c>
      <c r="B6109" s="200">
        <v>0.56063399999999997</v>
      </c>
      <c r="C6109" s="200">
        <v>0.52730319999999997</v>
      </c>
      <c r="D6109" s="200">
        <v>0.59396479999999996</v>
      </c>
    </row>
    <row r="6110" spans="1:4">
      <c r="A6110" s="199" t="s">
        <v>6525</v>
      </c>
      <c r="B6110" s="200">
        <v>0.59324239999999995</v>
      </c>
      <c r="C6110" s="200">
        <v>0.57652060000000005</v>
      </c>
      <c r="D6110" s="200">
        <v>0.60996410000000001</v>
      </c>
    </row>
    <row r="6111" spans="1:4">
      <c r="A6111" s="199" t="s">
        <v>6526</v>
      </c>
      <c r="B6111" s="200">
        <v>0.60684329999999997</v>
      </c>
      <c r="C6111" s="200">
        <v>0.58535519999999996</v>
      </c>
      <c r="D6111" s="200">
        <v>0.62833139999999998</v>
      </c>
    </row>
    <row r="6112" spans="1:4">
      <c r="A6112" s="199" t="s">
        <v>6527</v>
      </c>
      <c r="B6112" s="200">
        <v>0.55296970000000001</v>
      </c>
      <c r="C6112" s="200">
        <v>0.53421879999999999</v>
      </c>
      <c r="D6112" s="200">
        <v>0.57172060000000002</v>
      </c>
    </row>
    <row r="6113" spans="1:4">
      <c r="A6113" s="199" t="s">
        <v>6528</v>
      </c>
      <c r="B6113" s="200">
        <v>0.59637709999999999</v>
      </c>
      <c r="C6113" s="200">
        <v>0.58214120000000003</v>
      </c>
      <c r="D6113" s="200">
        <v>0.61061299999999996</v>
      </c>
    </row>
    <row r="6114" spans="1:4">
      <c r="A6114" s="199" t="s">
        <v>6529</v>
      </c>
      <c r="B6114" s="200">
        <v>0.59759240000000002</v>
      </c>
      <c r="C6114" s="200">
        <v>0.58109440000000001</v>
      </c>
      <c r="D6114" s="200">
        <v>0.61409040000000004</v>
      </c>
    </row>
    <row r="6115" spans="1:4">
      <c r="A6115" s="199" t="s">
        <v>6530</v>
      </c>
      <c r="B6115" s="200">
        <v>0.62912239999999997</v>
      </c>
      <c r="C6115" s="200">
        <v>0.60420799999999997</v>
      </c>
      <c r="D6115" s="200">
        <v>0.65403679999999997</v>
      </c>
    </row>
    <row r="6116" spans="1:4">
      <c r="A6116" s="199" t="s">
        <v>6531</v>
      </c>
      <c r="B6116" s="200">
        <v>0.60294650000000005</v>
      </c>
      <c r="C6116" s="200">
        <v>0.55977350000000003</v>
      </c>
      <c r="D6116" s="200">
        <v>0.64611949999999996</v>
      </c>
    </row>
    <row r="6117" spans="1:4">
      <c r="A6117" s="199" t="s">
        <v>6532</v>
      </c>
      <c r="B6117" s="200">
        <v>0.65063490000000002</v>
      </c>
      <c r="C6117" s="200">
        <v>0.62741570000000002</v>
      </c>
      <c r="D6117" s="200">
        <v>0.67385399999999995</v>
      </c>
    </row>
    <row r="6118" spans="1:4">
      <c r="A6118" s="199" t="s">
        <v>6533</v>
      </c>
      <c r="B6118" s="200">
        <v>0.66276619999999997</v>
      </c>
      <c r="C6118" s="200">
        <v>0.63429559999999996</v>
      </c>
      <c r="D6118" s="200">
        <v>0.69123679999999998</v>
      </c>
    </row>
    <row r="6119" spans="1:4">
      <c r="A6119" s="199" t="s">
        <v>6534</v>
      </c>
      <c r="B6119" s="200">
        <v>0.60747070000000003</v>
      </c>
      <c r="C6119" s="200">
        <v>0.58150219999999997</v>
      </c>
      <c r="D6119" s="200">
        <v>0.63343919999999998</v>
      </c>
    </row>
    <row r="6120" spans="1:4">
      <c r="A6120" s="199" t="s">
        <v>6535</v>
      </c>
      <c r="B6120" s="200">
        <v>0.64630770000000004</v>
      </c>
      <c r="C6120" s="200">
        <v>0.62697550000000002</v>
      </c>
      <c r="D6120" s="200">
        <v>0.66564000000000001</v>
      </c>
    </row>
    <row r="6121" spans="1:4">
      <c r="A6121" s="199" t="s">
        <v>6536</v>
      </c>
      <c r="B6121" s="200">
        <v>0.49159079999999999</v>
      </c>
      <c r="C6121" s="200">
        <v>0.47526099999999999</v>
      </c>
      <c r="D6121" s="200">
        <v>0.5079205</v>
      </c>
    </row>
    <row r="6122" spans="1:4">
      <c r="A6122" s="199" t="s">
        <v>6537</v>
      </c>
      <c r="B6122" s="200">
        <v>0.55831509999999995</v>
      </c>
      <c r="C6122" s="200">
        <v>0.53347860000000003</v>
      </c>
      <c r="D6122" s="200">
        <v>0.58315159999999999</v>
      </c>
    </row>
    <row r="6123" spans="1:4">
      <c r="A6123" s="199" t="s">
        <v>6538</v>
      </c>
      <c r="B6123" s="200">
        <v>0.51959509999999998</v>
      </c>
      <c r="C6123" s="200">
        <v>0.47350160000000002</v>
      </c>
      <c r="D6123" s="200">
        <v>0.56568850000000004</v>
      </c>
    </row>
    <row r="6124" spans="1:4">
      <c r="A6124" s="199" t="s">
        <v>6539</v>
      </c>
      <c r="B6124" s="200">
        <v>0.53967549999999997</v>
      </c>
      <c r="C6124" s="200">
        <v>0.51749480000000003</v>
      </c>
      <c r="D6124" s="200">
        <v>0.56185620000000003</v>
      </c>
    </row>
    <row r="6125" spans="1:4">
      <c r="A6125" s="199" t="s">
        <v>6540</v>
      </c>
      <c r="B6125" s="200">
        <v>0.55123149999999999</v>
      </c>
      <c r="C6125" s="200">
        <v>0.52126380000000005</v>
      </c>
      <c r="D6125" s="200">
        <v>0.58119920000000003</v>
      </c>
    </row>
    <row r="6126" spans="1:4">
      <c r="A6126" s="199" t="s">
        <v>6541</v>
      </c>
      <c r="B6126" s="200">
        <v>0.49889610000000001</v>
      </c>
      <c r="C6126" s="200">
        <v>0.47439350000000002</v>
      </c>
      <c r="D6126" s="200">
        <v>0.52339860000000005</v>
      </c>
    </row>
    <row r="6127" spans="1:4">
      <c r="A6127" s="199" t="s">
        <v>6542</v>
      </c>
      <c r="B6127" s="200">
        <v>0.54755889999999996</v>
      </c>
      <c r="C6127" s="200">
        <v>0.52852900000000003</v>
      </c>
      <c r="D6127" s="200">
        <v>0.56658889999999995</v>
      </c>
    </row>
    <row r="6128" spans="1:4">
      <c r="A6128" s="199" t="s">
        <v>6543</v>
      </c>
      <c r="B6128" s="200">
        <v>0.57509600000000005</v>
      </c>
      <c r="C6128" s="200">
        <v>0.56856609999999996</v>
      </c>
      <c r="D6128" s="200">
        <v>0.58162590000000003</v>
      </c>
    </row>
    <row r="6129" spans="1:4">
      <c r="A6129" s="199" t="s">
        <v>6544</v>
      </c>
      <c r="B6129" s="200">
        <v>0.62640810000000002</v>
      </c>
      <c r="C6129" s="200">
        <v>0.61751350000000005</v>
      </c>
      <c r="D6129" s="200">
        <v>0.63530260000000005</v>
      </c>
    </row>
    <row r="6130" spans="1:4">
      <c r="A6130" s="199" t="s">
        <v>6545</v>
      </c>
      <c r="B6130" s="200">
        <v>0.52478499999999995</v>
      </c>
      <c r="C6130" s="200">
        <v>0.51604859999999997</v>
      </c>
      <c r="D6130" s="200">
        <v>0.53352129999999998</v>
      </c>
    </row>
    <row r="6131" spans="1:4">
      <c r="A6131" s="199" t="s">
        <v>6546</v>
      </c>
      <c r="B6131" s="200">
        <v>0.54320460000000004</v>
      </c>
      <c r="C6131" s="200">
        <v>0.51214130000000002</v>
      </c>
      <c r="D6131" s="200">
        <v>0.57426790000000005</v>
      </c>
    </row>
    <row r="6132" spans="1:4">
      <c r="A6132" s="199" t="s">
        <v>6547</v>
      </c>
      <c r="B6132" s="200">
        <v>0.5646987</v>
      </c>
      <c r="C6132" s="200">
        <v>0.53295680000000001</v>
      </c>
      <c r="D6132" s="200">
        <v>0.59644070000000005</v>
      </c>
    </row>
    <row r="6133" spans="1:4">
      <c r="A6133" s="199" t="s">
        <v>6548</v>
      </c>
      <c r="B6133" s="200">
        <v>0.51514720000000003</v>
      </c>
      <c r="C6133" s="200">
        <v>0.48562850000000002</v>
      </c>
      <c r="D6133" s="200">
        <v>0.54466579999999998</v>
      </c>
    </row>
    <row r="6134" spans="1:4">
      <c r="A6134" s="199" t="s">
        <v>6549</v>
      </c>
      <c r="B6134" s="200">
        <v>0.5471568</v>
      </c>
      <c r="C6134" s="200">
        <v>0.51733510000000005</v>
      </c>
      <c r="D6134" s="200">
        <v>0.57697849999999995</v>
      </c>
    </row>
    <row r="6135" spans="1:4">
      <c r="A6135" s="199" t="s">
        <v>6550</v>
      </c>
      <c r="B6135" s="200">
        <v>0.56265279999999995</v>
      </c>
      <c r="C6135" s="200">
        <v>0.53498449999999997</v>
      </c>
      <c r="D6135" s="200">
        <v>0.59032119999999999</v>
      </c>
    </row>
    <row r="6136" spans="1:4">
      <c r="A6136" s="199" t="s">
        <v>6551</v>
      </c>
      <c r="B6136" s="200">
        <v>0.54672399999999999</v>
      </c>
      <c r="C6136" s="200">
        <v>0.51815279999999997</v>
      </c>
      <c r="D6136" s="200">
        <v>0.57529509999999995</v>
      </c>
    </row>
    <row r="6137" spans="1:4">
      <c r="A6137" s="199" t="s">
        <v>6552</v>
      </c>
      <c r="B6137" s="200">
        <v>0.56447590000000003</v>
      </c>
      <c r="C6137" s="200">
        <v>0.53416059999999999</v>
      </c>
      <c r="D6137" s="200">
        <v>0.59479130000000002</v>
      </c>
    </row>
    <row r="6138" spans="1:4">
      <c r="A6138" s="199" t="s">
        <v>6553</v>
      </c>
      <c r="B6138" s="200">
        <v>0.53988139999999996</v>
      </c>
      <c r="C6138" s="200">
        <v>0.50882539999999998</v>
      </c>
      <c r="D6138" s="200">
        <v>0.57093740000000004</v>
      </c>
    </row>
    <row r="6139" spans="1:4">
      <c r="A6139" s="199" t="s">
        <v>6554</v>
      </c>
      <c r="B6139" s="200">
        <v>0.59199449999999998</v>
      </c>
      <c r="C6139" s="200">
        <v>0.56115709999999996</v>
      </c>
      <c r="D6139" s="200">
        <v>0.62283200000000005</v>
      </c>
    </row>
    <row r="6140" spans="1:4">
      <c r="A6140" s="199" t="s">
        <v>6555</v>
      </c>
      <c r="B6140" s="200">
        <v>0.59722220000000004</v>
      </c>
      <c r="C6140" s="200">
        <v>0.57071519999999998</v>
      </c>
      <c r="D6140" s="200">
        <v>0.62372910000000004</v>
      </c>
    </row>
    <row r="6141" spans="1:4">
      <c r="A6141" s="199" t="s">
        <v>6556</v>
      </c>
      <c r="B6141" s="200">
        <v>0.57081970000000004</v>
      </c>
      <c r="C6141" s="200">
        <v>0.54611549999999998</v>
      </c>
      <c r="D6141" s="200">
        <v>0.59552389999999999</v>
      </c>
    </row>
    <row r="6142" spans="1:4">
      <c r="A6142" s="199" t="s">
        <v>6557</v>
      </c>
      <c r="B6142" s="200">
        <v>0.60882420000000004</v>
      </c>
      <c r="C6142" s="200">
        <v>0.58170509999999997</v>
      </c>
      <c r="D6142" s="200">
        <v>0.63594320000000004</v>
      </c>
    </row>
    <row r="6143" spans="1:4">
      <c r="A6143" s="199" t="s">
        <v>6558</v>
      </c>
      <c r="B6143" s="200">
        <v>0.60390699999999997</v>
      </c>
      <c r="C6143" s="200">
        <v>0.57600340000000005</v>
      </c>
      <c r="D6143" s="200">
        <v>0.63181069999999995</v>
      </c>
    </row>
    <row r="6144" spans="1:4">
      <c r="A6144" s="199" t="s">
        <v>6559</v>
      </c>
      <c r="B6144" s="200">
        <v>0.54917419999999995</v>
      </c>
      <c r="C6144" s="200">
        <v>0.51787519999999998</v>
      </c>
      <c r="D6144" s="200">
        <v>0.58047329999999997</v>
      </c>
    </row>
    <row r="6145" spans="1:4">
      <c r="A6145" s="199" t="s">
        <v>6560</v>
      </c>
      <c r="B6145" s="200">
        <v>0.5484715</v>
      </c>
      <c r="C6145" s="200">
        <v>0.526532</v>
      </c>
      <c r="D6145" s="200">
        <v>0.57041090000000005</v>
      </c>
    </row>
    <row r="6146" spans="1:4">
      <c r="A6146" s="199" t="s">
        <v>6561</v>
      </c>
      <c r="B6146" s="200">
        <v>0.61831369999999997</v>
      </c>
      <c r="C6146" s="200">
        <v>0.59441829999999996</v>
      </c>
      <c r="D6146" s="200">
        <v>0.64220909999999998</v>
      </c>
    </row>
    <row r="6147" spans="1:4">
      <c r="A6147" s="199" t="s">
        <v>6562</v>
      </c>
      <c r="B6147" s="200">
        <v>0.63468049999999998</v>
      </c>
      <c r="C6147" s="200">
        <v>0.60569949999999995</v>
      </c>
      <c r="D6147" s="200">
        <v>0.66366139999999996</v>
      </c>
    </row>
    <row r="6148" spans="1:4">
      <c r="A6148" s="199" t="s">
        <v>6563</v>
      </c>
      <c r="B6148" s="200">
        <v>0.60549439999999999</v>
      </c>
      <c r="C6148" s="200">
        <v>0.57752409999999998</v>
      </c>
      <c r="D6148" s="200">
        <v>0.63346469999999999</v>
      </c>
    </row>
    <row r="6149" spans="1:4">
      <c r="A6149" s="199" t="s">
        <v>6564</v>
      </c>
      <c r="B6149" s="200">
        <v>0.60877959999999998</v>
      </c>
      <c r="C6149" s="200">
        <v>0.57937910000000004</v>
      </c>
      <c r="D6149" s="200">
        <v>0.63818010000000003</v>
      </c>
    </row>
    <row r="6150" spans="1:4">
      <c r="A6150" s="199" t="s">
        <v>6565</v>
      </c>
      <c r="B6150" s="200">
        <v>0.62767130000000004</v>
      </c>
      <c r="C6150" s="200">
        <v>0.59940510000000002</v>
      </c>
      <c r="D6150" s="200">
        <v>0.6559374</v>
      </c>
    </row>
    <row r="6151" spans="1:4">
      <c r="A6151" s="199" t="s">
        <v>6566</v>
      </c>
      <c r="B6151" s="200">
        <v>0.53847440000000002</v>
      </c>
      <c r="C6151" s="200">
        <v>0.50728530000000005</v>
      </c>
      <c r="D6151" s="200">
        <v>0.56966360000000005</v>
      </c>
    </row>
    <row r="6152" spans="1:4">
      <c r="A6152" s="199" t="s">
        <v>6567</v>
      </c>
      <c r="B6152" s="200">
        <v>0.58044720000000005</v>
      </c>
      <c r="C6152" s="200">
        <v>0.55095810000000001</v>
      </c>
      <c r="D6152" s="200">
        <v>0.60993629999999999</v>
      </c>
    </row>
    <row r="6153" spans="1:4">
      <c r="A6153" s="199" t="s">
        <v>6568</v>
      </c>
      <c r="B6153" s="200">
        <v>0.58884449999999999</v>
      </c>
      <c r="C6153" s="200">
        <v>0.54776670000000005</v>
      </c>
      <c r="D6153" s="200">
        <v>0.62992230000000005</v>
      </c>
    </row>
    <row r="6154" spans="1:4">
      <c r="A6154" s="199" t="s">
        <v>6569</v>
      </c>
      <c r="B6154" s="200">
        <v>0.6353337</v>
      </c>
      <c r="C6154" s="200">
        <v>0.59366529999999995</v>
      </c>
      <c r="D6154" s="200">
        <v>0.67700210000000005</v>
      </c>
    </row>
    <row r="6155" spans="1:4">
      <c r="A6155" s="199" t="s">
        <v>6570</v>
      </c>
      <c r="B6155" s="200">
        <v>0.54122440000000005</v>
      </c>
      <c r="C6155" s="200">
        <v>0.49890699999999999</v>
      </c>
      <c r="D6155" s="200">
        <v>0.5835418</v>
      </c>
    </row>
    <row r="6156" spans="1:4">
      <c r="A6156" s="199" t="s">
        <v>6571</v>
      </c>
      <c r="B6156" s="200">
        <v>0.60481859999999998</v>
      </c>
      <c r="C6156" s="200">
        <v>0.56394549999999999</v>
      </c>
      <c r="D6156" s="200">
        <v>0.64569169999999998</v>
      </c>
    </row>
    <row r="6157" spans="1:4">
      <c r="A6157" s="199" t="s">
        <v>6572</v>
      </c>
      <c r="B6157" s="200">
        <v>0.61953080000000005</v>
      </c>
      <c r="C6157" s="200">
        <v>0.58382869999999998</v>
      </c>
      <c r="D6157" s="200">
        <v>0.65523299999999995</v>
      </c>
    </row>
    <row r="6158" spans="1:4">
      <c r="A6158" s="199" t="s">
        <v>6573</v>
      </c>
      <c r="B6158" s="200">
        <v>0.59998479999999998</v>
      </c>
      <c r="C6158" s="200">
        <v>0.56170500000000001</v>
      </c>
      <c r="D6158" s="200">
        <v>0.63826470000000002</v>
      </c>
    </row>
    <row r="6159" spans="1:4">
      <c r="A6159" s="199" t="s">
        <v>6574</v>
      </c>
      <c r="B6159" s="200">
        <v>0.58246220000000004</v>
      </c>
      <c r="C6159" s="200">
        <v>0.54199949999999997</v>
      </c>
      <c r="D6159" s="200">
        <v>0.6229249</v>
      </c>
    </row>
    <row r="6160" spans="1:4">
      <c r="A6160" s="199" t="s">
        <v>6575</v>
      </c>
      <c r="B6160" s="200">
        <v>0.59253140000000004</v>
      </c>
      <c r="C6160" s="200">
        <v>0.55014510000000005</v>
      </c>
      <c r="D6160" s="200">
        <v>0.63491759999999997</v>
      </c>
    </row>
    <row r="6161" spans="1:4">
      <c r="A6161" s="199" t="s">
        <v>6576</v>
      </c>
      <c r="B6161" s="200">
        <v>0.66820210000000002</v>
      </c>
      <c r="C6161" s="200">
        <v>0.62609440000000005</v>
      </c>
      <c r="D6161" s="200">
        <v>0.71030979999999999</v>
      </c>
    </row>
    <row r="6162" spans="1:4">
      <c r="A6162" s="199" t="s">
        <v>6577</v>
      </c>
      <c r="B6162" s="200">
        <v>0.6486594</v>
      </c>
      <c r="C6162" s="200">
        <v>0.61195639999999996</v>
      </c>
      <c r="D6162" s="200">
        <v>0.68536229999999998</v>
      </c>
    </row>
    <row r="6163" spans="1:4">
      <c r="A6163" s="199" t="s">
        <v>6578</v>
      </c>
      <c r="B6163" s="200">
        <v>0.63247989999999998</v>
      </c>
      <c r="C6163" s="200">
        <v>0.59910839999999999</v>
      </c>
      <c r="D6163" s="200">
        <v>0.66585150000000004</v>
      </c>
    </row>
    <row r="6164" spans="1:4">
      <c r="A6164" s="199" t="s">
        <v>6579</v>
      </c>
      <c r="B6164" s="200">
        <v>0.66466320000000001</v>
      </c>
      <c r="C6164" s="200">
        <v>0.62743819999999995</v>
      </c>
      <c r="D6164" s="200">
        <v>0.70188830000000002</v>
      </c>
    </row>
    <row r="6165" spans="1:4">
      <c r="A6165" s="199" t="s">
        <v>6580</v>
      </c>
      <c r="B6165" s="200">
        <v>0.66022309999999995</v>
      </c>
      <c r="C6165" s="200">
        <v>0.62324979999999996</v>
      </c>
      <c r="D6165" s="200">
        <v>0.69719640000000005</v>
      </c>
    </row>
    <row r="6166" spans="1:4">
      <c r="A6166" s="199" t="s">
        <v>6581</v>
      </c>
      <c r="B6166" s="200">
        <v>0.62929000000000002</v>
      </c>
      <c r="C6166" s="200">
        <v>0.58904679999999998</v>
      </c>
      <c r="D6166" s="200">
        <v>0.66953309999999999</v>
      </c>
    </row>
    <row r="6167" spans="1:4">
      <c r="A6167" s="199" t="s">
        <v>6582</v>
      </c>
      <c r="B6167" s="200">
        <v>0.600074</v>
      </c>
      <c r="C6167" s="200">
        <v>0.56934209999999996</v>
      </c>
      <c r="D6167" s="200">
        <v>0.63080590000000003</v>
      </c>
    </row>
    <row r="6168" spans="1:4">
      <c r="A6168" s="199" t="s">
        <v>6583</v>
      </c>
      <c r="B6168" s="200">
        <v>0.67775280000000004</v>
      </c>
      <c r="C6168" s="200">
        <v>0.64558680000000002</v>
      </c>
      <c r="D6168" s="200">
        <v>0.70991879999999996</v>
      </c>
    </row>
    <row r="6169" spans="1:4">
      <c r="A6169" s="199" t="s">
        <v>6584</v>
      </c>
      <c r="B6169" s="200">
        <v>0.6816255</v>
      </c>
      <c r="C6169" s="200">
        <v>0.64451380000000003</v>
      </c>
      <c r="D6169" s="200">
        <v>0.71873719999999996</v>
      </c>
    </row>
    <row r="6170" spans="1:4">
      <c r="A6170" s="199" t="s">
        <v>6585</v>
      </c>
      <c r="B6170" s="200">
        <v>0.66078340000000002</v>
      </c>
      <c r="C6170" s="200">
        <v>0.62278509999999998</v>
      </c>
      <c r="D6170" s="200">
        <v>0.69878180000000001</v>
      </c>
    </row>
    <row r="6171" spans="1:4">
      <c r="A6171" s="199" t="s">
        <v>6586</v>
      </c>
      <c r="B6171" s="200">
        <v>0.66024579999999999</v>
      </c>
      <c r="C6171" s="200">
        <v>0.61842299999999994</v>
      </c>
      <c r="D6171" s="200">
        <v>0.70206860000000004</v>
      </c>
    </row>
    <row r="6172" spans="1:4">
      <c r="A6172" s="199" t="s">
        <v>6587</v>
      </c>
      <c r="B6172" s="200">
        <v>0.68906049999999996</v>
      </c>
      <c r="C6172" s="200">
        <v>0.65220259999999997</v>
      </c>
      <c r="D6172" s="200">
        <v>0.72591850000000002</v>
      </c>
    </row>
    <row r="6173" spans="1:4">
      <c r="A6173" s="199" t="s">
        <v>6588</v>
      </c>
      <c r="B6173" s="200">
        <v>0.59020379999999995</v>
      </c>
      <c r="C6173" s="200">
        <v>0.54666780000000004</v>
      </c>
      <c r="D6173" s="200">
        <v>0.63373990000000002</v>
      </c>
    </row>
    <row r="6174" spans="1:4">
      <c r="A6174" s="199" t="s">
        <v>6589</v>
      </c>
      <c r="B6174" s="200">
        <v>0.62883319999999998</v>
      </c>
      <c r="C6174" s="200">
        <v>0.58949269999999998</v>
      </c>
      <c r="D6174" s="200">
        <v>0.66817360000000003</v>
      </c>
    </row>
    <row r="6175" spans="1:4">
      <c r="A6175" s="199" t="s">
        <v>6590</v>
      </c>
      <c r="B6175" s="200">
        <v>0.49869029999999998</v>
      </c>
      <c r="C6175" s="200">
        <v>0.45628760000000002</v>
      </c>
      <c r="D6175" s="200">
        <v>0.54109309999999999</v>
      </c>
    </row>
    <row r="6176" spans="1:4">
      <c r="A6176" s="199" t="s">
        <v>6591</v>
      </c>
      <c r="B6176" s="200">
        <v>0.49700299999999997</v>
      </c>
      <c r="C6176" s="200">
        <v>0.4549221</v>
      </c>
      <c r="D6176" s="200">
        <v>0.53908389999999995</v>
      </c>
    </row>
    <row r="6177" spans="1:4">
      <c r="A6177" s="199" t="s">
        <v>6592</v>
      </c>
      <c r="B6177" s="200">
        <v>0.4925351</v>
      </c>
      <c r="C6177" s="200">
        <v>0.453318</v>
      </c>
      <c r="D6177" s="200">
        <v>0.53175220000000001</v>
      </c>
    </row>
    <row r="6178" spans="1:4">
      <c r="A6178" s="199" t="s">
        <v>6593</v>
      </c>
      <c r="B6178" s="200">
        <v>0.4866568</v>
      </c>
      <c r="C6178" s="200">
        <v>0.44822650000000003</v>
      </c>
      <c r="D6178" s="200">
        <v>0.52508719999999998</v>
      </c>
    </row>
    <row r="6179" spans="1:4">
      <c r="A6179" s="199" t="s">
        <v>6594</v>
      </c>
      <c r="B6179" s="200">
        <v>0.50885809999999998</v>
      </c>
      <c r="C6179" s="200">
        <v>0.47117199999999998</v>
      </c>
      <c r="D6179" s="200">
        <v>0.54654409999999998</v>
      </c>
    </row>
    <row r="6180" spans="1:4">
      <c r="A6180" s="199" t="s">
        <v>6595</v>
      </c>
      <c r="B6180" s="200">
        <v>0.49427140000000003</v>
      </c>
      <c r="C6180" s="200">
        <v>0.45590120000000001</v>
      </c>
      <c r="D6180" s="200">
        <v>0.5326417</v>
      </c>
    </row>
    <row r="6181" spans="1:4">
      <c r="A6181" s="199" t="s">
        <v>6596</v>
      </c>
      <c r="B6181" s="200">
        <v>0.54817990000000005</v>
      </c>
      <c r="C6181" s="200">
        <v>0.50512310000000005</v>
      </c>
      <c r="D6181" s="200">
        <v>0.59123669999999995</v>
      </c>
    </row>
    <row r="6182" spans="1:4">
      <c r="A6182" s="199" t="s">
        <v>6597</v>
      </c>
      <c r="B6182" s="200">
        <v>0.48973159999999999</v>
      </c>
      <c r="C6182" s="200">
        <v>0.44994420000000002</v>
      </c>
      <c r="D6182" s="200">
        <v>0.52951910000000002</v>
      </c>
    </row>
    <row r="6183" spans="1:4">
      <c r="A6183" s="199" t="s">
        <v>6598</v>
      </c>
      <c r="B6183" s="200">
        <v>0.52794859999999999</v>
      </c>
      <c r="C6183" s="200">
        <v>0.48534529999999998</v>
      </c>
      <c r="D6183" s="200">
        <v>0.57055199999999995</v>
      </c>
    </row>
    <row r="6184" spans="1:4">
      <c r="A6184" s="199" t="s">
        <v>6599</v>
      </c>
      <c r="B6184" s="200">
        <v>0.54783440000000005</v>
      </c>
      <c r="C6184" s="200">
        <v>0.51042010000000004</v>
      </c>
      <c r="D6184" s="200">
        <v>0.58524869999999996</v>
      </c>
    </row>
    <row r="6185" spans="1:4">
      <c r="A6185" s="199" t="s">
        <v>6600</v>
      </c>
      <c r="B6185" s="200">
        <v>0.51208770000000003</v>
      </c>
      <c r="C6185" s="200">
        <v>0.47914610000000002</v>
      </c>
      <c r="D6185" s="200">
        <v>0.54502930000000005</v>
      </c>
    </row>
    <row r="6186" spans="1:4">
      <c r="A6186" s="199" t="s">
        <v>6601</v>
      </c>
      <c r="B6186" s="200">
        <v>0.55304620000000004</v>
      </c>
      <c r="C6186" s="200">
        <v>0.51641049999999999</v>
      </c>
      <c r="D6186" s="200">
        <v>0.58968180000000003</v>
      </c>
    </row>
    <row r="6187" spans="1:4">
      <c r="A6187" s="199" t="s">
        <v>6602</v>
      </c>
      <c r="B6187" s="200">
        <v>0.54923069999999996</v>
      </c>
      <c r="C6187" s="200">
        <v>0.51184419999999997</v>
      </c>
      <c r="D6187" s="200">
        <v>0.58661719999999995</v>
      </c>
    </row>
    <row r="6188" spans="1:4">
      <c r="A6188" s="199" t="s">
        <v>6603</v>
      </c>
      <c r="B6188" s="200">
        <v>0.47074500000000002</v>
      </c>
      <c r="C6188" s="200">
        <v>0.43224069999999998</v>
      </c>
      <c r="D6188" s="200">
        <v>0.50924939999999996</v>
      </c>
    </row>
    <row r="6189" spans="1:4">
      <c r="A6189" s="199" t="s">
        <v>6604</v>
      </c>
      <c r="B6189" s="200">
        <v>0.49646469999999998</v>
      </c>
      <c r="C6189" s="200">
        <v>0.46702329999999997</v>
      </c>
      <c r="D6189" s="200">
        <v>0.52590599999999998</v>
      </c>
    </row>
    <row r="6190" spans="1:4">
      <c r="A6190" s="199" t="s">
        <v>6605</v>
      </c>
      <c r="B6190" s="200">
        <v>0.55681049999999999</v>
      </c>
      <c r="C6190" s="200">
        <v>0.52313140000000002</v>
      </c>
      <c r="D6190" s="200">
        <v>0.5904895</v>
      </c>
    </row>
    <row r="6191" spans="1:4">
      <c r="A6191" s="199" t="s">
        <v>6606</v>
      </c>
      <c r="B6191" s="200">
        <v>0.58875840000000002</v>
      </c>
      <c r="C6191" s="200">
        <v>0.54881179999999996</v>
      </c>
      <c r="D6191" s="200">
        <v>0.62870499999999996</v>
      </c>
    </row>
    <row r="6192" spans="1:4">
      <c r="A6192" s="199" t="s">
        <v>6607</v>
      </c>
      <c r="B6192" s="200">
        <v>0.54793179999999997</v>
      </c>
      <c r="C6192" s="200">
        <v>0.51180429999999999</v>
      </c>
      <c r="D6192" s="200">
        <v>0.58405929999999995</v>
      </c>
    </row>
    <row r="6193" spans="1:4">
      <c r="A6193" s="199" t="s">
        <v>6608</v>
      </c>
      <c r="B6193" s="200">
        <v>0.55767710000000004</v>
      </c>
      <c r="C6193" s="200">
        <v>0.51800020000000002</v>
      </c>
      <c r="D6193" s="200">
        <v>0.59735389999999999</v>
      </c>
    </row>
    <row r="6194" spans="1:4">
      <c r="A6194" s="199" t="s">
        <v>6609</v>
      </c>
      <c r="B6194" s="200">
        <v>0.56959590000000004</v>
      </c>
      <c r="C6194" s="200">
        <v>0.53141170000000004</v>
      </c>
      <c r="D6194" s="200">
        <v>0.60778010000000005</v>
      </c>
    </row>
    <row r="6195" spans="1:4">
      <c r="A6195" s="199" t="s">
        <v>6610</v>
      </c>
      <c r="B6195" s="200">
        <v>0.4871471</v>
      </c>
      <c r="C6195" s="200">
        <v>0.4455404</v>
      </c>
      <c r="D6195" s="200">
        <v>0.5287539</v>
      </c>
    </row>
    <row r="6196" spans="1:4">
      <c r="A6196" s="199" t="s">
        <v>6611</v>
      </c>
      <c r="B6196" s="200">
        <v>0.53642920000000005</v>
      </c>
      <c r="C6196" s="200">
        <v>0.4974403</v>
      </c>
      <c r="D6196" s="200">
        <v>0.57541810000000004</v>
      </c>
    </row>
    <row r="6197" spans="1:4">
      <c r="A6197" s="199" t="s">
        <v>6612</v>
      </c>
      <c r="B6197" s="200">
        <v>0.54773039999999995</v>
      </c>
      <c r="C6197" s="200">
        <v>0.53546510000000003</v>
      </c>
      <c r="D6197" s="200">
        <v>0.55999569999999999</v>
      </c>
    </row>
    <row r="6198" spans="1:4">
      <c r="A6198" s="199" t="s">
        <v>6613</v>
      </c>
      <c r="B6198" s="200">
        <v>0.58305989999999996</v>
      </c>
      <c r="C6198" s="200">
        <v>0.5659748</v>
      </c>
      <c r="D6198" s="200">
        <v>0.60014500000000004</v>
      </c>
    </row>
    <row r="6199" spans="1:4">
      <c r="A6199" s="199" t="s">
        <v>6614</v>
      </c>
      <c r="B6199" s="200">
        <v>0.56447590000000003</v>
      </c>
      <c r="C6199" s="200">
        <v>0.53416059999999999</v>
      </c>
      <c r="D6199" s="200">
        <v>0.59479130000000002</v>
      </c>
    </row>
    <row r="6200" spans="1:4">
      <c r="A6200" s="199" t="s">
        <v>6615</v>
      </c>
      <c r="B6200" s="200">
        <v>0.58844439999999998</v>
      </c>
      <c r="C6200" s="200">
        <v>0.57294509999999998</v>
      </c>
      <c r="D6200" s="200">
        <v>0.60394369999999997</v>
      </c>
    </row>
    <row r="6201" spans="1:4">
      <c r="A6201" s="199" t="s">
        <v>6616</v>
      </c>
      <c r="B6201" s="200">
        <v>0.62153780000000003</v>
      </c>
      <c r="C6201" s="200">
        <v>0.60142379999999995</v>
      </c>
      <c r="D6201" s="200">
        <v>0.64165179999999999</v>
      </c>
    </row>
    <row r="6202" spans="1:4">
      <c r="A6202" s="199" t="s">
        <v>6617</v>
      </c>
      <c r="B6202" s="200">
        <v>0.5476799</v>
      </c>
      <c r="C6202" s="200">
        <v>0.52984540000000002</v>
      </c>
      <c r="D6202" s="200">
        <v>0.56551450000000003</v>
      </c>
    </row>
    <row r="6203" spans="1:4">
      <c r="A6203" s="199" t="s">
        <v>6618</v>
      </c>
      <c r="B6203" s="200">
        <v>0.593028</v>
      </c>
      <c r="C6203" s="200">
        <v>0.57930700000000002</v>
      </c>
      <c r="D6203" s="200">
        <v>0.60674899999999998</v>
      </c>
    </row>
    <row r="6204" spans="1:4">
      <c r="A6204" s="199" t="s">
        <v>6619</v>
      </c>
      <c r="B6204" s="200">
        <v>0.59994510000000001</v>
      </c>
      <c r="C6204" s="200">
        <v>0.58341829999999995</v>
      </c>
      <c r="D6204" s="200">
        <v>0.61647189999999996</v>
      </c>
    </row>
    <row r="6205" spans="1:4">
      <c r="A6205" s="199" t="s">
        <v>6620</v>
      </c>
      <c r="B6205" s="200">
        <v>0.64106439999999998</v>
      </c>
      <c r="C6205" s="200">
        <v>0.61747940000000001</v>
      </c>
      <c r="D6205" s="200">
        <v>0.6646495</v>
      </c>
    </row>
    <row r="6206" spans="1:4">
      <c r="A6206" s="199" t="s">
        <v>6621</v>
      </c>
      <c r="B6206" s="200">
        <v>0.58246220000000004</v>
      </c>
      <c r="C6206" s="200">
        <v>0.54199949999999997</v>
      </c>
      <c r="D6206" s="200">
        <v>0.6229249</v>
      </c>
    </row>
    <row r="6207" spans="1:4">
      <c r="A6207" s="199" t="s">
        <v>6622</v>
      </c>
      <c r="B6207" s="200">
        <v>0.6471441</v>
      </c>
      <c r="C6207" s="200">
        <v>0.62631749999999997</v>
      </c>
      <c r="D6207" s="200">
        <v>0.66797079999999998</v>
      </c>
    </row>
    <row r="6208" spans="1:4">
      <c r="A6208" s="199" t="s">
        <v>6623</v>
      </c>
      <c r="B6208" s="200">
        <v>0.67809850000000005</v>
      </c>
      <c r="C6208" s="200">
        <v>0.65127749999999995</v>
      </c>
      <c r="D6208" s="200">
        <v>0.70491950000000003</v>
      </c>
    </row>
    <row r="6209" spans="1:4">
      <c r="A6209" s="199" t="s">
        <v>6624</v>
      </c>
      <c r="B6209" s="200">
        <v>0.60636210000000001</v>
      </c>
      <c r="C6209" s="200">
        <v>0.58180069999999995</v>
      </c>
      <c r="D6209" s="200">
        <v>0.63092340000000002</v>
      </c>
    </row>
    <row r="6210" spans="1:4">
      <c r="A6210" s="199" t="s">
        <v>6625</v>
      </c>
      <c r="B6210" s="200">
        <v>0.64666630000000003</v>
      </c>
      <c r="C6210" s="200">
        <v>0.62828589999999995</v>
      </c>
      <c r="D6210" s="200">
        <v>0.66504669999999999</v>
      </c>
    </row>
    <row r="6211" spans="1:4">
      <c r="A6211" s="199" t="s">
        <v>6626</v>
      </c>
      <c r="B6211" s="200">
        <v>0.49683369999999999</v>
      </c>
      <c r="C6211" s="200">
        <v>0.480466</v>
      </c>
      <c r="D6211" s="200">
        <v>0.51320149999999998</v>
      </c>
    </row>
    <row r="6212" spans="1:4">
      <c r="A6212" s="199" t="s">
        <v>6627</v>
      </c>
      <c r="B6212" s="200">
        <v>0.52904410000000002</v>
      </c>
      <c r="C6212" s="200">
        <v>0.50540110000000005</v>
      </c>
      <c r="D6212" s="200">
        <v>0.55268700000000004</v>
      </c>
    </row>
    <row r="6213" spans="1:4">
      <c r="A6213" s="199" t="s">
        <v>6628</v>
      </c>
      <c r="B6213" s="200">
        <v>0.54817990000000005</v>
      </c>
      <c r="C6213" s="200">
        <v>0.50512310000000005</v>
      </c>
      <c r="D6213" s="200">
        <v>0.59123669999999995</v>
      </c>
    </row>
    <row r="6214" spans="1:4">
      <c r="A6214" s="199" t="s">
        <v>6629</v>
      </c>
      <c r="B6214" s="200">
        <v>0.53047690000000003</v>
      </c>
      <c r="C6214" s="200">
        <v>0.50966449999999996</v>
      </c>
      <c r="D6214" s="200">
        <v>0.55128940000000004</v>
      </c>
    </row>
    <row r="6215" spans="1:4">
      <c r="A6215" s="199" t="s">
        <v>6630</v>
      </c>
      <c r="B6215" s="200">
        <v>0.56340120000000005</v>
      </c>
      <c r="C6215" s="200">
        <v>0.53499289999999999</v>
      </c>
      <c r="D6215" s="200">
        <v>0.59180940000000004</v>
      </c>
    </row>
    <row r="6216" spans="1:4">
      <c r="A6216" s="199" t="s">
        <v>6631</v>
      </c>
      <c r="B6216" s="200">
        <v>0.4884</v>
      </c>
      <c r="C6216" s="200">
        <v>0.46474189999999999</v>
      </c>
      <c r="D6216" s="200">
        <v>0.51205820000000002</v>
      </c>
    </row>
    <row r="6217" spans="1:4">
      <c r="A6217" s="199" t="s">
        <v>6632</v>
      </c>
      <c r="B6217" s="200">
        <v>0.54027590000000003</v>
      </c>
      <c r="C6217" s="200">
        <v>0.52226139999999999</v>
      </c>
      <c r="D6217" s="200">
        <v>0.55829039999999996</v>
      </c>
    </row>
    <row r="6218" spans="1:4">
      <c r="A6218" s="199" t="s">
        <v>6633</v>
      </c>
      <c r="B6218" s="200">
        <v>0.57485739999999996</v>
      </c>
      <c r="C6218" s="200">
        <v>0.56863750000000002</v>
      </c>
      <c r="D6218" s="200">
        <v>0.58107739999999997</v>
      </c>
    </row>
    <row r="6219" spans="1:4">
      <c r="A6219" s="199" t="s">
        <v>6634</v>
      </c>
      <c r="B6219" s="200">
        <v>0.62934699999999999</v>
      </c>
      <c r="C6219" s="200">
        <v>0.62091070000000004</v>
      </c>
      <c r="D6219" s="200">
        <v>0.63778319999999999</v>
      </c>
    </row>
    <row r="6220" spans="1:4">
      <c r="A6220" s="199" t="s">
        <v>6635</v>
      </c>
      <c r="B6220" s="200">
        <v>0.52094490000000004</v>
      </c>
      <c r="C6220" s="200">
        <v>0.5125634</v>
      </c>
      <c r="D6220" s="200">
        <v>0.52932639999999997</v>
      </c>
    </row>
    <row r="6221" spans="1:4">
      <c r="A6221" s="199" t="s">
        <v>6636</v>
      </c>
      <c r="B6221" s="200">
        <v>0.55019859999999998</v>
      </c>
      <c r="C6221" s="200">
        <v>0.51984649999999999</v>
      </c>
      <c r="D6221" s="200">
        <v>0.58055060000000003</v>
      </c>
    </row>
    <row r="6222" spans="1:4">
      <c r="A6222" s="199" t="s">
        <v>6637</v>
      </c>
      <c r="B6222" s="200">
        <v>0.53636510000000004</v>
      </c>
      <c r="C6222" s="200">
        <v>0.50587340000000003</v>
      </c>
      <c r="D6222" s="200">
        <v>0.56685680000000005</v>
      </c>
    </row>
    <row r="6223" spans="1:4">
      <c r="A6223" s="199" t="s">
        <v>6638</v>
      </c>
      <c r="B6223" s="200">
        <v>0.52634349999999996</v>
      </c>
      <c r="C6223" s="200">
        <v>0.49763089999999999</v>
      </c>
      <c r="D6223" s="200">
        <v>0.55505599999999999</v>
      </c>
    </row>
    <row r="6224" spans="1:4">
      <c r="A6224" s="199" t="s">
        <v>6639</v>
      </c>
      <c r="B6224" s="200">
        <v>0.54588060000000005</v>
      </c>
      <c r="C6224" s="200">
        <v>0.51556670000000004</v>
      </c>
      <c r="D6224" s="200">
        <v>0.5761946</v>
      </c>
    </row>
    <row r="6225" spans="1:4">
      <c r="A6225" s="199" t="s">
        <v>6640</v>
      </c>
      <c r="B6225" s="200">
        <v>0.57237229999999995</v>
      </c>
      <c r="C6225" s="200">
        <v>0.54535180000000005</v>
      </c>
      <c r="D6225" s="200">
        <v>0.59939290000000001</v>
      </c>
    </row>
    <row r="6226" spans="1:4">
      <c r="A6226" s="199" t="s">
        <v>6641</v>
      </c>
      <c r="B6226" s="200">
        <v>0.56525510000000001</v>
      </c>
      <c r="C6226" s="200">
        <v>0.53649530000000001</v>
      </c>
      <c r="D6226" s="200">
        <v>0.59401479999999995</v>
      </c>
    </row>
    <row r="6227" spans="1:4">
      <c r="A6227" s="199" t="s">
        <v>6642</v>
      </c>
      <c r="B6227" s="200">
        <v>0.54529380000000005</v>
      </c>
      <c r="C6227" s="200">
        <v>0.51475510000000002</v>
      </c>
      <c r="D6227" s="200">
        <v>0.57583249999999997</v>
      </c>
    </row>
    <row r="6228" spans="1:4">
      <c r="A6228" s="199" t="s">
        <v>6643</v>
      </c>
      <c r="B6228" s="200">
        <v>0.51279359999999996</v>
      </c>
      <c r="C6228" s="200">
        <v>0.4818442</v>
      </c>
      <c r="D6228" s="200">
        <v>0.54374310000000003</v>
      </c>
    </row>
    <row r="6229" spans="1:4">
      <c r="A6229" s="199" t="s">
        <v>6644</v>
      </c>
      <c r="B6229" s="200">
        <v>0.54780910000000005</v>
      </c>
      <c r="C6229" s="200">
        <v>0.51861729999999995</v>
      </c>
      <c r="D6229" s="200">
        <v>0.57700090000000004</v>
      </c>
    </row>
    <row r="6230" spans="1:4">
      <c r="A6230" s="199" t="s">
        <v>6645</v>
      </c>
      <c r="B6230" s="200">
        <v>0.60883640000000006</v>
      </c>
      <c r="C6230" s="200">
        <v>0.57987920000000004</v>
      </c>
      <c r="D6230" s="200">
        <v>0.63779350000000001</v>
      </c>
    </row>
    <row r="6231" spans="1:4">
      <c r="A6231" s="199" t="s">
        <v>6646</v>
      </c>
      <c r="B6231" s="200">
        <v>0.56936560000000003</v>
      </c>
      <c r="C6231" s="200">
        <v>0.54509669999999999</v>
      </c>
      <c r="D6231" s="200">
        <v>0.59363440000000001</v>
      </c>
    </row>
    <row r="6232" spans="1:4">
      <c r="A6232" s="199" t="s">
        <v>6647</v>
      </c>
      <c r="B6232" s="200">
        <v>0.63604079999999996</v>
      </c>
      <c r="C6232" s="200">
        <v>0.6075277</v>
      </c>
      <c r="D6232" s="200">
        <v>0.66455379999999997</v>
      </c>
    </row>
    <row r="6233" spans="1:4">
      <c r="A6233" s="199" t="s">
        <v>6648</v>
      </c>
      <c r="B6233" s="200">
        <v>0.59441759999999999</v>
      </c>
      <c r="C6233" s="200">
        <v>0.56685490000000005</v>
      </c>
      <c r="D6233" s="200">
        <v>0.62198030000000004</v>
      </c>
    </row>
    <row r="6234" spans="1:4">
      <c r="A6234" s="199" t="s">
        <v>6649</v>
      </c>
      <c r="B6234" s="200">
        <v>0.56102949999999996</v>
      </c>
      <c r="C6234" s="200">
        <v>0.52940589999999998</v>
      </c>
      <c r="D6234" s="200">
        <v>0.59265310000000004</v>
      </c>
    </row>
    <row r="6235" spans="1:4">
      <c r="A6235" s="199" t="s">
        <v>6650</v>
      </c>
      <c r="B6235" s="200">
        <v>0.5304586</v>
      </c>
      <c r="C6235" s="200">
        <v>0.50793069999999996</v>
      </c>
      <c r="D6235" s="200">
        <v>0.55298650000000005</v>
      </c>
    </row>
    <row r="6236" spans="1:4">
      <c r="A6236" s="199" t="s">
        <v>6651</v>
      </c>
      <c r="B6236" s="200">
        <v>0.63455980000000001</v>
      </c>
      <c r="C6236" s="200">
        <v>0.61083149999999997</v>
      </c>
      <c r="D6236" s="200">
        <v>0.65828799999999998</v>
      </c>
    </row>
    <row r="6237" spans="1:4">
      <c r="A6237" s="199" t="s">
        <v>6652</v>
      </c>
      <c r="B6237" s="200">
        <v>0.63900420000000002</v>
      </c>
      <c r="C6237" s="200">
        <v>0.60916150000000002</v>
      </c>
      <c r="D6237" s="200">
        <v>0.66884690000000002</v>
      </c>
    </row>
    <row r="6238" spans="1:4">
      <c r="A6238" s="199" t="s">
        <v>6653</v>
      </c>
      <c r="B6238" s="200">
        <v>0.62082159999999997</v>
      </c>
      <c r="C6238" s="200">
        <v>0.59278149999999996</v>
      </c>
      <c r="D6238" s="200">
        <v>0.64886169999999999</v>
      </c>
    </row>
    <row r="6239" spans="1:4">
      <c r="A6239" s="199" t="s">
        <v>6654</v>
      </c>
      <c r="B6239" s="200">
        <v>0.61628970000000005</v>
      </c>
      <c r="C6239" s="200">
        <v>0.58771910000000005</v>
      </c>
      <c r="D6239" s="200">
        <v>0.6448604</v>
      </c>
    </row>
    <row r="6240" spans="1:4">
      <c r="A6240" s="199" t="s">
        <v>6655</v>
      </c>
      <c r="B6240" s="200">
        <v>0.62142600000000003</v>
      </c>
      <c r="C6240" s="200">
        <v>0.59352309999999997</v>
      </c>
      <c r="D6240" s="200">
        <v>0.64932889999999999</v>
      </c>
    </row>
    <row r="6241" spans="1:4">
      <c r="A6241" s="199" t="s">
        <v>6656</v>
      </c>
      <c r="B6241" s="200">
        <v>0.54545690000000002</v>
      </c>
      <c r="C6241" s="200">
        <v>0.51617639999999998</v>
      </c>
      <c r="D6241" s="200">
        <v>0.57473750000000001</v>
      </c>
    </row>
    <row r="6242" spans="1:4">
      <c r="A6242" s="199" t="s">
        <v>6657</v>
      </c>
      <c r="B6242" s="200">
        <v>0.60079700000000003</v>
      </c>
      <c r="C6242" s="200">
        <v>0.57285620000000004</v>
      </c>
      <c r="D6242" s="200">
        <v>0.62873780000000001</v>
      </c>
    </row>
    <row r="6243" spans="1:4">
      <c r="A6243" s="199" t="s">
        <v>6658</v>
      </c>
      <c r="B6243" s="200">
        <v>0.60845249999999995</v>
      </c>
      <c r="C6243" s="200">
        <v>0.56751989999999997</v>
      </c>
      <c r="D6243" s="200">
        <v>0.64938499999999999</v>
      </c>
    </row>
    <row r="6244" spans="1:4">
      <c r="A6244" s="199" t="s">
        <v>6659</v>
      </c>
      <c r="B6244" s="200">
        <v>0.57906959999999996</v>
      </c>
      <c r="C6244" s="200">
        <v>0.53798279999999998</v>
      </c>
      <c r="D6244" s="200">
        <v>0.62015629999999999</v>
      </c>
    </row>
    <row r="6245" spans="1:4">
      <c r="A6245" s="199" t="s">
        <v>6660</v>
      </c>
      <c r="B6245" s="200">
        <v>0.56774020000000003</v>
      </c>
      <c r="C6245" s="200">
        <v>0.52611810000000003</v>
      </c>
      <c r="D6245" s="200">
        <v>0.60936230000000002</v>
      </c>
    </row>
    <row r="6246" spans="1:4">
      <c r="A6246" s="199" t="s">
        <v>6661</v>
      </c>
      <c r="B6246" s="200">
        <v>0.61197060000000003</v>
      </c>
      <c r="C6246" s="200">
        <v>0.57080660000000005</v>
      </c>
      <c r="D6246" s="200">
        <v>0.65313460000000001</v>
      </c>
    </row>
    <row r="6247" spans="1:4">
      <c r="A6247" s="199" t="s">
        <v>6662</v>
      </c>
      <c r="B6247" s="200">
        <v>0.62624679999999999</v>
      </c>
      <c r="C6247" s="200">
        <v>0.59012799999999999</v>
      </c>
      <c r="D6247" s="200">
        <v>0.66236569999999995</v>
      </c>
    </row>
    <row r="6248" spans="1:4">
      <c r="A6248" s="199" t="s">
        <v>6663</v>
      </c>
      <c r="B6248" s="200">
        <v>0.61790599999999996</v>
      </c>
      <c r="C6248" s="200">
        <v>0.57947590000000004</v>
      </c>
      <c r="D6248" s="200">
        <v>0.65633609999999998</v>
      </c>
    </row>
    <row r="6249" spans="1:4">
      <c r="A6249" s="199" t="s">
        <v>6664</v>
      </c>
      <c r="B6249" s="200">
        <v>0.58188949999999995</v>
      </c>
      <c r="C6249" s="200">
        <v>0.54114390000000001</v>
      </c>
      <c r="D6249" s="200">
        <v>0.6226351</v>
      </c>
    </row>
    <row r="6250" spans="1:4">
      <c r="A6250" s="199" t="s">
        <v>6665</v>
      </c>
      <c r="B6250" s="200">
        <v>0.56573180000000001</v>
      </c>
      <c r="C6250" s="200">
        <v>0.52375970000000005</v>
      </c>
      <c r="D6250" s="200">
        <v>0.60770380000000002</v>
      </c>
    </row>
    <row r="6251" spans="1:4">
      <c r="A6251" s="199" t="s">
        <v>6666</v>
      </c>
      <c r="B6251" s="200">
        <v>0.61257850000000003</v>
      </c>
      <c r="C6251" s="200">
        <v>0.57163920000000001</v>
      </c>
      <c r="D6251" s="200">
        <v>0.65351780000000004</v>
      </c>
    </row>
    <row r="6252" spans="1:4">
      <c r="A6252" s="199" t="s">
        <v>6667</v>
      </c>
      <c r="B6252" s="200">
        <v>0.68071879999999996</v>
      </c>
      <c r="C6252" s="200">
        <v>0.64231179999999999</v>
      </c>
      <c r="D6252" s="200">
        <v>0.71912580000000004</v>
      </c>
    </row>
    <row r="6253" spans="1:4">
      <c r="A6253" s="199" t="s">
        <v>6668</v>
      </c>
      <c r="B6253" s="200">
        <v>0.63781620000000006</v>
      </c>
      <c r="C6253" s="200">
        <v>0.60571220000000003</v>
      </c>
      <c r="D6253" s="200">
        <v>0.66992019999999997</v>
      </c>
    </row>
    <row r="6254" spans="1:4">
      <c r="A6254" s="199" t="s">
        <v>6669</v>
      </c>
      <c r="B6254" s="200">
        <v>0.67739660000000002</v>
      </c>
      <c r="C6254" s="200">
        <v>0.63963380000000003</v>
      </c>
      <c r="D6254" s="200">
        <v>0.7151594</v>
      </c>
    </row>
    <row r="6255" spans="1:4">
      <c r="A6255" s="199" t="s">
        <v>6670</v>
      </c>
      <c r="B6255" s="200">
        <v>0.65424389999999999</v>
      </c>
      <c r="C6255" s="200">
        <v>0.61774649999999998</v>
      </c>
      <c r="D6255" s="200">
        <v>0.69074120000000006</v>
      </c>
    </row>
    <row r="6256" spans="1:4">
      <c r="A6256" s="199" t="s">
        <v>6671</v>
      </c>
      <c r="B6256" s="200">
        <v>0.64231930000000004</v>
      </c>
      <c r="C6256" s="200">
        <v>0.60041029999999995</v>
      </c>
      <c r="D6256" s="200">
        <v>0.68422830000000001</v>
      </c>
    </row>
    <row r="6257" spans="1:4">
      <c r="A6257" s="199" t="s">
        <v>6672</v>
      </c>
      <c r="B6257" s="200">
        <v>0.58240510000000001</v>
      </c>
      <c r="C6257" s="200">
        <v>0.55048249999999999</v>
      </c>
      <c r="D6257" s="200">
        <v>0.61432770000000003</v>
      </c>
    </row>
    <row r="6258" spans="1:4">
      <c r="A6258" s="199" t="s">
        <v>6673</v>
      </c>
      <c r="B6258" s="200">
        <v>0.67388789999999998</v>
      </c>
      <c r="C6258" s="200">
        <v>0.64110699999999998</v>
      </c>
      <c r="D6258" s="200">
        <v>0.70666890000000004</v>
      </c>
    </row>
    <row r="6259" spans="1:4">
      <c r="A6259" s="199" t="s">
        <v>6674</v>
      </c>
      <c r="B6259" s="200">
        <v>0.68339479999999997</v>
      </c>
      <c r="C6259" s="200">
        <v>0.64573130000000001</v>
      </c>
      <c r="D6259" s="200">
        <v>0.72105830000000004</v>
      </c>
    </row>
    <row r="6260" spans="1:4">
      <c r="A6260" s="199" t="s">
        <v>6675</v>
      </c>
      <c r="B6260" s="200">
        <v>0.63448009999999999</v>
      </c>
      <c r="C6260" s="200">
        <v>0.59652660000000002</v>
      </c>
      <c r="D6260" s="200">
        <v>0.67243370000000002</v>
      </c>
    </row>
    <row r="6261" spans="1:4">
      <c r="A6261" s="199" t="s">
        <v>6676</v>
      </c>
      <c r="B6261" s="200">
        <v>0.67198139999999995</v>
      </c>
      <c r="C6261" s="200">
        <v>0.63272899999999999</v>
      </c>
      <c r="D6261" s="200">
        <v>0.71123380000000003</v>
      </c>
    </row>
    <row r="6262" spans="1:4">
      <c r="A6262" s="199" t="s">
        <v>6677</v>
      </c>
      <c r="B6262" s="200">
        <v>0.65951959999999998</v>
      </c>
      <c r="C6262" s="200">
        <v>0.62215600000000004</v>
      </c>
      <c r="D6262" s="200">
        <v>0.69688320000000004</v>
      </c>
    </row>
    <row r="6263" spans="1:4">
      <c r="A6263" s="199" t="s">
        <v>6678</v>
      </c>
      <c r="B6263" s="200">
        <v>0.60128219999999999</v>
      </c>
      <c r="C6263" s="200">
        <v>0.56031600000000004</v>
      </c>
      <c r="D6263" s="200">
        <v>0.64224840000000005</v>
      </c>
    </row>
    <row r="6264" spans="1:4">
      <c r="A6264" s="199" t="s">
        <v>6679</v>
      </c>
      <c r="B6264" s="200">
        <v>0.6419861</v>
      </c>
      <c r="C6264" s="200">
        <v>0.60380929999999999</v>
      </c>
      <c r="D6264" s="200">
        <v>0.68016290000000001</v>
      </c>
    </row>
    <row r="6265" spans="1:4">
      <c r="A6265" s="199" t="s">
        <v>6680</v>
      </c>
      <c r="B6265" s="200">
        <v>0.488987</v>
      </c>
      <c r="C6265" s="200">
        <v>0.44839659999999998</v>
      </c>
      <c r="D6265" s="200">
        <v>0.52957739999999998</v>
      </c>
    </row>
    <row r="6266" spans="1:4">
      <c r="A6266" s="199" t="s">
        <v>6681</v>
      </c>
      <c r="B6266" s="200">
        <v>0.49403659999999999</v>
      </c>
      <c r="C6266" s="200">
        <v>0.45395170000000001</v>
      </c>
      <c r="D6266" s="200">
        <v>0.53412159999999997</v>
      </c>
    </row>
    <row r="6267" spans="1:4">
      <c r="A6267" s="199" t="s">
        <v>6682</v>
      </c>
      <c r="B6267" s="200">
        <v>0.48515540000000001</v>
      </c>
      <c r="C6267" s="200">
        <v>0.44482680000000002</v>
      </c>
      <c r="D6267" s="200">
        <v>0.52548399999999995</v>
      </c>
    </row>
    <row r="6268" spans="1:4">
      <c r="A6268" s="199" t="s">
        <v>6683</v>
      </c>
      <c r="B6268" s="200">
        <v>0.47735470000000002</v>
      </c>
      <c r="C6268" s="200">
        <v>0.43781209999999998</v>
      </c>
      <c r="D6268" s="200">
        <v>0.5168973</v>
      </c>
    </row>
    <row r="6269" spans="1:4">
      <c r="A6269" s="199" t="s">
        <v>6684</v>
      </c>
      <c r="B6269" s="200">
        <v>0.52239080000000004</v>
      </c>
      <c r="C6269" s="200">
        <v>0.4844794</v>
      </c>
      <c r="D6269" s="200">
        <v>0.56030219999999997</v>
      </c>
    </row>
    <row r="6270" spans="1:4">
      <c r="A6270" s="199" t="s">
        <v>6685</v>
      </c>
      <c r="B6270" s="200">
        <v>0.51581259999999995</v>
      </c>
      <c r="C6270" s="200">
        <v>0.47845919999999997</v>
      </c>
      <c r="D6270" s="200">
        <v>0.55316589999999999</v>
      </c>
    </row>
    <row r="6271" spans="1:4">
      <c r="A6271" s="199" t="s">
        <v>6686</v>
      </c>
      <c r="B6271" s="200">
        <v>0.51208379999999998</v>
      </c>
      <c r="C6271" s="200">
        <v>0.47069280000000002</v>
      </c>
      <c r="D6271" s="200">
        <v>0.55347489999999999</v>
      </c>
    </row>
    <row r="6272" spans="1:4">
      <c r="A6272" s="199" t="s">
        <v>6687</v>
      </c>
      <c r="B6272" s="200">
        <v>0.4636731</v>
      </c>
      <c r="C6272" s="200">
        <v>0.42536190000000001</v>
      </c>
      <c r="D6272" s="200">
        <v>0.50198419999999999</v>
      </c>
    </row>
    <row r="6273" spans="1:4">
      <c r="A6273" s="199" t="s">
        <v>6688</v>
      </c>
      <c r="B6273" s="200">
        <v>0.48966029999999999</v>
      </c>
      <c r="C6273" s="200">
        <v>0.45021359999999999</v>
      </c>
      <c r="D6273" s="200">
        <v>0.52910699999999999</v>
      </c>
    </row>
    <row r="6274" spans="1:4">
      <c r="A6274" s="199" t="s">
        <v>6689</v>
      </c>
      <c r="B6274" s="200">
        <v>0.53763919999999998</v>
      </c>
      <c r="C6274" s="200">
        <v>0.49898350000000002</v>
      </c>
      <c r="D6274" s="200">
        <v>0.57629490000000005</v>
      </c>
    </row>
    <row r="6275" spans="1:4">
      <c r="A6275" s="199" t="s">
        <v>6690</v>
      </c>
      <c r="B6275" s="200">
        <v>0.50090710000000005</v>
      </c>
      <c r="C6275" s="200">
        <v>0.46823510000000002</v>
      </c>
      <c r="D6275" s="200">
        <v>0.53357920000000003</v>
      </c>
    </row>
    <row r="6276" spans="1:4">
      <c r="A6276" s="199" t="s">
        <v>6691</v>
      </c>
      <c r="B6276" s="200">
        <v>0.59376490000000004</v>
      </c>
      <c r="C6276" s="200">
        <v>0.55645630000000001</v>
      </c>
      <c r="D6276" s="200">
        <v>0.63107360000000001</v>
      </c>
    </row>
    <row r="6277" spans="1:4">
      <c r="A6277" s="199" t="s">
        <v>6692</v>
      </c>
      <c r="B6277" s="200">
        <v>0.53489089999999995</v>
      </c>
      <c r="C6277" s="200">
        <v>0.49626429999999999</v>
      </c>
      <c r="D6277" s="200">
        <v>0.57351759999999996</v>
      </c>
    </row>
    <row r="6278" spans="1:4">
      <c r="A6278" s="199" t="s">
        <v>6693</v>
      </c>
      <c r="B6278" s="200">
        <v>0.48380479999999998</v>
      </c>
      <c r="C6278" s="200">
        <v>0.44334790000000002</v>
      </c>
      <c r="D6278" s="200">
        <v>0.52426170000000005</v>
      </c>
    </row>
    <row r="6279" spans="1:4">
      <c r="A6279" s="199" t="s">
        <v>6694</v>
      </c>
      <c r="B6279" s="200">
        <v>0.47954269999999999</v>
      </c>
      <c r="C6279" s="200">
        <v>0.44940380000000002</v>
      </c>
      <c r="D6279" s="200">
        <v>0.50968170000000002</v>
      </c>
    </row>
    <row r="6280" spans="1:4">
      <c r="A6280" s="199" t="s">
        <v>6695</v>
      </c>
      <c r="B6280" s="200">
        <v>0.59459660000000003</v>
      </c>
      <c r="C6280" s="200">
        <v>0.56095260000000002</v>
      </c>
      <c r="D6280" s="200">
        <v>0.62824060000000004</v>
      </c>
    </row>
    <row r="6281" spans="1:4">
      <c r="A6281" s="199" t="s">
        <v>6696</v>
      </c>
      <c r="B6281" s="200">
        <v>0.59197120000000003</v>
      </c>
      <c r="C6281" s="200">
        <v>0.55287989999999998</v>
      </c>
      <c r="D6281" s="200">
        <v>0.63106249999999997</v>
      </c>
    </row>
    <row r="6282" spans="1:4">
      <c r="A6282" s="199" t="s">
        <v>6697</v>
      </c>
      <c r="B6282" s="200">
        <v>0.5980008</v>
      </c>
      <c r="C6282" s="200">
        <v>0.56156289999999998</v>
      </c>
      <c r="D6282" s="200">
        <v>0.63443870000000002</v>
      </c>
    </row>
    <row r="6283" spans="1:4">
      <c r="A6283" s="199" t="s">
        <v>6698</v>
      </c>
      <c r="B6283" s="200">
        <v>0.56581559999999997</v>
      </c>
      <c r="C6283" s="200">
        <v>0.52638070000000003</v>
      </c>
      <c r="D6283" s="200">
        <v>0.60525039999999997</v>
      </c>
    </row>
    <row r="6284" spans="1:4">
      <c r="A6284" s="199" t="s">
        <v>6699</v>
      </c>
      <c r="B6284" s="200">
        <v>0.58369040000000005</v>
      </c>
      <c r="C6284" s="200">
        <v>0.54516390000000003</v>
      </c>
      <c r="D6284" s="200">
        <v>0.62221700000000002</v>
      </c>
    </row>
    <row r="6285" spans="1:4">
      <c r="A6285" s="199" t="s">
        <v>6700</v>
      </c>
      <c r="B6285" s="200">
        <v>0.49657099999999998</v>
      </c>
      <c r="C6285" s="200">
        <v>0.45609899999999998</v>
      </c>
      <c r="D6285" s="200">
        <v>0.53704289999999999</v>
      </c>
    </row>
    <row r="6286" spans="1:4">
      <c r="A6286" s="199" t="s">
        <v>6701</v>
      </c>
      <c r="B6286" s="200">
        <v>0.56477160000000004</v>
      </c>
      <c r="C6286" s="200">
        <v>0.52636760000000005</v>
      </c>
      <c r="D6286" s="200">
        <v>0.60317549999999998</v>
      </c>
    </row>
    <row r="6287" spans="1:4">
      <c r="A6287" s="199" t="s">
        <v>6702</v>
      </c>
      <c r="B6287" s="200">
        <v>0.55047630000000003</v>
      </c>
      <c r="C6287" s="200">
        <v>0.53835270000000002</v>
      </c>
      <c r="D6287" s="200">
        <v>0.56259990000000004</v>
      </c>
    </row>
    <row r="6288" spans="1:4">
      <c r="A6288" s="199" t="s">
        <v>6703</v>
      </c>
      <c r="B6288" s="200">
        <v>0.56761159999999999</v>
      </c>
      <c r="C6288" s="200">
        <v>0.54976009999999997</v>
      </c>
      <c r="D6288" s="200">
        <v>0.58546310000000001</v>
      </c>
    </row>
    <row r="6289" spans="1:4">
      <c r="A6289" s="199" t="s">
        <v>6704</v>
      </c>
      <c r="B6289" s="200">
        <v>0.54529380000000005</v>
      </c>
      <c r="C6289" s="200">
        <v>0.51475510000000002</v>
      </c>
      <c r="D6289" s="200">
        <v>0.57583249999999997</v>
      </c>
    </row>
    <row r="6290" spans="1:4">
      <c r="A6290" s="199" t="s">
        <v>6705</v>
      </c>
      <c r="B6290" s="200">
        <v>0.59266169999999996</v>
      </c>
      <c r="C6290" s="200">
        <v>0.57714869999999996</v>
      </c>
      <c r="D6290" s="200">
        <v>0.60817469999999996</v>
      </c>
    </row>
    <row r="6291" spans="1:4">
      <c r="A6291" s="199" t="s">
        <v>6706</v>
      </c>
      <c r="B6291" s="200">
        <v>0.6356311</v>
      </c>
      <c r="C6291" s="200">
        <v>0.61562620000000001</v>
      </c>
      <c r="D6291" s="200">
        <v>0.65563590000000005</v>
      </c>
    </row>
    <row r="6292" spans="1:4">
      <c r="A6292" s="199" t="s">
        <v>6707</v>
      </c>
      <c r="B6292" s="200">
        <v>0.53710820000000004</v>
      </c>
      <c r="C6292" s="200">
        <v>0.51880970000000004</v>
      </c>
      <c r="D6292" s="200">
        <v>0.55540670000000003</v>
      </c>
    </row>
    <row r="6293" spans="1:4">
      <c r="A6293" s="199" t="s">
        <v>6708</v>
      </c>
      <c r="B6293" s="200">
        <v>0.60305399999999998</v>
      </c>
      <c r="C6293" s="200">
        <v>0.58969210000000005</v>
      </c>
      <c r="D6293" s="200">
        <v>0.61641599999999996</v>
      </c>
    </row>
    <row r="6294" spans="1:4">
      <c r="A6294" s="199" t="s">
        <v>6709</v>
      </c>
      <c r="B6294" s="200">
        <v>0.60221820000000004</v>
      </c>
      <c r="C6294" s="200">
        <v>0.58573039999999998</v>
      </c>
      <c r="D6294" s="200">
        <v>0.61870599999999998</v>
      </c>
    </row>
    <row r="6295" spans="1:4">
      <c r="A6295" s="199" t="s">
        <v>6710</v>
      </c>
      <c r="B6295" s="200">
        <v>0.63355980000000001</v>
      </c>
      <c r="C6295" s="200">
        <v>0.60943639999999999</v>
      </c>
      <c r="D6295" s="200">
        <v>0.65768309999999996</v>
      </c>
    </row>
    <row r="6296" spans="1:4">
      <c r="A6296" s="199" t="s">
        <v>6711</v>
      </c>
      <c r="B6296" s="200">
        <v>0.58188949999999995</v>
      </c>
      <c r="C6296" s="200">
        <v>0.54114390000000001</v>
      </c>
      <c r="D6296" s="200">
        <v>0.6226351</v>
      </c>
    </row>
    <row r="6297" spans="1:4">
      <c r="A6297" s="199" t="s">
        <v>6712</v>
      </c>
      <c r="B6297" s="200">
        <v>0.65260090000000004</v>
      </c>
      <c r="C6297" s="200">
        <v>0.63215880000000002</v>
      </c>
      <c r="D6297" s="200">
        <v>0.67304310000000001</v>
      </c>
    </row>
    <row r="6298" spans="1:4">
      <c r="A6298" s="199" t="s">
        <v>6713</v>
      </c>
      <c r="B6298" s="200">
        <v>0.67631160000000001</v>
      </c>
      <c r="C6298" s="200">
        <v>0.64885950000000003</v>
      </c>
      <c r="D6298" s="200">
        <v>0.70376360000000004</v>
      </c>
    </row>
    <row r="6299" spans="1:4">
      <c r="A6299" s="199" t="s">
        <v>6714</v>
      </c>
      <c r="B6299" s="200">
        <v>0.59837110000000004</v>
      </c>
      <c r="C6299" s="200">
        <v>0.57282509999999998</v>
      </c>
      <c r="D6299" s="200">
        <v>0.6239171</v>
      </c>
    </row>
    <row r="6300" spans="1:4">
      <c r="A6300" s="199" t="s">
        <v>6715</v>
      </c>
      <c r="B6300" s="200">
        <v>0.64074880000000001</v>
      </c>
      <c r="C6300" s="200">
        <v>0.62258869999999999</v>
      </c>
      <c r="D6300" s="200">
        <v>0.65890899999999997</v>
      </c>
    </row>
    <row r="6301" spans="1:4">
      <c r="A6301" s="199" t="s">
        <v>6716</v>
      </c>
      <c r="B6301" s="200">
        <v>0.5002569</v>
      </c>
      <c r="C6301" s="200">
        <v>0.48398580000000002</v>
      </c>
      <c r="D6301" s="200">
        <v>0.51652799999999999</v>
      </c>
    </row>
    <row r="6302" spans="1:4">
      <c r="A6302" s="199" t="s">
        <v>6717</v>
      </c>
      <c r="B6302" s="200">
        <v>0.50485849999999999</v>
      </c>
      <c r="C6302" s="200">
        <v>0.48139890000000002</v>
      </c>
      <c r="D6302" s="200">
        <v>0.52831819999999996</v>
      </c>
    </row>
    <row r="6303" spans="1:4">
      <c r="A6303" s="199" t="s">
        <v>6718</v>
      </c>
      <c r="B6303" s="200">
        <v>0.51208379999999998</v>
      </c>
      <c r="C6303" s="200">
        <v>0.47069280000000002</v>
      </c>
      <c r="D6303" s="200">
        <v>0.55347489999999999</v>
      </c>
    </row>
    <row r="6304" spans="1:4">
      <c r="A6304" s="199" t="s">
        <v>6719</v>
      </c>
      <c r="B6304" s="200">
        <v>0.53210250000000003</v>
      </c>
      <c r="C6304" s="200">
        <v>0.51103940000000003</v>
      </c>
      <c r="D6304" s="200">
        <v>0.55316549999999998</v>
      </c>
    </row>
    <row r="6305" spans="1:4">
      <c r="A6305" s="199" t="s">
        <v>6720</v>
      </c>
      <c r="B6305" s="200">
        <v>0.59428199999999998</v>
      </c>
      <c r="C6305" s="200">
        <v>0.5661117</v>
      </c>
      <c r="D6305" s="200">
        <v>0.62245229999999996</v>
      </c>
    </row>
    <row r="6306" spans="1:4">
      <c r="A6306" s="199" t="s">
        <v>6721</v>
      </c>
      <c r="B6306" s="200">
        <v>0.47730499999999998</v>
      </c>
      <c r="C6306" s="200">
        <v>0.45307019999999998</v>
      </c>
      <c r="D6306" s="200">
        <v>0.50153979999999998</v>
      </c>
    </row>
    <row r="6307" spans="1:4">
      <c r="A6307" s="199" t="s">
        <v>6722</v>
      </c>
      <c r="B6307" s="200">
        <v>0.5665308</v>
      </c>
      <c r="C6307" s="200">
        <v>0.5486164</v>
      </c>
      <c r="D6307" s="200">
        <v>0.5844452</v>
      </c>
    </row>
    <row r="6308" spans="1:4">
      <c r="A6308" s="199" t="s">
        <v>6723</v>
      </c>
      <c r="B6308" s="200">
        <v>0.57586689999999996</v>
      </c>
      <c r="C6308" s="200">
        <v>0.56961779999999995</v>
      </c>
      <c r="D6308" s="200">
        <v>0.58211590000000002</v>
      </c>
    </row>
    <row r="6309" spans="1:4">
      <c r="A6309" s="199" t="s">
        <v>6724</v>
      </c>
      <c r="B6309" s="200">
        <v>0.6282761</v>
      </c>
      <c r="C6309" s="200">
        <v>0.61978599999999995</v>
      </c>
      <c r="D6309" s="200">
        <v>0.63676619999999995</v>
      </c>
    </row>
    <row r="6310" spans="1:4">
      <c r="A6310" s="199" t="s">
        <v>6725</v>
      </c>
      <c r="B6310" s="200">
        <v>0.52445149999999996</v>
      </c>
      <c r="C6310" s="200">
        <v>0.51605129999999999</v>
      </c>
      <c r="D6310" s="200">
        <v>0.53285159999999998</v>
      </c>
    </row>
    <row r="6311" spans="1:4">
      <c r="A6311" s="199" t="s">
        <v>6726</v>
      </c>
      <c r="B6311" s="200">
        <v>0.54120449999999998</v>
      </c>
      <c r="C6311" s="200">
        <v>0.51148000000000005</v>
      </c>
      <c r="D6311" s="200">
        <v>0.57092900000000002</v>
      </c>
    </row>
    <row r="6312" spans="1:4">
      <c r="A6312" s="199" t="s">
        <v>6727</v>
      </c>
      <c r="B6312" s="200">
        <v>0.54545010000000005</v>
      </c>
      <c r="C6312" s="200">
        <v>0.51588500000000004</v>
      </c>
      <c r="D6312" s="200">
        <v>0.57501530000000001</v>
      </c>
    </row>
    <row r="6313" spans="1:4">
      <c r="A6313" s="199" t="s">
        <v>6728</v>
      </c>
      <c r="B6313" s="200">
        <v>0.55197909999999994</v>
      </c>
      <c r="C6313" s="200">
        <v>0.52272890000000005</v>
      </c>
      <c r="D6313" s="200">
        <v>0.58122940000000001</v>
      </c>
    </row>
    <row r="6314" spans="1:4">
      <c r="A6314" s="199" t="s">
        <v>6729</v>
      </c>
      <c r="B6314" s="200">
        <v>0.54289100000000001</v>
      </c>
      <c r="C6314" s="200">
        <v>0.51325080000000001</v>
      </c>
      <c r="D6314" s="200">
        <v>0.57253129999999997</v>
      </c>
    </row>
    <row r="6315" spans="1:4">
      <c r="A6315" s="199" t="s">
        <v>6730</v>
      </c>
      <c r="B6315" s="200">
        <v>0.57572400000000001</v>
      </c>
      <c r="C6315" s="200">
        <v>0.54797980000000002</v>
      </c>
      <c r="D6315" s="200">
        <v>0.60346809999999995</v>
      </c>
    </row>
    <row r="6316" spans="1:4">
      <c r="A6316" s="199" t="s">
        <v>6731</v>
      </c>
      <c r="B6316" s="200">
        <v>0.58253480000000002</v>
      </c>
      <c r="C6316" s="200">
        <v>0.55431759999999997</v>
      </c>
      <c r="D6316" s="200">
        <v>0.61075190000000001</v>
      </c>
    </row>
    <row r="6317" spans="1:4">
      <c r="A6317" s="199" t="s">
        <v>6732</v>
      </c>
      <c r="B6317" s="200">
        <v>0.54790450000000002</v>
      </c>
      <c r="C6317" s="200">
        <v>0.5178585</v>
      </c>
      <c r="D6317" s="200">
        <v>0.57795050000000003</v>
      </c>
    </row>
    <row r="6318" spans="1:4">
      <c r="A6318" s="199" t="s">
        <v>6733</v>
      </c>
      <c r="B6318" s="200">
        <v>0.53085769999999999</v>
      </c>
      <c r="C6318" s="200">
        <v>0.50068550000000001</v>
      </c>
      <c r="D6318" s="200">
        <v>0.56102980000000002</v>
      </c>
    </row>
    <row r="6319" spans="1:4">
      <c r="A6319" s="199" t="s">
        <v>6734</v>
      </c>
      <c r="B6319" s="200">
        <v>0.55329139999999999</v>
      </c>
      <c r="C6319" s="200">
        <v>0.52339860000000005</v>
      </c>
      <c r="D6319" s="200">
        <v>0.58318420000000004</v>
      </c>
    </row>
    <row r="6320" spans="1:4">
      <c r="A6320" s="199" t="s">
        <v>6735</v>
      </c>
      <c r="B6320" s="200">
        <v>0.60711150000000003</v>
      </c>
      <c r="C6320" s="200">
        <v>0.57753750000000004</v>
      </c>
      <c r="D6320" s="200">
        <v>0.63668550000000002</v>
      </c>
    </row>
    <row r="6321" spans="1:4">
      <c r="A6321" s="199" t="s">
        <v>6736</v>
      </c>
      <c r="B6321" s="200">
        <v>0.57244870000000003</v>
      </c>
      <c r="C6321" s="200">
        <v>0.54706129999999997</v>
      </c>
      <c r="D6321" s="200">
        <v>0.59783600000000003</v>
      </c>
    </row>
    <row r="6322" spans="1:4">
      <c r="A6322" s="199" t="s">
        <v>6737</v>
      </c>
      <c r="B6322" s="200">
        <v>0.62641219999999997</v>
      </c>
      <c r="C6322" s="200">
        <v>0.59809610000000002</v>
      </c>
      <c r="D6322" s="200">
        <v>0.65472839999999999</v>
      </c>
    </row>
    <row r="6323" spans="1:4">
      <c r="A6323" s="199" t="s">
        <v>6738</v>
      </c>
      <c r="B6323" s="200">
        <v>0.59415799999999996</v>
      </c>
      <c r="C6323" s="200">
        <v>0.56534130000000005</v>
      </c>
      <c r="D6323" s="200">
        <v>0.62297480000000005</v>
      </c>
    </row>
    <row r="6324" spans="1:4">
      <c r="A6324" s="199" t="s">
        <v>6739</v>
      </c>
      <c r="B6324" s="200">
        <v>0.56453880000000001</v>
      </c>
      <c r="C6324" s="200">
        <v>0.53240670000000001</v>
      </c>
      <c r="D6324" s="200">
        <v>0.5966709</v>
      </c>
    </row>
    <row r="6325" spans="1:4">
      <c r="A6325" s="199" t="s">
        <v>6740</v>
      </c>
      <c r="B6325" s="200">
        <v>0.5290454</v>
      </c>
      <c r="C6325" s="200">
        <v>0.50559489999999996</v>
      </c>
      <c r="D6325" s="200">
        <v>0.55249599999999999</v>
      </c>
    </row>
    <row r="6326" spans="1:4">
      <c r="A6326" s="199" t="s">
        <v>6741</v>
      </c>
      <c r="B6326" s="200">
        <v>0.64543059999999997</v>
      </c>
      <c r="C6326" s="200">
        <v>0.62178270000000002</v>
      </c>
      <c r="D6326" s="200">
        <v>0.66907850000000002</v>
      </c>
    </row>
    <row r="6327" spans="1:4">
      <c r="A6327" s="199" t="s">
        <v>6742</v>
      </c>
      <c r="B6327" s="200">
        <v>0.65178539999999996</v>
      </c>
      <c r="C6327" s="200">
        <v>0.62209780000000003</v>
      </c>
      <c r="D6327" s="200">
        <v>0.681473</v>
      </c>
    </row>
    <row r="6328" spans="1:4">
      <c r="A6328" s="199" t="s">
        <v>6743</v>
      </c>
      <c r="B6328" s="200">
        <v>0.63986460000000001</v>
      </c>
      <c r="C6328" s="200">
        <v>0.61304139999999996</v>
      </c>
      <c r="D6328" s="200">
        <v>0.66668780000000005</v>
      </c>
    </row>
    <row r="6329" spans="1:4">
      <c r="A6329" s="199" t="s">
        <v>6744</v>
      </c>
      <c r="B6329" s="200">
        <v>0.62473769999999995</v>
      </c>
      <c r="C6329" s="200">
        <v>0.59581050000000002</v>
      </c>
      <c r="D6329" s="200">
        <v>0.65366500000000005</v>
      </c>
    </row>
    <row r="6330" spans="1:4">
      <c r="A6330" s="199" t="s">
        <v>6745</v>
      </c>
      <c r="B6330" s="200">
        <v>0.63147089999999995</v>
      </c>
      <c r="C6330" s="200">
        <v>0.60302429999999996</v>
      </c>
      <c r="D6330" s="200">
        <v>0.65991750000000005</v>
      </c>
    </row>
    <row r="6331" spans="1:4">
      <c r="A6331" s="199" t="s">
        <v>6746</v>
      </c>
      <c r="B6331" s="200">
        <v>0.56510590000000005</v>
      </c>
      <c r="C6331" s="200">
        <v>0.53620520000000005</v>
      </c>
      <c r="D6331" s="200">
        <v>0.59400660000000005</v>
      </c>
    </row>
    <row r="6332" spans="1:4">
      <c r="A6332" s="199" t="s">
        <v>6747</v>
      </c>
      <c r="B6332" s="200">
        <v>0.59987299999999999</v>
      </c>
      <c r="C6332" s="200">
        <v>0.57077169999999999</v>
      </c>
      <c r="D6332" s="200">
        <v>0.62897429999999999</v>
      </c>
    </row>
    <row r="6333" spans="1:4">
      <c r="A6333" s="199" t="s">
        <v>6748</v>
      </c>
      <c r="B6333" s="200">
        <v>0.56977949999999999</v>
      </c>
      <c r="C6333" s="200">
        <v>0.52928339999999996</v>
      </c>
      <c r="D6333" s="200">
        <v>0.61027560000000003</v>
      </c>
    </row>
    <row r="6334" spans="1:4">
      <c r="A6334" s="199" t="s">
        <v>6749</v>
      </c>
      <c r="B6334" s="200">
        <v>0.55708040000000003</v>
      </c>
      <c r="C6334" s="200">
        <v>0.51545859999999999</v>
      </c>
      <c r="D6334" s="200">
        <v>0.59870210000000001</v>
      </c>
    </row>
    <row r="6335" spans="1:4">
      <c r="A6335" s="199" t="s">
        <v>6750</v>
      </c>
      <c r="B6335" s="200">
        <v>0.58962859999999995</v>
      </c>
      <c r="C6335" s="200">
        <v>0.54937959999999997</v>
      </c>
      <c r="D6335" s="200">
        <v>0.62987769999999998</v>
      </c>
    </row>
    <row r="6336" spans="1:4">
      <c r="A6336" s="199" t="s">
        <v>6751</v>
      </c>
      <c r="B6336" s="200">
        <v>0.59732300000000005</v>
      </c>
      <c r="C6336" s="200">
        <v>0.55603020000000003</v>
      </c>
      <c r="D6336" s="200">
        <v>0.63861579999999996</v>
      </c>
    </row>
    <row r="6337" spans="1:4">
      <c r="A6337" s="199" t="s">
        <v>6752</v>
      </c>
      <c r="B6337" s="200">
        <v>0.6426655</v>
      </c>
      <c r="C6337" s="200">
        <v>0.60564370000000001</v>
      </c>
      <c r="D6337" s="200">
        <v>0.67968729999999999</v>
      </c>
    </row>
    <row r="6338" spans="1:4">
      <c r="A6338" s="199" t="s">
        <v>6753</v>
      </c>
      <c r="B6338" s="200">
        <v>0.64020909999999998</v>
      </c>
      <c r="C6338" s="200">
        <v>0.60236610000000002</v>
      </c>
      <c r="D6338" s="200">
        <v>0.67805210000000005</v>
      </c>
    </row>
    <row r="6339" spans="1:4">
      <c r="A6339" s="199" t="s">
        <v>6754</v>
      </c>
      <c r="B6339" s="200">
        <v>0.60470829999999998</v>
      </c>
      <c r="C6339" s="200">
        <v>0.56450979999999995</v>
      </c>
      <c r="D6339" s="200">
        <v>0.64490670000000005</v>
      </c>
    </row>
    <row r="6340" spans="1:4">
      <c r="A6340" s="199" t="s">
        <v>6755</v>
      </c>
      <c r="B6340" s="200">
        <v>0.58317180000000002</v>
      </c>
      <c r="C6340" s="200">
        <v>0.54320279999999999</v>
      </c>
      <c r="D6340" s="200">
        <v>0.6231409</v>
      </c>
    </row>
    <row r="6341" spans="1:4">
      <c r="A6341" s="199" t="s">
        <v>6756</v>
      </c>
      <c r="B6341" s="200">
        <v>0.62086989999999997</v>
      </c>
      <c r="C6341" s="200">
        <v>0.5798662</v>
      </c>
      <c r="D6341" s="200">
        <v>0.66187359999999995</v>
      </c>
    </row>
    <row r="6342" spans="1:4">
      <c r="A6342" s="199" t="s">
        <v>6757</v>
      </c>
      <c r="B6342" s="200">
        <v>0.68288490000000002</v>
      </c>
      <c r="C6342" s="200">
        <v>0.64455419999999997</v>
      </c>
      <c r="D6342" s="200">
        <v>0.72121559999999996</v>
      </c>
    </row>
    <row r="6343" spans="1:4">
      <c r="A6343" s="199" t="s">
        <v>6758</v>
      </c>
      <c r="B6343" s="200">
        <v>0.63789240000000003</v>
      </c>
      <c r="C6343" s="200">
        <v>0.6034931</v>
      </c>
      <c r="D6343" s="200">
        <v>0.67229170000000005</v>
      </c>
    </row>
    <row r="6344" spans="1:4">
      <c r="A6344" s="199" t="s">
        <v>6759</v>
      </c>
      <c r="B6344" s="200">
        <v>0.68257429999999997</v>
      </c>
      <c r="C6344" s="200">
        <v>0.64634340000000001</v>
      </c>
      <c r="D6344" s="200">
        <v>0.71880520000000003</v>
      </c>
    </row>
    <row r="6345" spans="1:4">
      <c r="A6345" s="199" t="s">
        <v>6760</v>
      </c>
      <c r="B6345" s="200">
        <v>0.6528581</v>
      </c>
      <c r="C6345" s="200">
        <v>0.6140871</v>
      </c>
      <c r="D6345" s="200">
        <v>0.69162900000000005</v>
      </c>
    </row>
    <row r="6346" spans="1:4">
      <c r="A6346" s="199" t="s">
        <v>6761</v>
      </c>
      <c r="B6346" s="200">
        <v>0.6535088</v>
      </c>
      <c r="C6346" s="200">
        <v>0.60839449999999995</v>
      </c>
      <c r="D6346" s="200">
        <v>0.69862310000000005</v>
      </c>
    </row>
    <row r="6347" spans="1:4">
      <c r="A6347" s="199" t="s">
        <v>6762</v>
      </c>
      <c r="B6347" s="200">
        <v>0.592588</v>
      </c>
      <c r="C6347" s="200">
        <v>0.55987279999999995</v>
      </c>
      <c r="D6347" s="200">
        <v>0.6253031</v>
      </c>
    </row>
    <row r="6348" spans="1:4">
      <c r="A6348" s="199" t="s">
        <v>6763</v>
      </c>
      <c r="B6348" s="200">
        <v>0.68742080000000005</v>
      </c>
      <c r="C6348" s="200">
        <v>0.65479140000000002</v>
      </c>
      <c r="D6348" s="200">
        <v>0.72005010000000003</v>
      </c>
    </row>
    <row r="6349" spans="1:4">
      <c r="A6349" s="199" t="s">
        <v>6764</v>
      </c>
      <c r="B6349" s="200">
        <v>0.69239669999999998</v>
      </c>
      <c r="C6349" s="200">
        <v>0.65385800000000005</v>
      </c>
      <c r="D6349" s="200">
        <v>0.73093529999999995</v>
      </c>
    </row>
    <row r="6350" spans="1:4">
      <c r="A6350" s="199" t="s">
        <v>6765</v>
      </c>
      <c r="B6350" s="200">
        <v>0.66385340000000004</v>
      </c>
      <c r="C6350" s="200">
        <v>0.62754860000000001</v>
      </c>
      <c r="D6350" s="200">
        <v>0.70015830000000001</v>
      </c>
    </row>
    <row r="6351" spans="1:4">
      <c r="A6351" s="199" t="s">
        <v>6766</v>
      </c>
      <c r="B6351" s="200">
        <v>0.65056179999999997</v>
      </c>
      <c r="C6351" s="200">
        <v>0.60966109999999996</v>
      </c>
      <c r="D6351" s="200">
        <v>0.69146249999999998</v>
      </c>
    </row>
    <row r="6352" spans="1:4">
      <c r="A6352" s="199" t="s">
        <v>6767</v>
      </c>
      <c r="B6352" s="200">
        <v>0.66267149999999997</v>
      </c>
      <c r="C6352" s="200">
        <v>0.62320739999999997</v>
      </c>
      <c r="D6352" s="200">
        <v>0.70213570000000003</v>
      </c>
    </row>
    <row r="6353" spans="1:4">
      <c r="A6353" s="199" t="s">
        <v>6768</v>
      </c>
      <c r="B6353" s="200">
        <v>0.64278749999999996</v>
      </c>
      <c r="C6353" s="200">
        <v>0.60375699999999999</v>
      </c>
      <c r="D6353" s="200">
        <v>0.68181800000000004</v>
      </c>
    </row>
    <row r="6354" spans="1:4">
      <c r="A6354" s="199" t="s">
        <v>6769</v>
      </c>
      <c r="B6354" s="200">
        <v>0.62871250000000001</v>
      </c>
      <c r="C6354" s="200">
        <v>0.58964740000000004</v>
      </c>
      <c r="D6354" s="200">
        <v>0.66777770000000003</v>
      </c>
    </row>
    <row r="6355" spans="1:4">
      <c r="A6355" s="199" t="s">
        <v>6770</v>
      </c>
      <c r="B6355" s="200">
        <v>0.51219210000000004</v>
      </c>
      <c r="C6355" s="200">
        <v>0.47212510000000002</v>
      </c>
      <c r="D6355" s="200">
        <v>0.5522591</v>
      </c>
    </row>
    <row r="6356" spans="1:4">
      <c r="A6356" s="199" t="s">
        <v>6771</v>
      </c>
      <c r="B6356" s="200">
        <v>0.535744</v>
      </c>
      <c r="C6356" s="200">
        <v>0.49671219999999999</v>
      </c>
      <c r="D6356" s="200">
        <v>0.57477590000000001</v>
      </c>
    </row>
    <row r="6357" spans="1:4">
      <c r="A6357" s="199" t="s">
        <v>6772</v>
      </c>
      <c r="B6357" s="200">
        <v>0.51367989999999997</v>
      </c>
      <c r="C6357" s="200">
        <v>0.4727442</v>
      </c>
      <c r="D6357" s="200">
        <v>0.55461559999999999</v>
      </c>
    </row>
    <row r="6358" spans="1:4">
      <c r="A6358" s="199" t="s">
        <v>6773</v>
      </c>
      <c r="B6358" s="200">
        <v>0.48516500000000001</v>
      </c>
      <c r="C6358" s="200">
        <v>0.44506679999999998</v>
      </c>
      <c r="D6358" s="200">
        <v>0.52526320000000004</v>
      </c>
    </row>
    <row r="6359" spans="1:4">
      <c r="A6359" s="199" t="s">
        <v>6774</v>
      </c>
      <c r="B6359" s="200">
        <v>0.50925229999999999</v>
      </c>
      <c r="C6359" s="200">
        <v>0.47110160000000001</v>
      </c>
      <c r="D6359" s="200">
        <v>0.54740299999999997</v>
      </c>
    </row>
    <row r="6360" spans="1:4">
      <c r="A6360" s="199" t="s">
        <v>6775</v>
      </c>
      <c r="B6360" s="200">
        <v>0.52350110000000005</v>
      </c>
      <c r="C6360" s="200">
        <v>0.48558839999999998</v>
      </c>
      <c r="D6360" s="200">
        <v>0.56141379999999996</v>
      </c>
    </row>
    <row r="6361" spans="1:4">
      <c r="A6361" s="199" t="s">
        <v>6776</v>
      </c>
      <c r="B6361" s="200">
        <v>0.48669410000000002</v>
      </c>
      <c r="C6361" s="200">
        <v>0.4454767</v>
      </c>
      <c r="D6361" s="200">
        <v>0.52791149999999998</v>
      </c>
    </row>
    <row r="6362" spans="1:4">
      <c r="A6362" s="199" t="s">
        <v>6777</v>
      </c>
      <c r="B6362" s="200">
        <v>0.48104479999999999</v>
      </c>
      <c r="C6362" s="200">
        <v>0.44212299999999999</v>
      </c>
      <c r="D6362" s="200">
        <v>0.5199665</v>
      </c>
    </row>
    <row r="6363" spans="1:4">
      <c r="A6363" s="199" t="s">
        <v>6778</v>
      </c>
      <c r="B6363" s="200">
        <v>0.48836679999999999</v>
      </c>
      <c r="C6363" s="200">
        <v>0.448185</v>
      </c>
      <c r="D6363" s="200">
        <v>0.52854849999999998</v>
      </c>
    </row>
    <row r="6364" spans="1:4">
      <c r="A6364" s="199" t="s">
        <v>6779</v>
      </c>
      <c r="B6364" s="200">
        <v>0.53073680000000001</v>
      </c>
      <c r="C6364" s="200">
        <v>0.4925464</v>
      </c>
      <c r="D6364" s="200">
        <v>0.56892710000000002</v>
      </c>
    </row>
    <row r="6365" spans="1:4">
      <c r="A6365" s="199" t="s">
        <v>6780</v>
      </c>
      <c r="B6365" s="200">
        <v>0.5072044</v>
      </c>
      <c r="C6365" s="200">
        <v>0.47350759999999997</v>
      </c>
      <c r="D6365" s="200">
        <v>0.54090130000000003</v>
      </c>
    </row>
    <row r="6366" spans="1:4">
      <c r="A6366" s="199" t="s">
        <v>6781</v>
      </c>
      <c r="B6366" s="200">
        <v>0.56816690000000003</v>
      </c>
      <c r="C6366" s="200">
        <v>0.52953859999999997</v>
      </c>
      <c r="D6366" s="200">
        <v>0.60679519999999998</v>
      </c>
    </row>
    <row r="6367" spans="1:4">
      <c r="A6367" s="199" t="s">
        <v>6782</v>
      </c>
      <c r="B6367" s="200">
        <v>0.5379081</v>
      </c>
      <c r="C6367" s="200">
        <v>0.49879440000000003</v>
      </c>
      <c r="D6367" s="200">
        <v>0.57702180000000003</v>
      </c>
    </row>
    <row r="6368" spans="1:4">
      <c r="A6368" s="199" t="s">
        <v>6783</v>
      </c>
      <c r="B6368" s="200">
        <v>0.48060269999999999</v>
      </c>
      <c r="C6368" s="200">
        <v>0.44149739999999998</v>
      </c>
      <c r="D6368" s="200">
        <v>0.5197079</v>
      </c>
    </row>
    <row r="6369" spans="1:4">
      <c r="A6369" s="199" t="s">
        <v>6784</v>
      </c>
      <c r="B6369" s="200">
        <v>0.46677600000000002</v>
      </c>
      <c r="C6369" s="200">
        <v>0.4362955</v>
      </c>
      <c r="D6369" s="200">
        <v>0.49725649999999999</v>
      </c>
    </row>
    <row r="6370" spans="1:4">
      <c r="A6370" s="199" t="s">
        <v>6785</v>
      </c>
      <c r="B6370" s="200">
        <v>0.60693240000000004</v>
      </c>
      <c r="C6370" s="200">
        <v>0.57423970000000002</v>
      </c>
      <c r="D6370" s="200">
        <v>0.63962509999999995</v>
      </c>
    </row>
    <row r="6371" spans="1:4">
      <c r="A6371" s="199" t="s">
        <v>6786</v>
      </c>
      <c r="B6371" s="200">
        <v>0.61169850000000003</v>
      </c>
      <c r="C6371" s="200">
        <v>0.57338420000000001</v>
      </c>
      <c r="D6371" s="200">
        <v>0.6500127</v>
      </c>
    </row>
    <row r="6372" spans="1:4">
      <c r="A6372" s="199" t="s">
        <v>6787</v>
      </c>
      <c r="B6372" s="200">
        <v>0.61232880000000001</v>
      </c>
      <c r="C6372" s="200">
        <v>0.57661819999999997</v>
      </c>
      <c r="D6372" s="200">
        <v>0.64803940000000004</v>
      </c>
    </row>
    <row r="6373" spans="1:4">
      <c r="A6373" s="199" t="s">
        <v>6788</v>
      </c>
      <c r="B6373" s="200">
        <v>0.59952649999999996</v>
      </c>
      <c r="C6373" s="200">
        <v>0.55984880000000004</v>
      </c>
      <c r="D6373" s="200">
        <v>0.6392042</v>
      </c>
    </row>
    <row r="6374" spans="1:4">
      <c r="A6374" s="199" t="s">
        <v>6789</v>
      </c>
      <c r="B6374" s="200">
        <v>0.60005070000000005</v>
      </c>
      <c r="C6374" s="200">
        <v>0.5606177</v>
      </c>
      <c r="D6374" s="200">
        <v>0.63948360000000004</v>
      </c>
    </row>
    <row r="6375" spans="1:4">
      <c r="A6375" s="199" t="s">
        <v>6790</v>
      </c>
      <c r="B6375" s="200">
        <v>0.49475419999999998</v>
      </c>
      <c r="C6375" s="200">
        <v>0.45501659999999999</v>
      </c>
      <c r="D6375" s="200">
        <v>0.53449170000000001</v>
      </c>
    </row>
    <row r="6376" spans="1:4">
      <c r="A6376" s="199" t="s">
        <v>6791</v>
      </c>
      <c r="B6376" s="200">
        <v>0.5714882</v>
      </c>
      <c r="C6376" s="200">
        <v>0.53209589999999996</v>
      </c>
      <c r="D6376" s="200">
        <v>0.6108806</v>
      </c>
    </row>
    <row r="6377" spans="1:4">
      <c r="A6377" s="199" t="s">
        <v>6792</v>
      </c>
      <c r="B6377" s="200">
        <v>0.56082580000000004</v>
      </c>
      <c r="C6377" s="200">
        <v>0.54874619999999996</v>
      </c>
      <c r="D6377" s="200">
        <v>0.57290540000000001</v>
      </c>
    </row>
    <row r="6378" spans="1:4">
      <c r="A6378" s="199" t="s">
        <v>6793</v>
      </c>
      <c r="B6378" s="200">
        <v>0.57308190000000003</v>
      </c>
      <c r="C6378" s="200">
        <v>0.55492359999999996</v>
      </c>
      <c r="D6378" s="200">
        <v>0.59124019999999999</v>
      </c>
    </row>
    <row r="6379" spans="1:4">
      <c r="A6379" s="199" t="s">
        <v>6794</v>
      </c>
      <c r="B6379" s="200">
        <v>0.54790450000000002</v>
      </c>
      <c r="C6379" s="200">
        <v>0.5178585</v>
      </c>
      <c r="D6379" s="200">
        <v>0.57795050000000003</v>
      </c>
    </row>
    <row r="6380" spans="1:4">
      <c r="A6380" s="199" t="s">
        <v>6795</v>
      </c>
      <c r="B6380" s="200">
        <v>0.59355009999999997</v>
      </c>
      <c r="C6380" s="200">
        <v>0.57752060000000005</v>
      </c>
      <c r="D6380" s="200">
        <v>0.6095796</v>
      </c>
    </row>
    <row r="6381" spans="1:4">
      <c r="A6381" s="199" t="s">
        <v>6796</v>
      </c>
      <c r="B6381" s="200">
        <v>0.64648660000000002</v>
      </c>
      <c r="C6381" s="200">
        <v>0.62656219999999996</v>
      </c>
      <c r="D6381" s="200">
        <v>0.66641110000000003</v>
      </c>
    </row>
    <row r="6382" spans="1:4">
      <c r="A6382" s="199" t="s">
        <v>6797</v>
      </c>
      <c r="B6382" s="200">
        <v>0.53812119999999997</v>
      </c>
      <c r="C6382" s="200">
        <v>0.51928949999999996</v>
      </c>
      <c r="D6382" s="200">
        <v>0.55695289999999997</v>
      </c>
    </row>
    <row r="6383" spans="1:4">
      <c r="A6383" s="199" t="s">
        <v>6798</v>
      </c>
      <c r="B6383" s="200">
        <v>0.61402429999999997</v>
      </c>
      <c r="C6383" s="200">
        <v>0.60074680000000003</v>
      </c>
      <c r="D6383" s="200">
        <v>0.62730180000000002</v>
      </c>
    </row>
    <row r="6384" spans="1:4">
      <c r="A6384" s="199" t="s">
        <v>6799</v>
      </c>
      <c r="B6384" s="200">
        <v>0.60631040000000003</v>
      </c>
      <c r="C6384" s="200">
        <v>0.58978649999999999</v>
      </c>
      <c r="D6384" s="200">
        <v>0.62283440000000001</v>
      </c>
    </row>
    <row r="6385" spans="1:4">
      <c r="A6385" s="199" t="s">
        <v>6800</v>
      </c>
      <c r="B6385" s="200">
        <v>0.64096679999999995</v>
      </c>
      <c r="C6385" s="200">
        <v>0.61697709999999995</v>
      </c>
      <c r="D6385" s="200">
        <v>0.6649564</v>
      </c>
    </row>
    <row r="6386" spans="1:4">
      <c r="A6386" s="199" t="s">
        <v>6801</v>
      </c>
      <c r="B6386" s="200">
        <v>0.60470829999999998</v>
      </c>
      <c r="C6386" s="200">
        <v>0.56450979999999995</v>
      </c>
      <c r="D6386" s="200">
        <v>0.64490670000000005</v>
      </c>
    </row>
    <row r="6387" spans="1:4">
      <c r="A6387" s="199" t="s">
        <v>6802</v>
      </c>
      <c r="B6387" s="200">
        <v>0.65519930000000004</v>
      </c>
      <c r="C6387" s="200">
        <v>0.63399570000000005</v>
      </c>
      <c r="D6387" s="200">
        <v>0.67640290000000003</v>
      </c>
    </row>
    <row r="6388" spans="1:4">
      <c r="A6388" s="199" t="s">
        <v>6803</v>
      </c>
      <c r="B6388" s="200">
        <v>0.68861300000000003</v>
      </c>
      <c r="C6388" s="200">
        <v>0.66130509999999998</v>
      </c>
      <c r="D6388" s="200">
        <v>0.71592089999999997</v>
      </c>
    </row>
    <row r="6389" spans="1:4">
      <c r="A6389" s="199" t="s">
        <v>6804</v>
      </c>
      <c r="B6389" s="200">
        <v>0.60933139999999997</v>
      </c>
      <c r="C6389" s="200">
        <v>0.58315430000000001</v>
      </c>
      <c r="D6389" s="200">
        <v>0.63550859999999998</v>
      </c>
    </row>
    <row r="6390" spans="1:4">
      <c r="A6390" s="199" t="s">
        <v>6805</v>
      </c>
      <c r="B6390" s="200">
        <v>0.6500129</v>
      </c>
      <c r="C6390" s="200">
        <v>0.63192490000000001</v>
      </c>
      <c r="D6390" s="200">
        <v>0.6681009</v>
      </c>
    </row>
    <row r="6391" spans="1:4">
      <c r="A6391" s="199" t="s">
        <v>6806</v>
      </c>
      <c r="B6391" s="200">
        <v>0.51599209999999995</v>
      </c>
      <c r="C6391" s="200">
        <v>0.49958249999999998</v>
      </c>
      <c r="D6391" s="200">
        <v>0.53240169999999998</v>
      </c>
    </row>
    <row r="6392" spans="1:4">
      <c r="A6392" s="199" t="s">
        <v>6807</v>
      </c>
      <c r="B6392" s="200">
        <v>0.50640289999999999</v>
      </c>
      <c r="C6392" s="200">
        <v>0.48285709999999998</v>
      </c>
      <c r="D6392" s="200">
        <v>0.52994870000000005</v>
      </c>
    </row>
    <row r="6393" spans="1:4">
      <c r="A6393" s="199" t="s">
        <v>6808</v>
      </c>
      <c r="B6393" s="200">
        <v>0.48669410000000002</v>
      </c>
      <c r="C6393" s="200">
        <v>0.4454767</v>
      </c>
      <c r="D6393" s="200">
        <v>0.52791149999999998</v>
      </c>
    </row>
    <row r="6394" spans="1:4">
      <c r="A6394" s="199" t="s">
        <v>6809</v>
      </c>
      <c r="B6394" s="200">
        <v>0.53116430000000003</v>
      </c>
      <c r="C6394" s="200">
        <v>0.50956380000000001</v>
      </c>
      <c r="D6394" s="200">
        <v>0.5527649</v>
      </c>
    </row>
    <row r="6395" spans="1:4">
      <c r="A6395" s="199" t="s">
        <v>6810</v>
      </c>
      <c r="B6395" s="200">
        <v>0.6076781</v>
      </c>
      <c r="C6395" s="200">
        <v>0.58022379999999996</v>
      </c>
      <c r="D6395" s="200">
        <v>0.63513229999999998</v>
      </c>
    </row>
    <row r="6396" spans="1:4">
      <c r="A6396" s="199" t="s">
        <v>6811</v>
      </c>
      <c r="B6396" s="200">
        <v>0.46900900000000001</v>
      </c>
      <c r="C6396" s="200">
        <v>0.4448433</v>
      </c>
      <c r="D6396" s="200">
        <v>0.49317470000000002</v>
      </c>
    </row>
    <row r="6397" spans="1:4">
      <c r="A6397" s="199" t="s">
        <v>6812</v>
      </c>
      <c r="B6397" s="200">
        <v>0.57754099999999997</v>
      </c>
      <c r="C6397" s="200">
        <v>0.55957849999999998</v>
      </c>
      <c r="D6397" s="200">
        <v>0.59550360000000002</v>
      </c>
    </row>
    <row r="6398" spans="1:4">
      <c r="A6398" s="199" t="s">
        <v>6813</v>
      </c>
      <c r="B6398" s="200">
        <v>0.58181910000000003</v>
      </c>
      <c r="C6398" s="200">
        <v>0.57547910000000002</v>
      </c>
      <c r="D6398" s="200">
        <v>0.58815899999999999</v>
      </c>
    </row>
    <row r="6399" spans="1:4">
      <c r="A6399" s="199" t="s">
        <v>6814</v>
      </c>
      <c r="B6399" s="200">
        <v>0.6353337</v>
      </c>
      <c r="C6399" s="200">
        <v>0.62672939999999999</v>
      </c>
      <c r="D6399" s="200">
        <v>0.64393789999999995</v>
      </c>
    </row>
    <row r="6400" spans="1:4">
      <c r="A6400" s="199" t="s">
        <v>6815</v>
      </c>
      <c r="B6400" s="200">
        <v>0.52884169999999997</v>
      </c>
      <c r="C6400" s="200">
        <v>0.52038660000000003</v>
      </c>
      <c r="D6400" s="200">
        <v>0.53729689999999997</v>
      </c>
    </row>
    <row r="6401" spans="1:4">
      <c r="A6401" s="199" t="s">
        <v>6816</v>
      </c>
      <c r="B6401" s="200">
        <v>0.57431719999999997</v>
      </c>
      <c r="C6401" s="200">
        <v>0.54184759999999998</v>
      </c>
      <c r="D6401" s="200">
        <v>0.60678670000000001</v>
      </c>
    </row>
    <row r="6402" spans="1:4">
      <c r="A6402" s="199" t="s">
        <v>6817</v>
      </c>
      <c r="B6402" s="200">
        <v>0.555369</v>
      </c>
      <c r="C6402" s="200">
        <v>0.5260785</v>
      </c>
      <c r="D6402" s="200">
        <v>0.58465940000000005</v>
      </c>
    </row>
    <row r="6403" spans="1:4">
      <c r="A6403" s="199" t="s">
        <v>6818</v>
      </c>
      <c r="B6403" s="200">
        <v>0.55258300000000005</v>
      </c>
      <c r="C6403" s="200">
        <v>0.52153070000000001</v>
      </c>
      <c r="D6403" s="200">
        <v>0.58363540000000003</v>
      </c>
    </row>
    <row r="6404" spans="1:4">
      <c r="A6404" s="199" t="s">
        <v>6819</v>
      </c>
      <c r="B6404" s="200">
        <v>0.5621486</v>
      </c>
      <c r="C6404" s="200">
        <v>0.53231139999999999</v>
      </c>
      <c r="D6404" s="200">
        <v>0.59198580000000001</v>
      </c>
    </row>
    <row r="6405" spans="1:4">
      <c r="A6405" s="199" t="s">
        <v>6820</v>
      </c>
      <c r="B6405" s="200">
        <v>0.56357889999999999</v>
      </c>
      <c r="C6405" s="200">
        <v>0.53431930000000005</v>
      </c>
      <c r="D6405" s="200">
        <v>0.59283850000000005</v>
      </c>
    </row>
    <row r="6406" spans="1:4">
      <c r="A6406" s="199" t="s">
        <v>6821</v>
      </c>
      <c r="B6406" s="200">
        <v>0.60369870000000003</v>
      </c>
      <c r="C6406" s="200">
        <v>0.57474610000000004</v>
      </c>
      <c r="D6406" s="200">
        <v>0.63265130000000003</v>
      </c>
    </row>
    <row r="6407" spans="1:4">
      <c r="A6407" s="199" t="s">
        <v>6822</v>
      </c>
      <c r="B6407" s="200">
        <v>0.57273430000000003</v>
      </c>
      <c r="C6407" s="200">
        <v>0.5425278</v>
      </c>
      <c r="D6407" s="200">
        <v>0.6029409</v>
      </c>
    </row>
    <row r="6408" spans="1:4">
      <c r="A6408" s="199" t="s">
        <v>6823</v>
      </c>
      <c r="B6408" s="200">
        <v>0.55160469999999995</v>
      </c>
      <c r="C6408" s="200">
        <v>0.52168300000000001</v>
      </c>
      <c r="D6408" s="200">
        <v>0.5815264</v>
      </c>
    </row>
    <row r="6409" spans="1:4">
      <c r="A6409" s="199" t="s">
        <v>6824</v>
      </c>
      <c r="B6409" s="200">
        <v>0.55349959999999998</v>
      </c>
      <c r="C6409" s="200">
        <v>0.51878029999999997</v>
      </c>
      <c r="D6409" s="200">
        <v>0.58821880000000004</v>
      </c>
    </row>
    <row r="6410" spans="1:4">
      <c r="A6410" s="199" t="s">
        <v>6825</v>
      </c>
      <c r="B6410" s="200">
        <v>0.59803240000000002</v>
      </c>
      <c r="C6410" s="200">
        <v>0.56878289999999998</v>
      </c>
      <c r="D6410" s="200">
        <v>0.62728189999999995</v>
      </c>
    </row>
    <row r="6411" spans="1:4">
      <c r="A6411" s="199" t="s">
        <v>6826</v>
      </c>
      <c r="B6411" s="200">
        <v>0.59228289999999995</v>
      </c>
      <c r="C6411" s="200">
        <v>0.56590300000000004</v>
      </c>
      <c r="D6411" s="200">
        <v>0.61866279999999996</v>
      </c>
    </row>
    <row r="6412" spans="1:4">
      <c r="A6412" s="199" t="s">
        <v>6827</v>
      </c>
      <c r="B6412" s="200">
        <v>0.61305929999999997</v>
      </c>
      <c r="C6412" s="200">
        <v>0.5852233</v>
      </c>
      <c r="D6412" s="200">
        <v>0.6408952</v>
      </c>
    </row>
    <row r="6413" spans="1:4">
      <c r="A6413" s="199" t="s">
        <v>6828</v>
      </c>
      <c r="B6413" s="200">
        <v>0.57503559999999998</v>
      </c>
      <c r="C6413" s="200">
        <v>0.54583530000000002</v>
      </c>
      <c r="D6413" s="200">
        <v>0.604236</v>
      </c>
    </row>
    <row r="6414" spans="1:4">
      <c r="A6414" s="199" t="s">
        <v>6829</v>
      </c>
      <c r="B6414" s="200">
        <v>0.56764420000000004</v>
      </c>
      <c r="C6414" s="200">
        <v>0.53579239999999995</v>
      </c>
      <c r="D6414" s="200">
        <v>0.59949589999999997</v>
      </c>
    </row>
    <row r="6415" spans="1:4">
      <c r="A6415" s="199" t="s">
        <v>6830</v>
      </c>
      <c r="B6415" s="200">
        <v>0.54645449999999995</v>
      </c>
      <c r="C6415" s="200">
        <v>0.52267580000000002</v>
      </c>
      <c r="D6415" s="200">
        <v>0.5702332</v>
      </c>
    </row>
    <row r="6416" spans="1:4">
      <c r="A6416" s="199" t="s">
        <v>6831</v>
      </c>
      <c r="B6416" s="200">
        <v>0.63374839999999999</v>
      </c>
      <c r="C6416" s="200">
        <v>0.60893390000000003</v>
      </c>
      <c r="D6416" s="200">
        <v>0.6585628</v>
      </c>
    </row>
    <row r="6417" spans="1:4">
      <c r="A6417" s="199" t="s">
        <v>6832</v>
      </c>
      <c r="B6417" s="200">
        <v>0.64738890000000004</v>
      </c>
      <c r="C6417" s="200">
        <v>0.6181006</v>
      </c>
      <c r="D6417" s="200">
        <v>0.67667730000000004</v>
      </c>
    </row>
    <row r="6418" spans="1:4">
      <c r="A6418" s="199" t="s">
        <v>6833</v>
      </c>
      <c r="B6418" s="200">
        <v>0.629498</v>
      </c>
      <c r="C6418" s="200">
        <v>0.60331679999999999</v>
      </c>
      <c r="D6418" s="200">
        <v>0.65567920000000002</v>
      </c>
    </row>
    <row r="6419" spans="1:4">
      <c r="A6419" s="199" t="s">
        <v>6834</v>
      </c>
      <c r="B6419" s="200">
        <v>0.63382609999999995</v>
      </c>
      <c r="C6419" s="200">
        <v>0.6053442</v>
      </c>
      <c r="D6419" s="200">
        <v>0.66230800000000001</v>
      </c>
    </row>
    <row r="6420" spans="1:4">
      <c r="A6420" s="199" t="s">
        <v>6835</v>
      </c>
      <c r="B6420" s="200">
        <v>0.64018299999999995</v>
      </c>
      <c r="C6420" s="200">
        <v>0.61124730000000005</v>
      </c>
      <c r="D6420" s="200">
        <v>0.66911880000000001</v>
      </c>
    </row>
    <row r="6421" spans="1:4">
      <c r="A6421" s="199" t="s">
        <v>6836</v>
      </c>
      <c r="B6421" s="200">
        <v>0.54252440000000002</v>
      </c>
      <c r="C6421" s="200">
        <v>0.51109780000000005</v>
      </c>
      <c r="D6421" s="200">
        <v>0.57395099999999999</v>
      </c>
    </row>
    <row r="6422" spans="1:4">
      <c r="A6422" s="199" t="s">
        <v>6837</v>
      </c>
      <c r="B6422" s="200">
        <v>0.60806490000000002</v>
      </c>
      <c r="C6422" s="200">
        <v>0.57857190000000003</v>
      </c>
      <c r="D6422" s="200">
        <v>0.63755799999999996</v>
      </c>
    </row>
    <row r="6423" spans="1:4">
      <c r="A6423" s="199" t="s">
        <v>6838</v>
      </c>
      <c r="B6423" s="200">
        <v>0.62581209999999998</v>
      </c>
      <c r="C6423" s="200">
        <v>0.58376519999999998</v>
      </c>
      <c r="D6423" s="200">
        <v>0.66785899999999998</v>
      </c>
    </row>
    <row r="6424" spans="1:4">
      <c r="A6424" s="199" t="s">
        <v>6839</v>
      </c>
      <c r="B6424" s="200">
        <v>0.58240809999999998</v>
      </c>
      <c r="C6424" s="200">
        <v>0.5413867</v>
      </c>
      <c r="D6424" s="200">
        <v>0.62342949999999997</v>
      </c>
    </row>
    <row r="6425" spans="1:4">
      <c r="A6425" s="199" t="s">
        <v>6840</v>
      </c>
      <c r="B6425" s="200">
        <v>0.60231900000000005</v>
      </c>
      <c r="C6425" s="200">
        <v>0.55981530000000002</v>
      </c>
      <c r="D6425" s="200">
        <v>0.64482269999999997</v>
      </c>
    </row>
    <row r="6426" spans="1:4">
      <c r="A6426" s="199" t="s">
        <v>6841</v>
      </c>
      <c r="B6426" s="200">
        <v>0.59921219999999997</v>
      </c>
      <c r="C6426" s="200">
        <v>0.55626520000000002</v>
      </c>
      <c r="D6426" s="200">
        <v>0.64215909999999998</v>
      </c>
    </row>
    <row r="6427" spans="1:4">
      <c r="A6427" s="199" t="s">
        <v>6842</v>
      </c>
      <c r="B6427" s="200">
        <v>0.62830079999999999</v>
      </c>
      <c r="C6427" s="200">
        <v>0.58999360000000001</v>
      </c>
      <c r="D6427" s="200">
        <v>0.66660799999999998</v>
      </c>
    </row>
    <row r="6428" spans="1:4">
      <c r="A6428" s="199" t="s">
        <v>6843</v>
      </c>
      <c r="B6428" s="200">
        <v>0.6621281</v>
      </c>
      <c r="C6428" s="200">
        <v>0.62244140000000003</v>
      </c>
      <c r="D6428" s="200">
        <v>0.70181479999999996</v>
      </c>
    </row>
    <row r="6429" spans="1:4">
      <c r="A6429" s="199" t="s">
        <v>6844</v>
      </c>
      <c r="B6429" s="200">
        <v>0.63332690000000003</v>
      </c>
      <c r="C6429" s="200">
        <v>0.5941322</v>
      </c>
      <c r="D6429" s="200">
        <v>0.6725217</v>
      </c>
    </row>
    <row r="6430" spans="1:4">
      <c r="A6430" s="199" t="s">
        <v>6845</v>
      </c>
      <c r="B6430" s="200">
        <v>0.58278110000000005</v>
      </c>
      <c r="C6430" s="200">
        <v>0.54237809999999997</v>
      </c>
      <c r="D6430" s="200">
        <v>0.62318410000000002</v>
      </c>
    </row>
    <row r="6431" spans="1:4">
      <c r="A6431" s="199" t="s">
        <v>6846</v>
      </c>
      <c r="B6431" s="200">
        <v>0.62529469999999998</v>
      </c>
      <c r="C6431" s="200">
        <v>0.57858670000000001</v>
      </c>
      <c r="D6431" s="200">
        <v>0.67200269999999995</v>
      </c>
    </row>
    <row r="6432" spans="1:4">
      <c r="A6432" s="199" t="s">
        <v>6847</v>
      </c>
      <c r="B6432" s="200">
        <v>0.65994960000000003</v>
      </c>
      <c r="C6432" s="200">
        <v>0.62084209999999995</v>
      </c>
      <c r="D6432" s="200">
        <v>0.69905709999999999</v>
      </c>
    </row>
    <row r="6433" spans="1:4">
      <c r="A6433" s="199" t="s">
        <v>6848</v>
      </c>
      <c r="B6433" s="200">
        <v>0.65523699999999996</v>
      </c>
      <c r="C6433" s="200">
        <v>0.6198901</v>
      </c>
      <c r="D6433" s="200">
        <v>0.69058379999999997</v>
      </c>
    </row>
    <row r="6434" spans="1:4">
      <c r="A6434" s="199" t="s">
        <v>6849</v>
      </c>
      <c r="B6434" s="200">
        <v>0.66855509999999996</v>
      </c>
      <c r="C6434" s="200">
        <v>0.63232460000000001</v>
      </c>
      <c r="D6434" s="200">
        <v>0.70478560000000001</v>
      </c>
    </row>
    <row r="6435" spans="1:4">
      <c r="A6435" s="199" t="s">
        <v>6850</v>
      </c>
      <c r="B6435" s="200">
        <v>0.61967430000000001</v>
      </c>
      <c r="C6435" s="200">
        <v>0.57964890000000002</v>
      </c>
      <c r="D6435" s="200">
        <v>0.6596997</v>
      </c>
    </row>
    <row r="6436" spans="1:4">
      <c r="A6436" s="199" t="s">
        <v>6851</v>
      </c>
      <c r="B6436" s="200">
        <v>0.64929550000000003</v>
      </c>
      <c r="C6436" s="200">
        <v>0.6050413</v>
      </c>
      <c r="D6436" s="200">
        <v>0.69354979999999999</v>
      </c>
    </row>
    <row r="6437" spans="1:4">
      <c r="A6437" s="199" t="s">
        <v>6852</v>
      </c>
      <c r="B6437" s="200">
        <v>0.60753650000000003</v>
      </c>
      <c r="C6437" s="200">
        <v>0.57531270000000001</v>
      </c>
      <c r="D6437" s="200">
        <v>0.63976029999999995</v>
      </c>
    </row>
    <row r="6438" spans="1:4">
      <c r="A6438" s="199" t="s">
        <v>6853</v>
      </c>
      <c r="B6438" s="200">
        <v>0.67651030000000001</v>
      </c>
      <c r="C6438" s="200">
        <v>0.6426328</v>
      </c>
      <c r="D6438" s="200">
        <v>0.71038769999999996</v>
      </c>
    </row>
    <row r="6439" spans="1:4">
      <c r="A6439" s="199" t="s">
        <v>6854</v>
      </c>
      <c r="B6439" s="200">
        <v>0.68647910000000001</v>
      </c>
      <c r="C6439" s="200">
        <v>0.64721479999999998</v>
      </c>
      <c r="D6439" s="200">
        <v>0.72574340000000004</v>
      </c>
    </row>
    <row r="6440" spans="1:4">
      <c r="A6440" s="199" t="s">
        <v>6855</v>
      </c>
      <c r="B6440" s="200">
        <v>0.67244539999999997</v>
      </c>
      <c r="C6440" s="200">
        <v>0.63711609999999996</v>
      </c>
      <c r="D6440" s="200">
        <v>0.70777480000000004</v>
      </c>
    </row>
    <row r="6441" spans="1:4">
      <c r="A6441" s="199" t="s">
        <v>6856</v>
      </c>
      <c r="B6441" s="200">
        <v>0.65506810000000004</v>
      </c>
      <c r="C6441" s="200">
        <v>0.61571189999999998</v>
      </c>
      <c r="D6441" s="200">
        <v>0.69442440000000005</v>
      </c>
    </row>
    <row r="6442" spans="1:4">
      <c r="A6442" s="199" t="s">
        <v>6857</v>
      </c>
      <c r="B6442" s="200">
        <v>0.68531169999999997</v>
      </c>
      <c r="C6442" s="200">
        <v>0.64652229999999999</v>
      </c>
      <c r="D6442" s="200">
        <v>0.72410110000000005</v>
      </c>
    </row>
    <row r="6443" spans="1:4">
      <c r="A6443" s="199" t="s">
        <v>6858</v>
      </c>
      <c r="B6443" s="200">
        <v>0.61451219999999995</v>
      </c>
      <c r="C6443" s="200">
        <v>0.57283479999999998</v>
      </c>
      <c r="D6443" s="200">
        <v>0.65618960000000004</v>
      </c>
    </row>
    <row r="6444" spans="1:4">
      <c r="A6444" s="199" t="s">
        <v>6859</v>
      </c>
      <c r="B6444" s="200">
        <v>0.64605009999999996</v>
      </c>
      <c r="C6444" s="200">
        <v>0.60662249999999995</v>
      </c>
      <c r="D6444" s="200">
        <v>0.68547769999999997</v>
      </c>
    </row>
    <row r="6445" spans="1:4">
      <c r="A6445" s="199" t="s">
        <v>6860</v>
      </c>
      <c r="B6445" s="200">
        <v>0.52821799999999997</v>
      </c>
      <c r="C6445" s="200">
        <v>0.4846162</v>
      </c>
      <c r="D6445" s="200">
        <v>0.57181970000000004</v>
      </c>
    </row>
    <row r="6446" spans="1:4">
      <c r="A6446" s="199" t="s">
        <v>6861</v>
      </c>
      <c r="B6446" s="200">
        <v>0.52601439999999999</v>
      </c>
      <c r="C6446" s="200">
        <v>0.48619790000000002</v>
      </c>
      <c r="D6446" s="200">
        <v>0.56583099999999997</v>
      </c>
    </row>
    <row r="6447" spans="1:4">
      <c r="A6447" s="199" t="s">
        <v>6862</v>
      </c>
      <c r="B6447" s="200">
        <v>0.50608529999999996</v>
      </c>
      <c r="C6447" s="200">
        <v>0.46281729999999999</v>
      </c>
      <c r="D6447" s="200">
        <v>0.54935330000000004</v>
      </c>
    </row>
    <row r="6448" spans="1:4">
      <c r="A6448" s="199" t="s">
        <v>6863</v>
      </c>
      <c r="B6448" s="200">
        <v>0.52146440000000005</v>
      </c>
      <c r="C6448" s="200">
        <v>0.47934959999999999</v>
      </c>
      <c r="D6448" s="200">
        <v>0.56357930000000001</v>
      </c>
    </row>
    <row r="6449" spans="1:4">
      <c r="A6449" s="199" t="s">
        <v>6864</v>
      </c>
      <c r="B6449" s="200">
        <v>0.49310019999999999</v>
      </c>
      <c r="C6449" s="200">
        <v>0.45212429999999998</v>
      </c>
      <c r="D6449" s="200">
        <v>0.5340762</v>
      </c>
    </row>
    <row r="6450" spans="1:4">
      <c r="A6450" s="199" t="s">
        <v>6865</v>
      </c>
      <c r="B6450" s="200">
        <v>0.54471829999999999</v>
      </c>
      <c r="C6450" s="200">
        <v>0.50636999999999999</v>
      </c>
      <c r="D6450" s="200">
        <v>0.58306659999999999</v>
      </c>
    </row>
    <row r="6451" spans="1:4">
      <c r="A6451" s="199" t="s">
        <v>6866</v>
      </c>
      <c r="B6451" s="200">
        <v>0.50850810000000002</v>
      </c>
      <c r="C6451" s="200">
        <v>0.46674520000000003</v>
      </c>
      <c r="D6451" s="200">
        <v>0.55027090000000001</v>
      </c>
    </row>
    <row r="6452" spans="1:4">
      <c r="A6452" s="199" t="s">
        <v>6867</v>
      </c>
      <c r="B6452" s="200">
        <v>0.52015909999999999</v>
      </c>
      <c r="C6452" s="200">
        <v>0.47949320000000001</v>
      </c>
      <c r="D6452" s="200">
        <v>0.56082489999999996</v>
      </c>
    </row>
    <row r="6453" spans="1:4">
      <c r="A6453" s="199" t="s">
        <v>6868</v>
      </c>
      <c r="B6453" s="200">
        <v>0.48357220000000001</v>
      </c>
      <c r="C6453" s="200">
        <v>0.43908019999999998</v>
      </c>
      <c r="D6453" s="200">
        <v>0.52806419999999998</v>
      </c>
    </row>
    <row r="6454" spans="1:4">
      <c r="A6454" s="199" t="s">
        <v>6869</v>
      </c>
      <c r="B6454" s="200">
        <v>0.5333928</v>
      </c>
      <c r="C6454" s="200">
        <v>0.49426569999999997</v>
      </c>
      <c r="D6454" s="200">
        <v>0.57252000000000003</v>
      </c>
    </row>
    <row r="6455" spans="1:4">
      <c r="A6455" s="199" t="s">
        <v>6870</v>
      </c>
      <c r="B6455" s="200">
        <v>0.53320699999999999</v>
      </c>
      <c r="C6455" s="200">
        <v>0.49883889999999997</v>
      </c>
      <c r="D6455" s="200">
        <v>0.56757500000000005</v>
      </c>
    </row>
    <row r="6456" spans="1:4">
      <c r="A6456" s="199" t="s">
        <v>6871</v>
      </c>
      <c r="B6456" s="200">
        <v>0.55983709999999998</v>
      </c>
      <c r="C6456" s="200">
        <v>0.52109490000000003</v>
      </c>
      <c r="D6456" s="200">
        <v>0.59857930000000004</v>
      </c>
    </row>
    <row r="6457" spans="1:4">
      <c r="A6457" s="199" t="s">
        <v>6872</v>
      </c>
      <c r="B6457" s="200">
        <v>0.53236859999999997</v>
      </c>
      <c r="C6457" s="200">
        <v>0.49298360000000002</v>
      </c>
      <c r="D6457" s="200">
        <v>0.57175359999999997</v>
      </c>
    </row>
    <row r="6458" spans="1:4">
      <c r="A6458" s="199" t="s">
        <v>6873</v>
      </c>
      <c r="B6458" s="200">
        <v>0.48505330000000002</v>
      </c>
      <c r="C6458" s="200">
        <v>0.44425340000000002</v>
      </c>
      <c r="D6458" s="200">
        <v>0.52585329999999997</v>
      </c>
    </row>
    <row r="6459" spans="1:4">
      <c r="A6459" s="199" t="s">
        <v>6874</v>
      </c>
      <c r="B6459" s="200">
        <v>0.48358099999999998</v>
      </c>
      <c r="C6459" s="200">
        <v>0.45325870000000001</v>
      </c>
      <c r="D6459" s="200">
        <v>0.51390329999999995</v>
      </c>
    </row>
    <row r="6460" spans="1:4">
      <c r="A6460" s="199" t="s">
        <v>6875</v>
      </c>
      <c r="B6460" s="200">
        <v>0.59076859999999998</v>
      </c>
      <c r="C6460" s="200">
        <v>0.55674630000000003</v>
      </c>
      <c r="D6460" s="200">
        <v>0.62479090000000004</v>
      </c>
    </row>
    <row r="6461" spans="1:4">
      <c r="A6461" s="199" t="s">
        <v>6876</v>
      </c>
      <c r="B6461" s="200">
        <v>0.60583640000000005</v>
      </c>
      <c r="C6461" s="200">
        <v>0.56768220000000003</v>
      </c>
      <c r="D6461" s="200">
        <v>0.64399059999999997</v>
      </c>
    </row>
    <row r="6462" spans="1:4">
      <c r="A6462" s="199" t="s">
        <v>6877</v>
      </c>
      <c r="B6462" s="200">
        <v>0.58676799999999996</v>
      </c>
      <c r="C6462" s="200">
        <v>0.55006460000000001</v>
      </c>
      <c r="D6462" s="200">
        <v>0.62347140000000001</v>
      </c>
    </row>
    <row r="6463" spans="1:4">
      <c r="A6463" s="199" t="s">
        <v>6878</v>
      </c>
      <c r="B6463" s="200">
        <v>0.60997069999999998</v>
      </c>
      <c r="C6463" s="200">
        <v>0.57132229999999995</v>
      </c>
      <c r="D6463" s="200">
        <v>0.6486191</v>
      </c>
    </row>
    <row r="6464" spans="1:4">
      <c r="A6464" s="199" t="s">
        <v>6879</v>
      </c>
      <c r="B6464" s="200">
        <v>0.60008799999999995</v>
      </c>
      <c r="C6464" s="200">
        <v>0.56023449999999997</v>
      </c>
      <c r="D6464" s="200">
        <v>0.63994139999999999</v>
      </c>
    </row>
    <row r="6465" spans="1:4">
      <c r="A6465" s="199" t="s">
        <v>6880</v>
      </c>
      <c r="B6465" s="200">
        <v>0.4776302</v>
      </c>
      <c r="C6465" s="200">
        <v>0.43609059999999999</v>
      </c>
      <c r="D6465" s="200">
        <v>0.51916980000000001</v>
      </c>
    </row>
    <row r="6466" spans="1:4">
      <c r="A6466" s="199" t="s">
        <v>6881</v>
      </c>
      <c r="B6466" s="200">
        <v>0.56812790000000002</v>
      </c>
      <c r="C6466" s="200">
        <v>0.52907950000000004</v>
      </c>
      <c r="D6466" s="200">
        <v>0.6071763</v>
      </c>
    </row>
    <row r="6467" spans="1:4">
      <c r="A6467" s="199" t="s">
        <v>6882</v>
      </c>
      <c r="B6467" s="200">
        <v>0.56909080000000001</v>
      </c>
      <c r="C6467" s="200">
        <v>0.55652659999999998</v>
      </c>
      <c r="D6467" s="200">
        <v>0.58165500000000003</v>
      </c>
    </row>
    <row r="6468" spans="1:4">
      <c r="A6468" s="199" t="s">
        <v>6883</v>
      </c>
      <c r="B6468" s="200">
        <v>0.57415550000000004</v>
      </c>
      <c r="C6468" s="200">
        <v>0.55547060000000004</v>
      </c>
      <c r="D6468" s="200">
        <v>0.59284049999999999</v>
      </c>
    </row>
    <row r="6469" spans="1:4">
      <c r="A6469" s="199" t="s">
        <v>6884</v>
      </c>
      <c r="B6469" s="200">
        <v>0.57273430000000003</v>
      </c>
      <c r="C6469" s="200">
        <v>0.5425278</v>
      </c>
      <c r="D6469" s="200">
        <v>0.6029409</v>
      </c>
    </row>
    <row r="6470" spans="1:4">
      <c r="A6470" s="199" t="s">
        <v>6885</v>
      </c>
      <c r="B6470" s="200">
        <v>0.59435320000000003</v>
      </c>
      <c r="C6470" s="200">
        <v>0.57801820000000004</v>
      </c>
      <c r="D6470" s="200">
        <v>0.61068829999999996</v>
      </c>
    </row>
    <row r="6471" spans="1:4">
      <c r="A6471" s="199" t="s">
        <v>6886</v>
      </c>
      <c r="B6471" s="200">
        <v>0.63658029999999999</v>
      </c>
      <c r="C6471" s="200">
        <v>0.61582179999999997</v>
      </c>
      <c r="D6471" s="200">
        <v>0.65733870000000005</v>
      </c>
    </row>
    <row r="6472" spans="1:4">
      <c r="A6472" s="199" t="s">
        <v>6887</v>
      </c>
      <c r="B6472" s="200">
        <v>0.55353209999999997</v>
      </c>
      <c r="C6472" s="200">
        <v>0.53434190000000004</v>
      </c>
      <c r="D6472" s="200">
        <v>0.57272230000000002</v>
      </c>
    </row>
    <row r="6473" spans="1:4">
      <c r="A6473" s="199" t="s">
        <v>6888</v>
      </c>
      <c r="B6473" s="200">
        <v>0.61233190000000004</v>
      </c>
      <c r="C6473" s="200">
        <v>0.59895100000000001</v>
      </c>
      <c r="D6473" s="200">
        <v>0.62571279999999996</v>
      </c>
    </row>
    <row r="6474" spans="1:4">
      <c r="A6474" s="199" t="s">
        <v>6889</v>
      </c>
      <c r="B6474" s="200">
        <v>0.61871759999999998</v>
      </c>
      <c r="C6474" s="200">
        <v>0.60167899999999996</v>
      </c>
      <c r="D6474" s="200">
        <v>0.63575630000000005</v>
      </c>
    </row>
    <row r="6475" spans="1:4">
      <c r="A6475" s="199" t="s">
        <v>6890</v>
      </c>
      <c r="B6475" s="200">
        <v>0.63280959999999997</v>
      </c>
      <c r="C6475" s="200">
        <v>0.60790270000000002</v>
      </c>
      <c r="D6475" s="200">
        <v>0.65771650000000004</v>
      </c>
    </row>
    <row r="6476" spans="1:4">
      <c r="A6476" s="199" t="s">
        <v>6891</v>
      </c>
      <c r="B6476" s="200">
        <v>0.63332690000000003</v>
      </c>
      <c r="C6476" s="200">
        <v>0.5941322</v>
      </c>
      <c r="D6476" s="200">
        <v>0.6725217</v>
      </c>
    </row>
    <row r="6477" spans="1:4">
      <c r="A6477" s="199" t="s">
        <v>6892</v>
      </c>
      <c r="B6477" s="200">
        <v>0.65142160000000005</v>
      </c>
      <c r="C6477" s="200">
        <v>0.62970139999999997</v>
      </c>
      <c r="D6477" s="200">
        <v>0.67314169999999995</v>
      </c>
    </row>
    <row r="6478" spans="1:4">
      <c r="A6478" s="199" t="s">
        <v>6893</v>
      </c>
      <c r="B6478" s="200">
        <v>0.67933529999999998</v>
      </c>
      <c r="C6478" s="200">
        <v>0.65097260000000001</v>
      </c>
      <c r="D6478" s="200">
        <v>0.70769800000000005</v>
      </c>
    </row>
    <row r="6479" spans="1:4">
      <c r="A6479" s="199" t="s">
        <v>6894</v>
      </c>
      <c r="B6479" s="200">
        <v>0.6188283</v>
      </c>
      <c r="C6479" s="200">
        <v>0.59259240000000002</v>
      </c>
      <c r="D6479" s="200">
        <v>0.64506419999999998</v>
      </c>
    </row>
    <row r="6480" spans="1:4">
      <c r="A6480" s="199" t="s">
        <v>6895</v>
      </c>
      <c r="B6480" s="200">
        <v>0.6564854</v>
      </c>
      <c r="C6480" s="200">
        <v>0.63845719999999995</v>
      </c>
      <c r="D6480" s="200">
        <v>0.67451369999999999</v>
      </c>
    </row>
    <row r="6481" spans="1:4">
      <c r="A6481" s="199" t="s">
        <v>6896</v>
      </c>
      <c r="B6481" s="200">
        <v>0.51887459999999996</v>
      </c>
      <c r="C6481" s="200">
        <v>0.50182159999999998</v>
      </c>
      <c r="D6481" s="200">
        <v>0.53592759999999995</v>
      </c>
    </row>
    <row r="6482" spans="1:4">
      <c r="A6482" s="199" t="s">
        <v>6897</v>
      </c>
      <c r="B6482" s="200">
        <v>0.51540839999999999</v>
      </c>
      <c r="C6482" s="200">
        <v>0.49047370000000001</v>
      </c>
      <c r="D6482" s="200">
        <v>0.54034309999999997</v>
      </c>
    </row>
    <row r="6483" spans="1:4">
      <c r="A6483" s="199" t="s">
        <v>6898</v>
      </c>
      <c r="B6483" s="200">
        <v>0.50850810000000002</v>
      </c>
      <c r="C6483" s="200">
        <v>0.46674520000000003</v>
      </c>
      <c r="D6483" s="200">
        <v>0.55027090000000001</v>
      </c>
    </row>
    <row r="6484" spans="1:4">
      <c r="A6484" s="199" t="s">
        <v>6899</v>
      </c>
      <c r="B6484" s="200">
        <v>0.54056219999999999</v>
      </c>
      <c r="C6484" s="200">
        <v>0.51874279999999995</v>
      </c>
      <c r="D6484" s="200">
        <v>0.56238169999999998</v>
      </c>
    </row>
    <row r="6485" spans="1:4">
      <c r="A6485" s="199" t="s">
        <v>6900</v>
      </c>
      <c r="B6485" s="200">
        <v>0.59359090000000003</v>
      </c>
      <c r="C6485" s="200">
        <v>0.56534090000000004</v>
      </c>
      <c r="D6485" s="200">
        <v>0.62184099999999998</v>
      </c>
    </row>
    <row r="6486" spans="1:4">
      <c r="A6486" s="199" t="s">
        <v>6901</v>
      </c>
      <c r="B6486" s="200">
        <v>0.4864096</v>
      </c>
      <c r="C6486" s="200">
        <v>0.46202850000000001</v>
      </c>
      <c r="D6486" s="200">
        <v>0.51079070000000004</v>
      </c>
    </row>
    <row r="6487" spans="1:4">
      <c r="A6487" s="199" t="s">
        <v>6902</v>
      </c>
      <c r="B6487" s="200">
        <v>0.56832309999999997</v>
      </c>
      <c r="C6487" s="200">
        <v>0.5501085</v>
      </c>
      <c r="D6487" s="200">
        <v>0.5865378</v>
      </c>
    </row>
    <row r="6488" spans="1:4">
      <c r="A6488" s="199" t="s">
        <v>6903</v>
      </c>
      <c r="B6488" s="200">
        <v>0.58585149999999997</v>
      </c>
      <c r="C6488" s="200">
        <v>0.57933330000000005</v>
      </c>
      <c r="D6488" s="200">
        <v>0.59236960000000005</v>
      </c>
    </row>
    <row r="6489" spans="1:4">
      <c r="A6489" s="199" t="s">
        <v>6904</v>
      </c>
      <c r="B6489" s="200">
        <v>0.63929789999999997</v>
      </c>
      <c r="C6489" s="200">
        <v>0.63048749999999998</v>
      </c>
      <c r="D6489" s="200">
        <v>0.64810829999999997</v>
      </c>
    </row>
    <row r="6490" spans="1:4">
      <c r="A6490" s="199" t="s">
        <v>6905</v>
      </c>
      <c r="B6490" s="200">
        <v>0.53245810000000005</v>
      </c>
      <c r="C6490" s="200">
        <v>0.5238256</v>
      </c>
      <c r="D6490" s="200">
        <v>0.54109059999999998</v>
      </c>
    </row>
    <row r="6491" spans="1:4">
      <c r="A6491" s="106" t="s">
        <v>193</v>
      </c>
    </row>
    <row r="6492" spans="1:4">
      <c r="A6492" s="201" t="s">
        <v>6906</v>
      </c>
      <c r="B6492" s="202">
        <v>0.16672110000000001</v>
      </c>
      <c r="C6492" s="202">
        <v>0.15012449999999999</v>
      </c>
      <c r="D6492" s="202">
        <v>0.1833177</v>
      </c>
    </row>
    <row r="6493" spans="1:4">
      <c r="A6493" s="201" t="s">
        <v>6907</v>
      </c>
      <c r="B6493" s="202">
        <v>0.168459</v>
      </c>
      <c r="C6493" s="202">
        <v>0.14158080000000001</v>
      </c>
      <c r="D6493" s="202">
        <v>0.19533729999999999</v>
      </c>
    </row>
    <row r="6494" spans="1:4">
      <c r="A6494" s="201" t="s">
        <v>6908</v>
      </c>
      <c r="B6494" s="202">
        <v>0.16734840000000001</v>
      </c>
      <c r="C6494" s="202">
        <v>0.1469809</v>
      </c>
      <c r="D6494" s="202">
        <v>0.18771599999999999</v>
      </c>
    </row>
    <row r="6495" spans="1:4">
      <c r="A6495" s="201" t="s">
        <v>6909</v>
      </c>
      <c r="B6495" s="202">
        <v>0.1721056</v>
      </c>
      <c r="C6495" s="202">
        <v>0.14890610000000001</v>
      </c>
      <c r="D6495" s="202">
        <v>0.19530520000000001</v>
      </c>
    </row>
    <row r="6496" spans="1:4">
      <c r="A6496" s="201" t="s">
        <v>6910</v>
      </c>
      <c r="B6496" s="202">
        <v>0.1750776</v>
      </c>
      <c r="C6496" s="202">
        <v>0.15383379999999999</v>
      </c>
      <c r="D6496" s="202">
        <v>0.19632140000000001</v>
      </c>
    </row>
    <row r="6497" spans="1:4">
      <c r="A6497" s="201" t="s">
        <v>6911</v>
      </c>
      <c r="B6497" s="202">
        <v>0.1843757</v>
      </c>
      <c r="C6497" s="202">
        <v>0.16206490000000001</v>
      </c>
      <c r="D6497" s="202">
        <v>0.2066866</v>
      </c>
    </row>
    <row r="6498" spans="1:4">
      <c r="A6498" s="201" t="s">
        <v>6912</v>
      </c>
      <c r="B6498" s="202">
        <v>0.1583234</v>
      </c>
      <c r="C6498" s="202">
        <v>0.1375063</v>
      </c>
      <c r="D6498" s="202">
        <v>0.17914040000000001</v>
      </c>
    </row>
    <row r="6499" spans="1:4">
      <c r="A6499" s="201" t="s">
        <v>6913</v>
      </c>
      <c r="B6499" s="202">
        <v>0.14515430000000001</v>
      </c>
      <c r="C6499" s="202">
        <v>0.12684280000000001</v>
      </c>
      <c r="D6499" s="202">
        <v>0.1634659</v>
      </c>
    </row>
    <row r="6500" spans="1:4">
      <c r="A6500" s="201" t="s">
        <v>6914</v>
      </c>
      <c r="B6500" s="202">
        <v>0.18686369999999999</v>
      </c>
      <c r="C6500" s="202">
        <v>0.1624815</v>
      </c>
      <c r="D6500" s="202">
        <v>0.21124589999999999</v>
      </c>
    </row>
    <row r="6501" spans="1:4">
      <c r="A6501" s="201" t="s">
        <v>6915</v>
      </c>
      <c r="B6501" s="202">
        <v>0.18775049999999999</v>
      </c>
      <c r="C6501" s="202">
        <v>0.16597719999999999</v>
      </c>
      <c r="D6501" s="202">
        <v>0.20952370000000001</v>
      </c>
    </row>
    <row r="6502" spans="1:4">
      <c r="A6502" s="201" t="s">
        <v>6916</v>
      </c>
      <c r="B6502" s="202">
        <v>0.16642509999999999</v>
      </c>
      <c r="C6502" s="202">
        <v>0.144925</v>
      </c>
      <c r="D6502" s="202">
        <v>0.18792529999999999</v>
      </c>
    </row>
    <row r="6503" spans="1:4">
      <c r="A6503" s="201" t="s">
        <v>6917</v>
      </c>
      <c r="B6503" s="202">
        <v>0.19248870000000001</v>
      </c>
      <c r="C6503" s="202">
        <v>0.17146839999999999</v>
      </c>
      <c r="D6503" s="202">
        <v>0.21350910000000001</v>
      </c>
    </row>
    <row r="6504" spans="1:4">
      <c r="A6504" s="201" t="s">
        <v>6918</v>
      </c>
      <c r="B6504" s="202">
        <v>0.2006782</v>
      </c>
      <c r="C6504" s="202">
        <v>0.1795291</v>
      </c>
      <c r="D6504" s="202">
        <v>0.22182730000000001</v>
      </c>
    </row>
    <row r="6505" spans="1:4">
      <c r="A6505" s="201" t="s">
        <v>6919</v>
      </c>
      <c r="B6505" s="202">
        <v>0.1692903</v>
      </c>
      <c r="C6505" s="202">
        <v>0.14171990000000001</v>
      </c>
      <c r="D6505" s="202">
        <v>0.1968608</v>
      </c>
    </row>
    <row r="6506" spans="1:4">
      <c r="A6506" s="201" t="s">
        <v>6920</v>
      </c>
      <c r="B6506" s="202">
        <v>0.1553638</v>
      </c>
      <c r="C6506" s="202">
        <v>0.13504930000000001</v>
      </c>
      <c r="D6506" s="202">
        <v>0.17567830000000001</v>
      </c>
    </row>
    <row r="6507" spans="1:4">
      <c r="A6507" s="201" t="s">
        <v>6921</v>
      </c>
      <c r="B6507" s="202">
        <v>0.21212700000000001</v>
      </c>
      <c r="C6507" s="202">
        <v>0.18912380000000001</v>
      </c>
      <c r="D6507" s="202">
        <v>0.23513020000000001</v>
      </c>
    </row>
    <row r="6508" spans="1:4">
      <c r="A6508" s="201" t="s">
        <v>6922</v>
      </c>
      <c r="B6508" s="202">
        <v>0.2079675</v>
      </c>
      <c r="C6508" s="202">
        <v>0.17780480000000001</v>
      </c>
      <c r="D6508" s="202">
        <v>0.23813019999999999</v>
      </c>
    </row>
    <row r="6509" spans="1:4">
      <c r="A6509" s="201" t="s">
        <v>6923</v>
      </c>
      <c r="B6509" s="202">
        <v>0.18047940000000001</v>
      </c>
      <c r="C6509" s="202">
        <v>0.1596754</v>
      </c>
      <c r="D6509" s="202">
        <v>0.2012834</v>
      </c>
    </row>
    <row r="6510" spans="1:4">
      <c r="A6510" s="201" t="s">
        <v>6924</v>
      </c>
      <c r="B6510" s="202">
        <v>0.2265113</v>
      </c>
      <c r="C6510" s="202">
        <v>0.2002023</v>
      </c>
      <c r="D6510" s="202">
        <v>0.2528203</v>
      </c>
    </row>
    <row r="6511" spans="1:4">
      <c r="A6511" s="201" t="s">
        <v>6925</v>
      </c>
      <c r="B6511" s="202">
        <v>0.2098805</v>
      </c>
      <c r="C6511" s="202">
        <v>0.18902079999999999</v>
      </c>
      <c r="D6511" s="202">
        <v>0.23074030000000001</v>
      </c>
    </row>
    <row r="6512" spans="1:4">
      <c r="A6512" s="201" t="s">
        <v>6926</v>
      </c>
      <c r="B6512" s="202">
        <v>0.147342</v>
      </c>
      <c r="C6512" s="202">
        <v>0.1249545</v>
      </c>
      <c r="D6512" s="202">
        <v>0.1697294</v>
      </c>
    </row>
    <row r="6513" spans="1:4">
      <c r="A6513" s="201" t="s">
        <v>6927</v>
      </c>
      <c r="B6513" s="202">
        <v>0.1834422</v>
      </c>
      <c r="C6513" s="202">
        <v>0.14828160000000001</v>
      </c>
      <c r="D6513" s="202">
        <v>0.21860270000000001</v>
      </c>
    </row>
    <row r="6514" spans="1:4">
      <c r="A6514" s="201" t="s">
        <v>6928</v>
      </c>
      <c r="B6514" s="202">
        <v>0.15141199999999999</v>
      </c>
      <c r="C6514" s="202">
        <v>0.1251176</v>
      </c>
      <c r="D6514" s="202">
        <v>0.17770649999999999</v>
      </c>
    </row>
    <row r="6515" spans="1:4">
      <c r="A6515" s="201" t="s">
        <v>6929</v>
      </c>
      <c r="B6515" s="202">
        <v>0.14089109999999999</v>
      </c>
      <c r="C6515" s="202">
        <v>0.11263570000000001</v>
      </c>
      <c r="D6515" s="202">
        <v>0.16914650000000001</v>
      </c>
    </row>
    <row r="6516" spans="1:4">
      <c r="A6516" s="201" t="s">
        <v>6930</v>
      </c>
      <c r="B6516" s="202">
        <v>0.17009550000000001</v>
      </c>
      <c r="C6516" s="202">
        <v>0.1449493</v>
      </c>
      <c r="D6516" s="202">
        <v>0.19524179999999999</v>
      </c>
    </row>
    <row r="6517" spans="1:4">
      <c r="A6517" s="201" t="s">
        <v>6931</v>
      </c>
      <c r="B6517" s="202">
        <v>0.1785079</v>
      </c>
      <c r="C6517" s="202">
        <v>0.14404239999999999</v>
      </c>
      <c r="D6517" s="202">
        <v>0.21297350000000001</v>
      </c>
    </row>
    <row r="6518" spans="1:4">
      <c r="A6518" s="201" t="s">
        <v>6932</v>
      </c>
      <c r="B6518" s="202">
        <v>0.16559760000000001</v>
      </c>
      <c r="C6518" s="202">
        <v>0.13823240000000001</v>
      </c>
      <c r="D6518" s="202">
        <v>0.19296269999999999</v>
      </c>
    </row>
    <row r="6519" spans="1:4">
      <c r="A6519" s="201" t="s">
        <v>6933</v>
      </c>
      <c r="B6519" s="202">
        <v>0.18256890000000001</v>
      </c>
      <c r="C6519" s="202">
        <v>0.14942069999999999</v>
      </c>
      <c r="D6519" s="202">
        <v>0.21571709999999999</v>
      </c>
    </row>
    <row r="6520" spans="1:4">
      <c r="A6520" s="201" t="s">
        <v>6934</v>
      </c>
      <c r="B6520" s="202">
        <v>0.1544227</v>
      </c>
      <c r="C6520" s="202">
        <v>0.1248956</v>
      </c>
      <c r="D6520" s="202">
        <v>0.18394969999999999</v>
      </c>
    </row>
    <row r="6521" spans="1:4">
      <c r="A6521" s="201" t="s">
        <v>6935</v>
      </c>
      <c r="B6521" s="202">
        <v>0.1329361</v>
      </c>
      <c r="C6521" s="202">
        <v>0.1081985</v>
      </c>
      <c r="D6521" s="202">
        <v>0.1576736</v>
      </c>
    </row>
    <row r="6522" spans="1:4">
      <c r="A6522" s="201" t="s">
        <v>6936</v>
      </c>
      <c r="B6522" s="202">
        <v>0.18823709999999999</v>
      </c>
      <c r="C6522" s="202">
        <v>0.1526884</v>
      </c>
      <c r="D6522" s="202">
        <v>0.22378580000000001</v>
      </c>
    </row>
    <row r="6523" spans="1:4">
      <c r="A6523" s="201" t="s">
        <v>6937</v>
      </c>
      <c r="B6523" s="202">
        <v>0.19035630000000001</v>
      </c>
      <c r="C6523" s="202">
        <v>0.1583946</v>
      </c>
      <c r="D6523" s="202">
        <v>0.22231799999999999</v>
      </c>
    </row>
    <row r="6524" spans="1:4">
      <c r="A6524" s="201" t="s">
        <v>6938</v>
      </c>
      <c r="B6524" s="202">
        <v>0.15909509999999999</v>
      </c>
      <c r="C6524" s="202">
        <v>0.1328888</v>
      </c>
      <c r="D6524" s="202">
        <v>0.18530150000000001</v>
      </c>
    </row>
    <row r="6525" spans="1:4">
      <c r="A6525" s="201" t="s">
        <v>6939</v>
      </c>
      <c r="B6525" s="202">
        <v>0.19132189999999999</v>
      </c>
      <c r="C6525" s="202">
        <v>0.16430230000000001</v>
      </c>
      <c r="D6525" s="202">
        <v>0.21834139999999999</v>
      </c>
    </row>
    <row r="6526" spans="1:4">
      <c r="A6526" s="201" t="s">
        <v>6940</v>
      </c>
      <c r="B6526" s="202">
        <v>0.21797569999999999</v>
      </c>
      <c r="C6526" s="202">
        <v>0.1847047</v>
      </c>
      <c r="D6526" s="202">
        <v>0.25124669999999999</v>
      </c>
    </row>
    <row r="6527" spans="1:4">
      <c r="A6527" s="201" t="s">
        <v>6941</v>
      </c>
      <c r="B6527" s="202">
        <v>0.173513</v>
      </c>
      <c r="C6527" s="202">
        <v>0.1401548</v>
      </c>
      <c r="D6527" s="202">
        <v>0.20687120000000001</v>
      </c>
    </row>
    <row r="6528" spans="1:4">
      <c r="A6528" s="201" t="s">
        <v>6942</v>
      </c>
      <c r="B6528" s="202">
        <v>0.1432659</v>
      </c>
      <c r="C6528" s="202">
        <v>0.1160369</v>
      </c>
      <c r="D6528" s="202">
        <v>0.1704948</v>
      </c>
    </row>
    <row r="6529" spans="1:4">
      <c r="A6529" s="201" t="s">
        <v>6943</v>
      </c>
      <c r="B6529" s="202">
        <v>0.21356059999999999</v>
      </c>
      <c r="C6529" s="202">
        <v>0.1847927</v>
      </c>
      <c r="D6529" s="202">
        <v>0.24232860000000001</v>
      </c>
    </row>
    <row r="6530" spans="1:4">
      <c r="A6530" s="201" t="s">
        <v>6944</v>
      </c>
      <c r="B6530" s="202">
        <v>0.19633619999999999</v>
      </c>
      <c r="C6530" s="202">
        <v>0.1544557</v>
      </c>
      <c r="D6530" s="202">
        <v>0.2382167</v>
      </c>
    </row>
    <row r="6531" spans="1:4">
      <c r="A6531" s="201" t="s">
        <v>6945</v>
      </c>
      <c r="B6531" s="202">
        <v>0.19270119999999999</v>
      </c>
      <c r="C6531" s="202">
        <v>0.16000049999999999</v>
      </c>
      <c r="D6531" s="202">
        <v>0.22540199999999999</v>
      </c>
    </row>
    <row r="6532" spans="1:4">
      <c r="A6532" s="201" t="s">
        <v>6946</v>
      </c>
      <c r="B6532" s="202">
        <v>0.2048449</v>
      </c>
      <c r="C6532" s="202">
        <v>0.17103640000000001</v>
      </c>
      <c r="D6532" s="202">
        <v>0.23865349999999999</v>
      </c>
    </row>
    <row r="6533" spans="1:4">
      <c r="A6533" s="201" t="s">
        <v>6947</v>
      </c>
      <c r="B6533" s="202">
        <v>0.19904939999999999</v>
      </c>
      <c r="C6533" s="202">
        <v>0.16597480000000001</v>
      </c>
      <c r="D6533" s="202">
        <v>0.23212389999999999</v>
      </c>
    </row>
    <row r="6534" spans="1:4">
      <c r="A6534" s="201" t="s">
        <v>6948</v>
      </c>
      <c r="B6534" s="202">
        <v>0.15773180000000001</v>
      </c>
      <c r="C6534" s="202">
        <v>0.12970519999999999</v>
      </c>
      <c r="D6534" s="202">
        <v>0.18575839999999999</v>
      </c>
    </row>
    <row r="6535" spans="1:4">
      <c r="A6535" s="201" t="s">
        <v>6949</v>
      </c>
      <c r="B6535" s="202">
        <v>0.19286829999999999</v>
      </c>
      <c r="C6535" s="202">
        <v>0.14960699999999999</v>
      </c>
      <c r="D6535" s="202">
        <v>0.23612949999999999</v>
      </c>
    </row>
    <row r="6536" spans="1:4">
      <c r="A6536" s="201" t="s">
        <v>6950</v>
      </c>
      <c r="B6536" s="202">
        <v>0.18159320000000001</v>
      </c>
      <c r="C6536" s="202">
        <v>0.15402959999999999</v>
      </c>
      <c r="D6536" s="202">
        <v>0.20915690000000001</v>
      </c>
    </row>
    <row r="6537" spans="1:4">
      <c r="A6537" s="201" t="s">
        <v>6951</v>
      </c>
      <c r="B6537" s="202">
        <v>0.19305410000000001</v>
      </c>
      <c r="C6537" s="202">
        <v>0.1562895</v>
      </c>
      <c r="D6537" s="202">
        <v>0.22981879999999999</v>
      </c>
    </row>
    <row r="6538" spans="1:4">
      <c r="A6538" s="201" t="s">
        <v>6952</v>
      </c>
      <c r="B6538" s="202">
        <v>0.16493350000000001</v>
      </c>
      <c r="C6538" s="202">
        <v>0.13736860000000001</v>
      </c>
      <c r="D6538" s="202">
        <v>0.19249839999999999</v>
      </c>
    </row>
    <row r="6539" spans="1:4">
      <c r="A6539" s="201" t="s">
        <v>6953</v>
      </c>
      <c r="B6539" s="202">
        <v>0.16629140000000001</v>
      </c>
      <c r="C6539" s="202">
        <v>0.13910349999999999</v>
      </c>
      <c r="D6539" s="202">
        <v>0.19347929999999999</v>
      </c>
    </row>
    <row r="6540" spans="1:4">
      <c r="A6540" s="201" t="s">
        <v>6954</v>
      </c>
      <c r="B6540" s="202">
        <v>0.1835696</v>
      </c>
      <c r="C6540" s="202">
        <v>0.15659000000000001</v>
      </c>
      <c r="D6540" s="202">
        <v>0.21054909999999999</v>
      </c>
    </row>
    <row r="6541" spans="1:4">
      <c r="A6541" s="201" t="s">
        <v>6955</v>
      </c>
      <c r="B6541" s="202">
        <v>0.18605070000000001</v>
      </c>
      <c r="C6541" s="202">
        <v>0.15773989999999999</v>
      </c>
      <c r="D6541" s="202">
        <v>0.21436160000000001</v>
      </c>
    </row>
    <row r="6542" spans="1:4">
      <c r="A6542" s="201" t="s">
        <v>6956</v>
      </c>
      <c r="B6542" s="202">
        <v>0.16216349999999999</v>
      </c>
      <c r="C6542" s="202">
        <v>0.13487009999999999</v>
      </c>
      <c r="D6542" s="202">
        <v>0.18945690000000001</v>
      </c>
    </row>
    <row r="6543" spans="1:4">
      <c r="A6543" s="201" t="s">
        <v>6957</v>
      </c>
      <c r="B6543" s="202">
        <v>0.15665899999999999</v>
      </c>
      <c r="C6543" s="202">
        <v>0.1329737</v>
      </c>
      <c r="D6543" s="202">
        <v>0.18034420000000001</v>
      </c>
    </row>
    <row r="6544" spans="1:4">
      <c r="A6544" s="201" t="s">
        <v>6958</v>
      </c>
      <c r="B6544" s="202">
        <v>0.18557670000000001</v>
      </c>
      <c r="C6544" s="202">
        <v>0.1574306</v>
      </c>
      <c r="D6544" s="202">
        <v>0.21372269999999999</v>
      </c>
    </row>
    <row r="6545" spans="1:4">
      <c r="A6545" s="201" t="s">
        <v>6959</v>
      </c>
      <c r="B6545" s="202">
        <v>0.1854432</v>
      </c>
      <c r="C6545" s="202">
        <v>0.15975829999999999</v>
      </c>
      <c r="D6545" s="202">
        <v>0.21112800000000001</v>
      </c>
    </row>
    <row r="6546" spans="1:4">
      <c r="A6546" s="201" t="s">
        <v>6960</v>
      </c>
      <c r="B6546" s="202">
        <v>0.17334669999999999</v>
      </c>
      <c r="C6546" s="202">
        <v>0.14615359999999999</v>
      </c>
      <c r="D6546" s="202">
        <v>0.20053979999999999</v>
      </c>
    </row>
    <row r="6547" spans="1:4">
      <c r="A6547" s="201" t="s">
        <v>6961</v>
      </c>
      <c r="B6547" s="202">
        <v>0.19357550000000001</v>
      </c>
      <c r="C6547" s="202">
        <v>0.1636186</v>
      </c>
      <c r="D6547" s="202">
        <v>0.22353239999999999</v>
      </c>
    </row>
    <row r="6548" spans="1:4">
      <c r="A6548" s="201" t="s">
        <v>6962</v>
      </c>
      <c r="B6548" s="202">
        <v>0.18431139999999999</v>
      </c>
      <c r="C6548" s="202">
        <v>0.15911790000000001</v>
      </c>
      <c r="D6548" s="202">
        <v>0.20950489999999999</v>
      </c>
    </row>
    <row r="6549" spans="1:4">
      <c r="A6549" s="201" t="s">
        <v>6963</v>
      </c>
      <c r="B6549" s="202">
        <v>0.16531899999999999</v>
      </c>
      <c r="C6549" s="202">
        <v>0.13190270000000001</v>
      </c>
      <c r="D6549" s="202">
        <v>0.1987353</v>
      </c>
    </row>
    <row r="6550" spans="1:4">
      <c r="A6550" s="201" t="s">
        <v>6964</v>
      </c>
      <c r="B6550" s="202">
        <v>0.16689280000000001</v>
      </c>
      <c r="C6550" s="202">
        <v>0.1425324</v>
      </c>
      <c r="D6550" s="202">
        <v>0.19125329999999999</v>
      </c>
    </row>
    <row r="6551" spans="1:4">
      <c r="A6551" s="201" t="s">
        <v>6965</v>
      </c>
      <c r="B6551" s="202">
        <v>0.21070710000000001</v>
      </c>
      <c r="C6551" s="202">
        <v>0.179621</v>
      </c>
      <c r="D6551" s="202">
        <v>0.24179320000000001</v>
      </c>
    </row>
    <row r="6552" spans="1:4">
      <c r="A6552" s="201" t="s">
        <v>6966</v>
      </c>
      <c r="B6552" s="202">
        <v>0.21895139999999999</v>
      </c>
      <c r="C6552" s="202">
        <v>0.18609719999999999</v>
      </c>
      <c r="D6552" s="202">
        <v>0.25180550000000002</v>
      </c>
    </row>
    <row r="6553" spans="1:4">
      <c r="A6553" s="201" t="s">
        <v>6967</v>
      </c>
      <c r="B6553" s="202">
        <v>0.1687815</v>
      </c>
      <c r="C6553" s="202">
        <v>0.1388105</v>
      </c>
      <c r="D6553" s="202">
        <v>0.1987525</v>
      </c>
    </row>
    <row r="6554" spans="1:4">
      <c r="A6554" s="201" t="s">
        <v>6968</v>
      </c>
      <c r="B6554" s="202">
        <v>0.24726999999999999</v>
      </c>
      <c r="C6554" s="202">
        <v>0.2139335</v>
      </c>
      <c r="D6554" s="202">
        <v>0.28060649999999998</v>
      </c>
    </row>
    <row r="6555" spans="1:4">
      <c r="A6555" s="201" t="s">
        <v>6969</v>
      </c>
      <c r="B6555" s="202">
        <v>0.22010279999999999</v>
      </c>
      <c r="C6555" s="202">
        <v>0.1884004</v>
      </c>
      <c r="D6555" s="202">
        <v>0.2518051</v>
      </c>
    </row>
    <row r="6556" spans="1:4">
      <c r="A6556" s="201" t="s">
        <v>6970</v>
      </c>
      <c r="B6556" s="202">
        <v>0.1372458</v>
      </c>
      <c r="C6556" s="202">
        <v>0.1118063</v>
      </c>
      <c r="D6556" s="202">
        <v>0.1626853</v>
      </c>
    </row>
    <row r="6557" spans="1:4">
      <c r="A6557" s="201" t="s">
        <v>6971</v>
      </c>
      <c r="B6557" s="202">
        <v>0.17452039999999999</v>
      </c>
      <c r="C6557" s="202">
        <v>0.13099069999999999</v>
      </c>
      <c r="D6557" s="202">
        <v>0.2180501</v>
      </c>
    </row>
    <row r="6558" spans="1:4">
      <c r="A6558" s="201" t="s">
        <v>6972</v>
      </c>
      <c r="B6558" s="202">
        <v>0.17311670000000001</v>
      </c>
      <c r="C6558" s="202">
        <v>0.16364000000000001</v>
      </c>
      <c r="D6558" s="202">
        <v>0.18259349999999999</v>
      </c>
    </row>
    <row r="6559" spans="1:4">
      <c r="A6559" s="201" t="s">
        <v>6973</v>
      </c>
      <c r="B6559" s="202">
        <v>0.1785176</v>
      </c>
      <c r="C6559" s="202">
        <v>0.1648202</v>
      </c>
      <c r="D6559" s="202">
        <v>0.192215</v>
      </c>
    </row>
    <row r="6560" spans="1:4">
      <c r="A6560" s="201" t="s">
        <v>6974</v>
      </c>
      <c r="B6560" s="202">
        <v>0.1583234</v>
      </c>
      <c r="C6560" s="202">
        <v>0.1375063</v>
      </c>
      <c r="D6560" s="202">
        <v>0.17914040000000001</v>
      </c>
    </row>
    <row r="6561" spans="1:4">
      <c r="A6561" s="201" t="s">
        <v>6975</v>
      </c>
      <c r="B6561" s="202">
        <v>0.18273449999999999</v>
      </c>
      <c r="C6561" s="202">
        <v>0.16966790000000001</v>
      </c>
      <c r="D6561" s="202">
        <v>0.19580110000000001</v>
      </c>
    </row>
    <row r="6562" spans="1:4">
      <c r="A6562" s="201" t="s">
        <v>6976</v>
      </c>
      <c r="B6562" s="202">
        <v>0.21133179999999999</v>
      </c>
      <c r="C6562" s="202">
        <v>0.1918697</v>
      </c>
      <c r="D6562" s="202">
        <v>0.2307939</v>
      </c>
    </row>
    <row r="6563" spans="1:4">
      <c r="A6563" s="201" t="s">
        <v>6977</v>
      </c>
      <c r="B6563" s="202">
        <v>0.15931509999999999</v>
      </c>
      <c r="C6563" s="202">
        <v>0.14263400000000001</v>
      </c>
      <c r="D6563" s="202">
        <v>0.17599619999999999</v>
      </c>
    </row>
    <row r="6564" spans="1:4">
      <c r="A6564" s="201" t="s">
        <v>6978</v>
      </c>
      <c r="B6564" s="202">
        <v>0.18631239999999999</v>
      </c>
      <c r="C6564" s="202">
        <v>0.17370940000000001</v>
      </c>
      <c r="D6564" s="202">
        <v>0.19891539999999999</v>
      </c>
    </row>
    <row r="6565" spans="1:4">
      <c r="A6565" s="201" t="s">
        <v>6979</v>
      </c>
      <c r="B6565" s="202">
        <v>0.1656107</v>
      </c>
      <c r="C6565" s="202">
        <v>0.1531255</v>
      </c>
      <c r="D6565" s="202">
        <v>0.1780958</v>
      </c>
    </row>
    <row r="6566" spans="1:4">
      <c r="A6566" s="201" t="s">
        <v>6980</v>
      </c>
      <c r="B6566" s="202">
        <v>0.1774203</v>
      </c>
      <c r="C6566" s="202">
        <v>0.15771669999999999</v>
      </c>
      <c r="D6566" s="202">
        <v>0.19712389999999999</v>
      </c>
    </row>
    <row r="6567" spans="1:4">
      <c r="A6567" s="201" t="s">
        <v>6981</v>
      </c>
      <c r="B6567" s="202">
        <v>0.1544227</v>
      </c>
      <c r="C6567" s="202">
        <v>0.1248956</v>
      </c>
      <c r="D6567" s="202">
        <v>0.18394969999999999</v>
      </c>
    </row>
    <row r="6568" spans="1:4">
      <c r="A6568" s="201" t="s">
        <v>6982</v>
      </c>
      <c r="B6568" s="202">
        <v>0.18366299999999999</v>
      </c>
      <c r="C6568" s="202">
        <v>0.16623299999999999</v>
      </c>
      <c r="D6568" s="202">
        <v>0.2010931</v>
      </c>
    </row>
    <row r="6569" spans="1:4">
      <c r="A6569" s="201" t="s">
        <v>6983</v>
      </c>
      <c r="B6569" s="202">
        <v>0.21033199999999999</v>
      </c>
      <c r="C6569" s="202">
        <v>0.18576200000000001</v>
      </c>
      <c r="D6569" s="202">
        <v>0.234902</v>
      </c>
    </row>
    <row r="6570" spans="1:4">
      <c r="A6570" s="201" t="s">
        <v>6984</v>
      </c>
      <c r="B6570" s="202">
        <v>0.151806</v>
      </c>
      <c r="C6570" s="202">
        <v>0.12965760000000001</v>
      </c>
      <c r="D6570" s="202">
        <v>0.17395440000000001</v>
      </c>
    </row>
    <row r="6571" spans="1:4">
      <c r="A6571" s="201" t="s">
        <v>6985</v>
      </c>
      <c r="B6571" s="202">
        <v>0.18963189999999999</v>
      </c>
      <c r="C6571" s="202">
        <v>0.1727465</v>
      </c>
      <c r="D6571" s="202">
        <v>0.20651739999999999</v>
      </c>
    </row>
    <row r="6572" spans="1:4">
      <c r="A6572" s="201" t="s">
        <v>6986</v>
      </c>
      <c r="B6572" s="202">
        <v>0.17992920000000001</v>
      </c>
      <c r="C6572" s="202">
        <v>0.16752909999999999</v>
      </c>
      <c r="D6572" s="202">
        <v>0.19232930000000001</v>
      </c>
    </row>
    <row r="6573" spans="1:4">
      <c r="A6573" s="201" t="s">
        <v>6987</v>
      </c>
      <c r="B6573" s="202">
        <v>0.17951919999999999</v>
      </c>
      <c r="C6573" s="202">
        <v>0.16332540000000001</v>
      </c>
      <c r="D6573" s="202">
        <v>0.1957129</v>
      </c>
    </row>
    <row r="6574" spans="1:4">
      <c r="A6574" s="201" t="s">
        <v>6988</v>
      </c>
      <c r="B6574" s="202">
        <v>0.16216349999999999</v>
      </c>
      <c r="C6574" s="202">
        <v>0.13487009999999999</v>
      </c>
      <c r="D6574" s="202">
        <v>0.18945690000000001</v>
      </c>
    </row>
    <row r="6575" spans="1:4">
      <c r="A6575" s="201" t="s">
        <v>6989</v>
      </c>
      <c r="B6575" s="202">
        <v>0.18186050000000001</v>
      </c>
      <c r="C6575" s="202">
        <v>0.16545219999999999</v>
      </c>
      <c r="D6575" s="202">
        <v>0.1982688</v>
      </c>
    </row>
    <row r="6576" spans="1:4">
      <c r="A6576" s="201" t="s">
        <v>6990</v>
      </c>
      <c r="B6576" s="202">
        <v>0.2123131</v>
      </c>
      <c r="C6576" s="202">
        <v>0.18646309999999999</v>
      </c>
      <c r="D6576" s="202">
        <v>0.23816319999999999</v>
      </c>
    </row>
    <row r="6577" spans="1:4">
      <c r="A6577" s="201" t="s">
        <v>6991</v>
      </c>
      <c r="B6577" s="202">
        <v>0.16644429999999999</v>
      </c>
      <c r="C6577" s="202">
        <v>0.1465941</v>
      </c>
      <c r="D6577" s="202">
        <v>0.1862944</v>
      </c>
    </row>
    <row r="6578" spans="1:4">
      <c r="A6578" s="201" t="s">
        <v>6992</v>
      </c>
      <c r="B6578" s="202">
        <v>0.183143</v>
      </c>
      <c r="C6578" s="202">
        <v>0.1666031</v>
      </c>
      <c r="D6578" s="202">
        <v>0.19968279999999999</v>
      </c>
    </row>
    <row r="6579" spans="1:4">
      <c r="A6579" s="201" t="s">
        <v>6993</v>
      </c>
      <c r="B6579" s="202">
        <v>0.17894940000000001</v>
      </c>
      <c r="C6579" s="202">
        <v>0.173489</v>
      </c>
      <c r="D6579" s="202">
        <v>0.18440989999999999</v>
      </c>
    </row>
    <row r="6580" spans="1:4">
      <c r="A6580" s="201" t="s">
        <v>6994</v>
      </c>
      <c r="B6580" s="202">
        <v>0.17658450000000001</v>
      </c>
      <c r="C6580" s="202">
        <v>0.169293</v>
      </c>
      <c r="D6580" s="202">
        <v>0.18387600000000001</v>
      </c>
    </row>
    <row r="6581" spans="1:4">
      <c r="A6581" s="201" t="s">
        <v>6995</v>
      </c>
      <c r="B6581" s="202">
        <v>0.18117059999999999</v>
      </c>
      <c r="C6581" s="202">
        <v>0.17435400000000001</v>
      </c>
      <c r="D6581" s="202">
        <v>0.18798709999999999</v>
      </c>
    </row>
    <row r="6582" spans="1:4">
      <c r="A6582" s="201" t="s">
        <v>6996</v>
      </c>
      <c r="B6582" s="202">
        <v>0.1632614</v>
      </c>
      <c r="C6582" s="202">
        <v>0.14224029999999999</v>
      </c>
      <c r="D6582" s="202">
        <v>0.18428259999999999</v>
      </c>
    </row>
    <row r="6583" spans="1:4">
      <c r="A6583" s="201" t="s">
        <v>6997</v>
      </c>
      <c r="B6583" s="202">
        <v>0.15786559999999999</v>
      </c>
      <c r="C6583" s="202">
        <v>0.1314726</v>
      </c>
      <c r="D6583" s="202">
        <v>0.18425849999999999</v>
      </c>
    </row>
    <row r="6584" spans="1:4">
      <c r="A6584" s="201" t="s">
        <v>6998</v>
      </c>
      <c r="B6584" s="202">
        <v>0.15772320000000001</v>
      </c>
      <c r="C6584" s="202">
        <v>0.13460720000000001</v>
      </c>
      <c r="D6584" s="202">
        <v>0.18083920000000001</v>
      </c>
    </row>
    <row r="6585" spans="1:4">
      <c r="A6585" s="201" t="s">
        <v>6999</v>
      </c>
      <c r="B6585" s="202">
        <v>0.1688403</v>
      </c>
      <c r="C6585" s="202">
        <v>0.15036559999999999</v>
      </c>
      <c r="D6585" s="202">
        <v>0.18731510000000001</v>
      </c>
    </row>
    <row r="6586" spans="1:4">
      <c r="A6586" s="201" t="s">
        <v>7000</v>
      </c>
      <c r="B6586" s="202">
        <v>0.1779213</v>
      </c>
      <c r="C6586" s="202">
        <v>0.15778339999999999</v>
      </c>
      <c r="D6586" s="202">
        <v>0.19805919999999999</v>
      </c>
    </row>
    <row r="6587" spans="1:4">
      <c r="A6587" s="201" t="s">
        <v>7001</v>
      </c>
      <c r="B6587" s="202">
        <v>0.17544180000000001</v>
      </c>
      <c r="C6587" s="202">
        <v>0.153863</v>
      </c>
      <c r="D6587" s="202">
        <v>0.19702069999999999</v>
      </c>
    </row>
    <row r="6588" spans="1:4">
      <c r="A6588" s="201" t="s">
        <v>7002</v>
      </c>
      <c r="B6588" s="202">
        <v>0.1808871</v>
      </c>
      <c r="C6588" s="202">
        <v>0.158772</v>
      </c>
      <c r="D6588" s="202">
        <v>0.20300209999999999</v>
      </c>
    </row>
    <row r="6589" spans="1:4">
      <c r="A6589" s="201" t="s">
        <v>7003</v>
      </c>
      <c r="B6589" s="202">
        <v>0.16426209999999999</v>
      </c>
      <c r="C6589" s="202">
        <v>0.1418547</v>
      </c>
      <c r="D6589" s="202">
        <v>0.18666940000000001</v>
      </c>
    </row>
    <row r="6590" spans="1:4">
      <c r="A6590" s="201" t="s">
        <v>7004</v>
      </c>
      <c r="B6590" s="202">
        <v>0.2045168</v>
      </c>
      <c r="C6590" s="202">
        <v>0.17549690000000001</v>
      </c>
      <c r="D6590" s="202">
        <v>0.23353670000000001</v>
      </c>
    </row>
    <row r="6591" spans="1:4">
      <c r="A6591" s="201" t="s">
        <v>7005</v>
      </c>
      <c r="B6591" s="202">
        <v>0.18547089999999999</v>
      </c>
      <c r="C6591" s="202">
        <v>0.1626166</v>
      </c>
      <c r="D6591" s="202">
        <v>0.20832519999999999</v>
      </c>
    </row>
    <row r="6592" spans="1:4">
      <c r="A6592" s="201" t="s">
        <v>7006</v>
      </c>
      <c r="B6592" s="202">
        <v>0.1770572</v>
      </c>
      <c r="C6592" s="202">
        <v>0.1552972</v>
      </c>
      <c r="D6592" s="202">
        <v>0.1988173</v>
      </c>
    </row>
    <row r="6593" spans="1:4">
      <c r="A6593" s="201" t="s">
        <v>7007</v>
      </c>
      <c r="B6593" s="202">
        <v>0.2218946</v>
      </c>
      <c r="C6593" s="202">
        <v>0.19704089999999999</v>
      </c>
      <c r="D6593" s="202">
        <v>0.2467482</v>
      </c>
    </row>
    <row r="6594" spans="1:4">
      <c r="A6594" s="201" t="s">
        <v>7008</v>
      </c>
      <c r="B6594" s="202">
        <v>0.1996694</v>
      </c>
      <c r="C6594" s="202">
        <v>0.17390130000000001</v>
      </c>
      <c r="D6594" s="202">
        <v>0.22543759999999999</v>
      </c>
    </row>
    <row r="6595" spans="1:4">
      <c r="A6595" s="201" t="s">
        <v>7009</v>
      </c>
      <c r="B6595" s="202">
        <v>0.16608020000000001</v>
      </c>
      <c r="C6595" s="202">
        <v>0.14079549999999999</v>
      </c>
      <c r="D6595" s="202">
        <v>0.1913648</v>
      </c>
    </row>
    <row r="6596" spans="1:4">
      <c r="A6596" s="201" t="s">
        <v>7010</v>
      </c>
      <c r="B6596" s="202">
        <v>0.16004189999999999</v>
      </c>
      <c r="C6596" s="202">
        <v>0.1396037</v>
      </c>
      <c r="D6596" s="202">
        <v>0.18048020000000001</v>
      </c>
    </row>
    <row r="6597" spans="1:4">
      <c r="A6597" s="201" t="s">
        <v>7011</v>
      </c>
      <c r="B6597" s="202">
        <v>0.23112079999999999</v>
      </c>
      <c r="C6597" s="202">
        <v>0.20904790000000001</v>
      </c>
      <c r="D6597" s="202">
        <v>0.25319380000000002</v>
      </c>
    </row>
    <row r="6598" spans="1:4">
      <c r="A6598" s="201" t="s">
        <v>7012</v>
      </c>
      <c r="B6598" s="202">
        <v>0.19165589999999999</v>
      </c>
      <c r="C6598" s="202">
        <v>0.1674416</v>
      </c>
      <c r="D6598" s="202">
        <v>0.21587029999999999</v>
      </c>
    </row>
    <row r="6599" spans="1:4">
      <c r="A6599" s="201" t="s">
        <v>7013</v>
      </c>
      <c r="B6599" s="202">
        <v>0.2167656</v>
      </c>
      <c r="C6599" s="202">
        <v>0.1912567</v>
      </c>
      <c r="D6599" s="202">
        <v>0.2422744</v>
      </c>
    </row>
    <row r="6600" spans="1:4">
      <c r="A6600" s="201" t="s">
        <v>7014</v>
      </c>
      <c r="B6600" s="202">
        <v>0.21918019999999999</v>
      </c>
      <c r="C6600" s="202">
        <v>0.1929662</v>
      </c>
      <c r="D6600" s="202">
        <v>0.2453941</v>
      </c>
    </row>
    <row r="6601" spans="1:4">
      <c r="A6601" s="201" t="s">
        <v>7015</v>
      </c>
      <c r="B6601" s="202">
        <v>0.23111909999999999</v>
      </c>
      <c r="C6601" s="202">
        <v>0.2035448</v>
      </c>
      <c r="D6601" s="202">
        <v>0.25869340000000002</v>
      </c>
    </row>
    <row r="6602" spans="1:4">
      <c r="A6602" s="201" t="s">
        <v>7016</v>
      </c>
      <c r="B6602" s="202">
        <v>0.1564248</v>
      </c>
      <c r="C6602" s="202">
        <v>0.12943199999999999</v>
      </c>
      <c r="D6602" s="202">
        <v>0.18341769999999999</v>
      </c>
    </row>
    <row r="6603" spans="1:4">
      <c r="A6603" s="201" t="s">
        <v>7017</v>
      </c>
      <c r="B6603" s="202">
        <v>0.2124373</v>
      </c>
      <c r="C6603" s="202">
        <v>0.17599190000000001</v>
      </c>
      <c r="D6603" s="202">
        <v>0.24888279999999999</v>
      </c>
    </row>
    <row r="6604" spans="1:4">
      <c r="A6604" s="201" t="s">
        <v>7018</v>
      </c>
      <c r="B6604" s="202">
        <v>0.16431780000000001</v>
      </c>
      <c r="C6604" s="202">
        <v>0.1347718</v>
      </c>
      <c r="D6604" s="202">
        <v>0.1938637</v>
      </c>
    </row>
    <row r="6605" spans="1:4">
      <c r="A6605" s="201" t="s">
        <v>7019</v>
      </c>
      <c r="B6605" s="202">
        <v>0.1426762</v>
      </c>
      <c r="C6605" s="202">
        <v>0.1160035</v>
      </c>
      <c r="D6605" s="202">
        <v>0.169349</v>
      </c>
    </row>
    <row r="6606" spans="1:4">
      <c r="A6606" s="201" t="s">
        <v>7020</v>
      </c>
      <c r="B6606" s="202">
        <v>0.17006260000000001</v>
      </c>
      <c r="C6606" s="202">
        <v>0.1425545</v>
      </c>
      <c r="D6606" s="202">
        <v>0.19757069999999999</v>
      </c>
    </row>
    <row r="6607" spans="1:4">
      <c r="A6607" s="201" t="s">
        <v>7021</v>
      </c>
      <c r="B6607" s="202">
        <v>0.17173459999999999</v>
      </c>
      <c r="C6607" s="202">
        <v>0.145699</v>
      </c>
      <c r="D6607" s="202">
        <v>0.19777020000000001</v>
      </c>
    </row>
    <row r="6608" spans="1:4">
      <c r="A6608" s="201" t="s">
        <v>7022</v>
      </c>
      <c r="B6608" s="202">
        <v>0.17616000000000001</v>
      </c>
      <c r="C6608" s="202">
        <v>0.14926059999999999</v>
      </c>
      <c r="D6608" s="202">
        <v>0.2030594</v>
      </c>
    </row>
    <row r="6609" spans="1:4">
      <c r="A6609" s="201" t="s">
        <v>7023</v>
      </c>
      <c r="B6609" s="202">
        <v>0.17329539999999999</v>
      </c>
      <c r="C6609" s="202">
        <v>0.1477029</v>
      </c>
      <c r="D6609" s="202">
        <v>0.19888790000000001</v>
      </c>
    </row>
    <row r="6610" spans="1:4">
      <c r="A6610" s="201" t="s">
        <v>7024</v>
      </c>
      <c r="B6610" s="202">
        <v>0.181035</v>
      </c>
      <c r="C6610" s="202">
        <v>0.14828279999999999</v>
      </c>
      <c r="D6610" s="202">
        <v>0.21378710000000001</v>
      </c>
    </row>
    <row r="6611" spans="1:4">
      <c r="A6611" s="201" t="s">
        <v>7025</v>
      </c>
      <c r="B6611" s="202">
        <v>0.13923920000000001</v>
      </c>
      <c r="C6611" s="202">
        <v>0.1062839</v>
      </c>
      <c r="D6611" s="202">
        <v>0.1721944</v>
      </c>
    </row>
    <row r="6612" spans="1:4">
      <c r="A6612" s="201" t="s">
        <v>7026</v>
      </c>
      <c r="B6612" s="202">
        <v>0.22005330000000001</v>
      </c>
      <c r="C6612" s="202">
        <v>0.17792830000000001</v>
      </c>
      <c r="D6612" s="202">
        <v>0.26217829999999998</v>
      </c>
    </row>
    <row r="6613" spans="1:4">
      <c r="A6613" s="201" t="s">
        <v>7027</v>
      </c>
      <c r="B6613" s="202">
        <v>0.19738069999999999</v>
      </c>
      <c r="C6613" s="202">
        <v>0.1685709</v>
      </c>
      <c r="D6613" s="202">
        <v>0.22619049999999999</v>
      </c>
    </row>
    <row r="6614" spans="1:4">
      <c r="A6614" s="201" t="s">
        <v>7028</v>
      </c>
      <c r="B6614" s="202">
        <v>0.18896109999999999</v>
      </c>
      <c r="C6614" s="202">
        <v>0.16153780000000001</v>
      </c>
      <c r="D6614" s="202">
        <v>0.21638450000000001</v>
      </c>
    </row>
    <row r="6615" spans="1:4">
      <c r="A6615" s="201" t="s">
        <v>7029</v>
      </c>
      <c r="B6615" s="202">
        <v>0.23575789999999999</v>
      </c>
      <c r="C6615" s="202">
        <v>0.20525209999999999</v>
      </c>
      <c r="D6615" s="202">
        <v>0.26626369999999999</v>
      </c>
    </row>
    <row r="6616" spans="1:4">
      <c r="A6616" s="201" t="s">
        <v>7030</v>
      </c>
      <c r="B6616" s="202">
        <v>0.20026169999999999</v>
      </c>
      <c r="C6616" s="202">
        <v>0.16666829999999999</v>
      </c>
      <c r="D6616" s="202">
        <v>0.23385500000000001</v>
      </c>
    </row>
    <row r="6617" spans="1:4">
      <c r="A6617" s="201" t="s">
        <v>7031</v>
      </c>
      <c r="B6617" s="202">
        <v>0.1595837</v>
      </c>
      <c r="C6617" s="202">
        <v>0.12986819999999999</v>
      </c>
      <c r="D6617" s="202">
        <v>0.1892991</v>
      </c>
    </row>
    <row r="6618" spans="1:4">
      <c r="A6618" s="201" t="s">
        <v>7032</v>
      </c>
      <c r="B6618" s="202">
        <v>0.14420659999999999</v>
      </c>
      <c r="C6618" s="202">
        <v>0.1180384</v>
      </c>
      <c r="D6618" s="202">
        <v>0.17037479999999999</v>
      </c>
    </row>
    <row r="6619" spans="1:4">
      <c r="A6619" s="201" t="s">
        <v>7033</v>
      </c>
      <c r="B6619" s="202">
        <v>0.21483959999999999</v>
      </c>
      <c r="C6619" s="202">
        <v>0.18797430000000001</v>
      </c>
      <c r="D6619" s="202">
        <v>0.2417049</v>
      </c>
    </row>
    <row r="6620" spans="1:4">
      <c r="A6620" s="201" t="s">
        <v>7034</v>
      </c>
      <c r="B6620" s="202">
        <v>0.1686802</v>
      </c>
      <c r="C6620" s="202">
        <v>0.13775519999999999</v>
      </c>
      <c r="D6620" s="202">
        <v>0.19960530000000001</v>
      </c>
    </row>
    <row r="6621" spans="1:4">
      <c r="A6621" s="201" t="s">
        <v>7035</v>
      </c>
      <c r="B6621" s="202">
        <v>0.21745980000000001</v>
      </c>
      <c r="C6621" s="202">
        <v>0.1786481</v>
      </c>
      <c r="D6621" s="202">
        <v>0.25627149999999999</v>
      </c>
    </row>
    <row r="6622" spans="1:4">
      <c r="A6622" s="201" t="s">
        <v>7036</v>
      </c>
      <c r="B6622" s="202">
        <v>0.20789170000000001</v>
      </c>
      <c r="C6622" s="202">
        <v>0.17855399999999999</v>
      </c>
      <c r="D6622" s="202">
        <v>0.23722940000000001</v>
      </c>
    </row>
    <row r="6623" spans="1:4">
      <c r="A6623" s="201" t="s">
        <v>7037</v>
      </c>
      <c r="B6623" s="202">
        <v>0.2069472</v>
      </c>
      <c r="C6623" s="202">
        <v>0.17094619999999999</v>
      </c>
      <c r="D6623" s="202">
        <v>0.24294830000000001</v>
      </c>
    </row>
    <row r="6624" spans="1:4">
      <c r="A6624" s="201" t="s">
        <v>7038</v>
      </c>
      <c r="B6624" s="202">
        <v>0.15896360000000001</v>
      </c>
      <c r="C6624" s="202">
        <v>0.1271091</v>
      </c>
      <c r="D6624" s="202">
        <v>0.19081809999999999</v>
      </c>
    </row>
    <row r="6625" spans="1:4">
      <c r="A6625" s="201" t="s">
        <v>7039</v>
      </c>
      <c r="B6625" s="202">
        <v>0.23768929999999999</v>
      </c>
      <c r="C6625" s="202">
        <v>0.19182959999999999</v>
      </c>
      <c r="D6625" s="202">
        <v>0.28354889999999999</v>
      </c>
    </row>
    <row r="6626" spans="1:4">
      <c r="A6626" s="201" t="s">
        <v>7040</v>
      </c>
      <c r="B6626" s="202">
        <v>0.16236129999999999</v>
      </c>
      <c r="C6626" s="202">
        <v>0.1291812</v>
      </c>
      <c r="D6626" s="202">
        <v>0.1955413</v>
      </c>
    </row>
    <row r="6627" spans="1:4">
      <c r="A6627" s="201" t="s">
        <v>7041</v>
      </c>
      <c r="B6627" s="202">
        <v>0.17230970000000001</v>
      </c>
      <c r="C6627" s="202">
        <v>0.13597039999999999</v>
      </c>
      <c r="D6627" s="202">
        <v>0.2086489</v>
      </c>
    </row>
    <row r="6628" spans="1:4">
      <c r="A6628" s="201" t="s">
        <v>7042</v>
      </c>
      <c r="B6628" s="202">
        <v>0.14658389999999999</v>
      </c>
      <c r="C6628" s="202">
        <v>0.1175167</v>
      </c>
      <c r="D6628" s="202">
        <v>0.175651</v>
      </c>
    </row>
    <row r="6629" spans="1:4">
      <c r="A6629" s="201" t="s">
        <v>7043</v>
      </c>
      <c r="B6629" s="202">
        <v>0.16614989999999999</v>
      </c>
      <c r="C6629" s="202">
        <v>0.13719390000000001</v>
      </c>
      <c r="D6629" s="202">
        <v>0.1951059</v>
      </c>
    </row>
    <row r="6630" spans="1:4">
      <c r="A6630" s="201" t="s">
        <v>7044</v>
      </c>
      <c r="B6630" s="202">
        <v>0.1795581</v>
      </c>
      <c r="C6630" s="202">
        <v>0.1571864</v>
      </c>
      <c r="D6630" s="202">
        <v>0.20192969999999999</v>
      </c>
    </row>
    <row r="6631" spans="1:4">
      <c r="A6631" s="201" t="s">
        <v>7045</v>
      </c>
      <c r="B6631" s="202">
        <v>0.17748149999999999</v>
      </c>
      <c r="C6631" s="202">
        <v>0.14926529999999999</v>
      </c>
      <c r="D6631" s="202">
        <v>0.20569779999999999</v>
      </c>
    </row>
    <row r="6632" spans="1:4">
      <c r="A6632" s="201" t="s">
        <v>7046</v>
      </c>
      <c r="B6632" s="202">
        <v>0.18074999999999999</v>
      </c>
      <c r="C6632" s="202">
        <v>0.15471190000000001</v>
      </c>
      <c r="D6632" s="202">
        <v>0.2067881</v>
      </c>
    </row>
    <row r="6633" spans="1:4">
      <c r="A6633" s="201" t="s">
        <v>7047</v>
      </c>
      <c r="B6633" s="202">
        <v>0.18719749999999999</v>
      </c>
      <c r="C6633" s="202">
        <v>0.16254450000000001</v>
      </c>
      <c r="D6633" s="202">
        <v>0.2118505</v>
      </c>
    </row>
    <row r="6634" spans="1:4">
      <c r="A6634" s="201" t="s">
        <v>7048</v>
      </c>
      <c r="B6634" s="202">
        <v>0.18991640000000001</v>
      </c>
      <c r="C6634" s="202">
        <v>0.15598680000000001</v>
      </c>
      <c r="D6634" s="202">
        <v>0.22384589999999999</v>
      </c>
    </row>
    <row r="6635" spans="1:4">
      <c r="A6635" s="201" t="s">
        <v>7049</v>
      </c>
      <c r="B6635" s="202">
        <v>0.1742427</v>
      </c>
      <c r="C6635" s="202">
        <v>0.14664779999999999</v>
      </c>
      <c r="D6635" s="202">
        <v>0.2018375</v>
      </c>
    </row>
    <row r="6636" spans="1:4">
      <c r="A6636" s="201" t="s">
        <v>7050</v>
      </c>
      <c r="B6636" s="202">
        <v>0.16536919999999999</v>
      </c>
      <c r="C6636" s="202">
        <v>0.13869609999999999</v>
      </c>
      <c r="D6636" s="202">
        <v>0.1920423</v>
      </c>
    </row>
    <row r="6637" spans="1:4">
      <c r="A6637" s="201" t="s">
        <v>7051</v>
      </c>
      <c r="B6637" s="202">
        <v>0.20880099999999999</v>
      </c>
      <c r="C6637" s="202">
        <v>0.17407130000000001</v>
      </c>
      <c r="D6637" s="202">
        <v>0.24353079999999999</v>
      </c>
    </row>
    <row r="6638" spans="1:4">
      <c r="A6638" s="201" t="s">
        <v>7052</v>
      </c>
      <c r="B6638" s="202">
        <v>0.19914370000000001</v>
      </c>
      <c r="C6638" s="202">
        <v>0.16281870000000001</v>
      </c>
      <c r="D6638" s="202">
        <v>0.2354687</v>
      </c>
    </row>
    <row r="6639" spans="1:4">
      <c r="A6639" s="201" t="s">
        <v>7053</v>
      </c>
      <c r="B6639" s="202">
        <v>0.17215340000000001</v>
      </c>
      <c r="C6639" s="202">
        <v>0.1392043</v>
      </c>
      <c r="D6639" s="202">
        <v>0.20510249999999999</v>
      </c>
    </row>
    <row r="6640" spans="1:4">
      <c r="A6640" s="201" t="s">
        <v>7054</v>
      </c>
      <c r="B6640" s="202">
        <v>0.1753381</v>
      </c>
      <c r="C6640" s="202">
        <v>0.1486372</v>
      </c>
      <c r="D6640" s="202">
        <v>0.20203889999999999</v>
      </c>
    </row>
    <row r="6641" spans="1:4">
      <c r="A6641" s="201" t="s">
        <v>7055</v>
      </c>
      <c r="B6641" s="202">
        <v>0.24694940000000001</v>
      </c>
      <c r="C6641" s="202">
        <v>0.21406649999999999</v>
      </c>
      <c r="D6641" s="202">
        <v>0.27983229999999998</v>
      </c>
    </row>
    <row r="6642" spans="1:4">
      <c r="A6642" s="201" t="s">
        <v>7056</v>
      </c>
      <c r="B6642" s="202">
        <v>0.21163419999999999</v>
      </c>
      <c r="C6642" s="202">
        <v>0.17179220000000001</v>
      </c>
      <c r="D6642" s="202">
        <v>0.25147619999999998</v>
      </c>
    </row>
    <row r="6643" spans="1:4">
      <c r="A6643" s="201" t="s">
        <v>7057</v>
      </c>
      <c r="B6643" s="202">
        <v>0.21612429999999999</v>
      </c>
      <c r="C6643" s="202">
        <v>0.1835299</v>
      </c>
      <c r="D6643" s="202">
        <v>0.24871879999999999</v>
      </c>
    </row>
    <row r="6644" spans="1:4">
      <c r="A6644" s="201" t="s">
        <v>7058</v>
      </c>
      <c r="B6644" s="202">
        <v>0.2300162</v>
      </c>
      <c r="C6644" s="202">
        <v>0.1952642</v>
      </c>
      <c r="D6644" s="202">
        <v>0.26476830000000001</v>
      </c>
    </row>
    <row r="6645" spans="1:4">
      <c r="A6645" s="201" t="s">
        <v>7059</v>
      </c>
      <c r="B6645" s="202">
        <v>0.25391789999999997</v>
      </c>
      <c r="C6645" s="202">
        <v>0.21936</v>
      </c>
      <c r="D6645" s="202">
        <v>0.2884757</v>
      </c>
    </row>
    <row r="6646" spans="1:4">
      <c r="A6646" s="201" t="s">
        <v>7060</v>
      </c>
      <c r="B6646" s="202">
        <v>0.1539722</v>
      </c>
      <c r="C6646" s="202">
        <v>0.114838</v>
      </c>
      <c r="D6646" s="202">
        <v>0.19310649999999999</v>
      </c>
    </row>
    <row r="6647" spans="1:4">
      <c r="A6647" s="201" t="s">
        <v>7061</v>
      </c>
      <c r="B6647" s="202">
        <v>0.18931919999999999</v>
      </c>
      <c r="C6647" s="202">
        <v>0.152139</v>
      </c>
      <c r="D6647" s="202">
        <v>0.22649939999999999</v>
      </c>
    </row>
    <row r="6648" spans="1:4">
      <c r="A6648" s="201" t="s">
        <v>7062</v>
      </c>
      <c r="B6648" s="202">
        <v>0.1677728</v>
      </c>
      <c r="C6648" s="202">
        <v>0.15844620000000001</v>
      </c>
      <c r="D6648" s="202">
        <v>0.17709949999999999</v>
      </c>
    </row>
    <row r="6649" spans="1:4">
      <c r="A6649" s="201" t="s">
        <v>7063</v>
      </c>
      <c r="B6649" s="202">
        <v>0.18703159999999999</v>
      </c>
      <c r="C6649" s="202">
        <v>0.17193</v>
      </c>
      <c r="D6649" s="202">
        <v>0.20213320000000001</v>
      </c>
    </row>
    <row r="6650" spans="1:4">
      <c r="A6650" s="201" t="s">
        <v>7064</v>
      </c>
      <c r="B6650" s="202">
        <v>0.1808871</v>
      </c>
      <c r="C6650" s="202">
        <v>0.158772</v>
      </c>
      <c r="D6650" s="202">
        <v>0.20300209999999999</v>
      </c>
    </row>
    <row r="6651" spans="1:4">
      <c r="A6651" s="201" t="s">
        <v>7065</v>
      </c>
      <c r="B6651" s="202">
        <v>0.1951502</v>
      </c>
      <c r="C6651" s="202">
        <v>0.18069080000000001</v>
      </c>
      <c r="D6651" s="202">
        <v>0.20960960000000001</v>
      </c>
    </row>
    <row r="6652" spans="1:4">
      <c r="A6652" s="201" t="s">
        <v>7066</v>
      </c>
      <c r="B6652" s="202">
        <v>0.2234245</v>
      </c>
      <c r="C6652" s="202">
        <v>0.2049145</v>
      </c>
      <c r="D6652" s="202">
        <v>0.2419345</v>
      </c>
    </row>
    <row r="6653" spans="1:4">
      <c r="A6653" s="201" t="s">
        <v>7067</v>
      </c>
      <c r="B6653" s="202">
        <v>0.16171769999999999</v>
      </c>
      <c r="C6653" s="202">
        <v>0.14536060000000001</v>
      </c>
      <c r="D6653" s="202">
        <v>0.17807480000000001</v>
      </c>
    </row>
    <row r="6654" spans="1:4">
      <c r="A6654" s="201" t="s">
        <v>7068</v>
      </c>
      <c r="B6654" s="202">
        <v>0.20889060000000001</v>
      </c>
      <c r="C6654" s="202">
        <v>0.19473660000000001</v>
      </c>
      <c r="D6654" s="202">
        <v>0.22304460000000001</v>
      </c>
    </row>
    <row r="6655" spans="1:4">
      <c r="A6655" s="201" t="s">
        <v>7069</v>
      </c>
      <c r="B6655" s="202">
        <v>0.166937</v>
      </c>
      <c r="C6655" s="202">
        <v>0.1554942</v>
      </c>
      <c r="D6655" s="202">
        <v>0.17837980000000001</v>
      </c>
    </row>
    <row r="6656" spans="1:4">
      <c r="A6656" s="201" t="s">
        <v>7070</v>
      </c>
      <c r="B6656" s="202">
        <v>0.19251879999999999</v>
      </c>
      <c r="C6656" s="202">
        <v>0.17192399999999999</v>
      </c>
      <c r="D6656" s="202">
        <v>0.21311359999999999</v>
      </c>
    </row>
    <row r="6657" spans="1:4">
      <c r="A6657" s="201" t="s">
        <v>7071</v>
      </c>
      <c r="B6657" s="202">
        <v>0.181035</v>
      </c>
      <c r="C6657" s="202">
        <v>0.14828279999999999</v>
      </c>
      <c r="D6657" s="202">
        <v>0.21378710000000001</v>
      </c>
    </row>
    <row r="6658" spans="1:4">
      <c r="A6658" s="201" t="s">
        <v>7072</v>
      </c>
      <c r="B6658" s="202">
        <v>0.20449970000000001</v>
      </c>
      <c r="C6658" s="202">
        <v>0.18632969999999999</v>
      </c>
      <c r="D6658" s="202">
        <v>0.2226697</v>
      </c>
    </row>
    <row r="6659" spans="1:4">
      <c r="A6659" s="201" t="s">
        <v>7073</v>
      </c>
      <c r="B6659" s="202">
        <v>0.20625160000000001</v>
      </c>
      <c r="C6659" s="202">
        <v>0.18372869999999999</v>
      </c>
      <c r="D6659" s="202">
        <v>0.22877459999999999</v>
      </c>
    </row>
    <row r="6660" spans="1:4">
      <c r="A6660" s="201" t="s">
        <v>7074</v>
      </c>
      <c r="B6660" s="202">
        <v>0.14842259999999999</v>
      </c>
      <c r="C6660" s="202">
        <v>0.1276427</v>
      </c>
      <c r="D6660" s="202">
        <v>0.16920250000000001</v>
      </c>
    </row>
    <row r="6661" spans="1:4">
      <c r="A6661" s="201" t="s">
        <v>7075</v>
      </c>
      <c r="B6661" s="202">
        <v>0.21035799999999999</v>
      </c>
      <c r="C6661" s="202">
        <v>0.19153020000000001</v>
      </c>
      <c r="D6661" s="202">
        <v>0.2291858</v>
      </c>
    </row>
    <row r="6662" spans="1:4">
      <c r="A6662" s="201" t="s">
        <v>7076</v>
      </c>
      <c r="B6662" s="202">
        <v>0.168545</v>
      </c>
      <c r="C6662" s="202">
        <v>0.15639710000000001</v>
      </c>
      <c r="D6662" s="202">
        <v>0.18069299999999999</v>
      </c>
    </row>
    <row r="6663" spans="1:4">
      <c r="A6663" s="201" t="s">
        <v>7077</v>
      </c>
      <c r="B6663" s="202">
        <v>0.18189379999999999</v>
      </c>
      <c r="C6663" s="202">
        <v>0.1641493</v>
      </c>
      <c r="D6663" s="202">
        <v>0.19963829999999999</v>
      </c>
    </row>
    <row r="6664" spans="1:4">
      <c r="A6664" s="201" t="s">
        <v>7078</v>
      </c>
      <c r="B6664" s="202">
        <v>0.18074999999999999</v>
      </c>
      <c r="C6664" s="202">
        <v>0.15471190000000001</v>
      </c>
      <c r="D6664" s="202">
        <v>0.2067881</v>
      </c>
    </row>
    <row r="6665" spans="1:4">
      <c r="A6665" s="201" t="s">
        <v>7079</v>
      </c>
      <c r="B6665" s="202">
        <v>0.18630379999999999</v>
      </c>
      <c r="C6665" s="202">
        <v>0.16757159999999999</v>
      </c>
      <c r="D6665" s="202">
        <v>0.2050361</v>
      </c>
    </row>
    <row r="6666" spans="1:4">
      <c r="A6666" s="201" t="s">
        <v>7080</v>
      </c>
      <c r="B6666" s="202">
        <v>0.23976120000000001</v>
      </c>
      <c r="C6666" s="202">
        <v>0.2121468</v>
      </c>
      <c r="D6666" s="202">
        <v>0.26737549999999999</v>
      </c>
    </row>
    <row r="6667" spans="1:4">
      <c r="A6667" s="201" t="s">
        <v>7081</v>
      </c>
      <c r="B6667" s="202">
        <v>0.17444399999999999</v>
      </c>
      <c r="C6667" s="202">
        <v>0.1531585</v>
      </c>
      <c r="D6667" s="202">
        <v>0.1957295</v>
      </c>
    </row>
    <row r="6668" spans="1:4">
      <c r="A6668" s="201" t="s">
        <v>7082</v>
      </c>
      <c r="B6668" s="202">
        <v>0.2075176</v>
      </c>
      <c r="C6668" s="202">
        <v>0.19055859999999999</v>
      </c>
      <c r="D6668" s="202">
        <v>0.2244766</v>
      </c>
    </row>
    <row r="6669" spans="1:4">
      <c r="A6669" s="201" t="s">
        <v>7083</v>
      </c>
      <c r="B6669" s="202">
        <v>0.1874284</v>
      </c>
      <c r="C6669" s="202">
        <v>0.18163290000000001</v>
      </c>
      <c r="D6669" s="202">
        <v>0.1932239</v>
      </c>
    </row>
    <row r="6670" spans="1:4">
      <c r="A6670" s="201" t="s">
        <v>7084</v>
      </c>
      <c r="B6670" s="202">
        <v>0.1861758</v>
      </c>
      <c r="C6670" s="202">
        <v>0.17873149999999999</v>
      </c>
      <c r="D6670" s="202">
        <v>0.19362009999999999</v>
      </c>
    </row>
    <row r="6671" spans="1:4">
      <c r="A6671" s="201" t="s">
        <v>7085</v>
      </c>
      <c r="B6671" s="202">
        <v>0.18860469999999999</v>
      </c>
      <c r="C6671" s="202">
        <v>0.18130640000000001</v>
      </c>
      <c r="D6671" s="202">
        <v>0.19590299999999999</v>
      </c>
    </row>
    <row r="6672" spans="1:4">
      <c r="A6672" s="201" t="s">
        <v>7086</v>
      </c>
      <c r="B6672" s="202">
        <v>0.17015379999999999</v>
      </c>
      <c r="C6672" s="202">
        <v>0.1461441</v>
      </c>
      <c r="D6672" s="202">
        <v>0.19416340000000001</v>
      </c>
    </row>
    <row r="6673" spans="1:4">
      <c r="A6673" s="201" t="s">
        <v>7087</v>
      </c>
      <c r="B6673" s="202">
        <v>0.15883749999999999</v>
      </c>
      <c r="C6673" s="202">
        <v>0.13530519999999999</v>
      </c>
      <c r="D6673" s="202">
        <v>0.1823699</v>
      </c>
    </row>
    <row r="6674" spans="1:4">
      <c r="A6674" s="201" t="s">
        <v>7088</v>
      </c>
      <c r="B6674" s="202">
        <v>0.15034349999999999</v>
      </c>
      <c r="C6674" s="202">
        <v>0.1215566</v>
      </c>
      <c r="D6674" s="202">
        <v>0.1791305</v>
      </c>
    </row>
    <row r="6675" spans="1:4">
      <c r="A6675" s="201" t="s">
        <v>7089</v>
      </c>
      <c r="B6675" s="202">
        <v>0.18234130000000001</v>
      </c>
      <c r="C6675" s="202">
        <v>0.15753629999999999</v>
      </c>
      <c r="D6675" s="202">
        <v>0.20714630000000001</v>
      </c>
    </row>
    <row r="6676" spans="1:4">
      <c r="A6676" s="201" t="s">
        <v>7090</v>
      </c>
      <c r="B6676" s="202">
        <v>0.18992319999999999</v>
      </c>
      <c r="C6676" s="202">
        <v>0.16470360000000001</v>
      </c>
      <c r="D6676" s="202">
        <v>0.21514269999999999</v>
      </c>
    </row>
    <row r="6677" spans="1:4">
      <c r="A6677" s="201" t="s">
        <v>7091</v>
      </c>
      <c r="B6677" s="202">
        <v>0.207341</v>
      </c>
      <c r="C6677" s="202">
        <v>0.18157870000000001</v>
      </c>
      <c r="D6677" s="202">
        <v>0.23310330000000001</v>
      </c>
    </row>
    <row r="6678" spans="1:4">
      <c r="A6678" s="201" t="s">
        <v>7092</v>
      </c>
      <c r="B6678" s="202">
        <v>0.15918099999999999</v>
      </c>
      <c r="C6678" s="202">
        <v>0.13595399999999999</v>
      </c>
      <c r="D6678" s="202">
        <v>0.18240799999999999</v>
      </c>
    </row>
    <row r="6679" spans="1:4">
      <c r="A6679" s="201" t="s">
        <v>7093</v>
      </c>
      <c r="B6679" s="202">
        <v>0.16463520000000001</v>
      </c>
      <c r="C6679" s="202">
        <v>0.13859569999999999</v>
      </c>
      <c r="D6679" s="202">
        <v>0.1906746</v>
      </c>
    </row>
    <row r="6680" spans="1:4">
      <c r="A6680" s="201" t="s">
        <v>7094</v>
      </c>
      <c r="B6680" s="202">
        <v>0.20554620000000001</v>
      </c>
      <c r="C6680" s="202">
        <v>0.1777782</v>
      </c>
      <c r="D6680" s="202">
        <v>0.2333142</v>
      </c>
    </row>
    <row r="6681" spans="1:4">
      <c r="A6681" s="201" t="s">
        <v>7095</v>
      </c>
      <c r="B6681" s="202">
        <v>0.21916679999999999</v>
      </c>
      <c r="C6681" s="202">
        <v>0.19417470000000001</v>
      </c>
      <c r="D6681" s="202">
        <v>0.24415890000000001</v>
      </c>
    </row>
    <row r="6682" spans="1:4">
      <c r="A6682" s="201" t="s">
        <v>7096</v>
      </c>
      <c r="B6682" s="202">
        <v>0.1858988</v>
      </c>
      <c r="C6682" s="202">
        <v>0.162437</v>
      </c>
      <c r="D6682" s="202">
        <v>0.20936070000000001</v>
      </c>
    </row>
    <row r="6683" spans="1:4">
      <c r="A6683" s="201" t="s">
        <v>7097</v>
      </c>
      <c r="B6683" s="202">
        <v>0.24527119999999999</v>
      </c>
      <c r="C6683" s="202">
        <v>0.21618190000000001</v>
      </c>
      <c r="D6683" s="202">
        <v>0.2743604</v>
      </c>
    </row>
    <row r="6684" spans="1:4">
      <c r="A6684" s="201" t="s">
        <v>7098</v>
      </c>
      <c r="B6684" s="202">
        <v>0.21161150000000001</v>
      </c>
      <c r="C6684" s="202">
        <v>0.18012400000000001</v>
      </c>
      <c r="D6684" s="202">
        <v>0.24309890000000001</v>
      </c>
    </row>
    <row r="6685" spans="1:4">
      <c r="A6685" s="201" t="s">
        <v>7099</v>
      </c>
      <c r="B6685" s="202">
        <v>0.1594835</v>
      </c>
      <c r="C6685" s="202">
        <v>0.13678119999999999</v>
      </c>
      <c r="D6685" s="202">
        <v>0.18218580000000001</v>
      </c>
    </row>
    <row r="6686" spans="1:4">
      <c r="A6686" s="201" t="s">
        <v>7100</v>
      </c>
      <c r="B6686" s="202">
        <v>0.16378860000000001</v>
      </c>
      <c r="C6686" s="202">
        <v>0.1431327</v>
      </c>
      <c r="D6686" s="202">
        <v>0.18444450000000001</v>
      </c>
    </row>
    <row r="6687" spans="1:4">
      <c r="A6687" s="201" t="s">
        <v>7101</v>
      </c>
      <c r="B6687" s="202">
        <v>0.24710270000000001</v>
      </c>
      <c r="C6687" s="202">
        <v>0.22794739999999999</v>
      </c>
      <c r="D6687" s="202">
        <v>0.26625789999999999</v>
      </c>
    </row>
    <row r="6688" spans="1:4">
      <c r="A6688" s="201" t="s">
        <v>7102</v>
      </c>
      <c r="B6688" s="202">
        <v>0.2195406</v>
      </c>
      <c r="C6688" s="202">
        <v>0.19052559999999999</v>
      </c>
      <c r="D6688" s="202">
        <v>0.24855559999999999</v>
      </c>
    </row>
    <row r="6689" spans="1:4">
      <c r="A6689" s="201" t="s">
        <v>7103</v>
      </c>
      <c r="B6689" s="202">
        <v>0.25879219999999997</v>
      </c>
      <c r="C6689" s="202">
        <v>0.23291970000000001</v>
      </c>
      <c r="D6689" s="202">
        <v>0.28466469999999999</v>
      </c>
    </row>
    <row r="6690" spans="1:4">
      <c r="A6690" s="201" t="s">
        <v>7104</v>
      </c>
      <c r="B6690" s="202">
        <v>0.2375854</v>
      </c>
      <c r="C6690" s="202">
        <v>0.2059473</v>
      </c>
      <c r="D6690" s="202">
        <v>0.2692234</v>
      </c>
    </row>
    <row r="6691" spans="1:4">
      <c r="A6691" s="201" t="s">
        <v>7105</v>
      </c>
      <c r="B6691" s="202">
        <v>0.26272099999999998</v>
      </c>
      <c r="C6691" s="202">
        <v>0.2252517</v>
      </c>
      <c r="D6691" s="202">
        <v>0.30019020000000002</v>
      </c>
    </row>
    <row r="6692" spans="1:4">
      <c r="A6692" s="201" t="s">
        <v>7106</v>
      </c>
      <c r="B6692" s="202">
        <v>0.17253560000000001</v>
      </c>
      <c r="C6692" s="202">
        <v>0.14002619999999999</v>
      </c>
      <c r="D6692" s="202">
        <v>0.20504510000000001</v>
      </c>
    </row>
    <row r="6693" spans="1:4">
      <c r="A6693" s="201" t="s">
        <v>7107</v>
      </c>
      <c r="B6693" s="202">
        <v>0.2181419</v>
      </c>
      <c r="C6693" s="202">
        <v>0.18453710000000001</v>
      </c>
      <c r="D6693" s="202">
        <v>0.25174659999999999</v>
      </c>
    </row>
    <row r="6694" spans="1:4">
      <c r="A6694" s="201" t="s">
        <v>7108</v>
      </c>
      <c r="B6694" s="202">
        <v>0.18273700000000001</v>
      </c>
      <c r="C6694" s="202">
        <v>0.15180579999999999</v>
      </c>
      <c r="D6694" s="202">
        <v>0.21366830000000001</v>
      </c>
    </row>
    <row r="6695" spans="1:4">
      <c r="A6695" s="201" t="s">
        <v>7109</v>
      </c>
      <c r="B6695" s="202">
        <v>0.16393669999999999</v>
      </c>
      <c r="C6695" s="202">
        <v>0.12731729999999999</v>
      </c>
      <c r="D6695" s="202">
        <v>0.20055619999999999</v>
      </c>
    </row>
    <row r="6696" spans="1:4">
      <c r="A6696" s="201" t="s">
        <v>7110</v>
      </c>
      <c r="B6696" s="202">
        <v>0.15012619999999999</v>
      </c>
      <c r="C6696" s="202">
        <v>0.1187177</v>
      </c>
      <c r="D6696" s="202">
        <v>0.18153469999999999</v>
      </c>
    </row>
    <row r="6697" spans="1:4">
      <c r="A6697" s="201" t="s">
        <v>7111</v>
      </c>
      <c r="B6697" s="202">
        <v>0.1736847</v>
      </c>
      <c r="C6697" s="202">
        <v>0.1395054</v>
      </c>
      <c r="D6697" s="202">
        <v>0.20786399999999999</v>
      </c>
    </row>
    <row r="6698" spans="1:4">
      <c r="A6698" s="201" t="s">
        <v>7112</v>
      </c>
      <c r="B6698" s="202">
        <v>0.19433990000000001</v>
      </c>
      <c r="C6698" s="202">
        <v>0.1596012</v>
      </c>
      <c r="D6698" s="202">
        <v>0.2290787</v>
      </c>
    </row>
    <row r="6699" spans="1:4">
      <c r="A6699" s="201" t="s">
        <v>7113</v>
      </c>
      <c r="B6699" s="202">
        <v>0.2001897</v>
      </c>
      <c r="C6699" s="202">
        <v>0.16597049999999999</v>
      </c>
      <c r="D6699" s="202">
        <v>0.2344089</v>
      </c>
    </row>
    <row r="6700" spans="1:4">
      <c r="A6700" s="201" t="s">
        <v>7114</v>
      </c>
      <c r="B6700" s="202">
        <v>0.1449175</v>
      </c>
      <c r="C6700" s="202">
        <v>0.1113876</v>
      </c>
      <c r="D6700" s="202">
        <v>0.17844750000000001</v>
      </c>
    </row>
    <row r="6701" spans="1:4">
      <c r="A6701" s="201" t="s">
        <v>7115</v>
      </c>
      <c r="B6701" s="202">
        <v>0.14924519999999999</v>
      </c>
      <c r="C6701" s="202">
        <v>0.10911</v>
      </c>
      <c r="D6701" s="202">
        <v>0.1893804</v>
      </c>
    </row>
    <row r="6702" spans="1:4">
      <c r="A6702" s="201" t="s">
        <v>7116</v>
      </c>
      <c r="B6702" s="202">
        <v>0.2129153</v>
      </c>
      <c r="C6702" s="202">
        <v>0.1712022</v>
      </c>
      <c r="D6702" s="202">
        <v>0.25462839999999998</v>
      </c>
    </row>
    <row r="6703" spans="1:4">
      <c r="A6703" s="201" t="s">
        <v>7117</v>
      </c>
      <c r="B6703" s="202">
        <v>0.24354870000000001</v>
      </c>
      <c r="C6703" s="202">
        <v>0.2120408</v>
      </c>
      <c r="D6703" s="202">
        <v>0.27505669999999999</v>
      </c>
    </row>
    <row r="6704" spans="1:4">
      <c r="A6704" s="201" t="s">
        <v>7118</v>
      </c>
      <c r="B6704" s="202">
        <v>0.18694479999999999</v>
      </c>
      <c r="C6704" s="202">
        <v>0.15627559999999999</v>
      </c>
      <c r="D6704" s="202">
        <v>0.217614</v>
      </c>
    </row>
    <row r="6705" spans="1:4">
      <c r="A6705" s="201" t="s">
        <v>7119</v>
      </c>
      <c r="B6705" s="202">
        <v>0.26155709999999999</v>
      </c>
      <c r="C6705" s="202">
        <v>0.21978929999999999</v>
      </c>
      <c r="D6705" s="202">
        <v>0.30332490000000001</v>
      </c>
    </row>
    <row r="6706" spans="1:4">
      <c r="A6706" s="201" t="s">
        <v>7120</v>
      </c>
      <c r="B6706" s="202">
        <v>0.21928139999999999</v>
      </c>
      <c r="C6706" s="202">
        <v>0.17728260000000001</v>
      </c>
      <c r="D6706" s="202">
        <v>0.26128030000000002</v>
      </c>
    </row>
    <row r="6707" spans="1:4">
      <c r="A6707" s="201" t="s">
        <v>7121</v>
      </c>
      <c r="B6707" s="202">
        <v>0.1614256</v>
      </c>
      <c r="C6707" s="202">
        <v>0.12903870000000001</v>
      </c>
      <c r="D6707" s="202">
        <v>0.1938125</v>
      </c>
    </row>
    <row r="6708" spans="1:4">
      <c r="A6708" s="201" t="s">
        <v>7122</v>
      </c>
      <c r="B6708" s="202">
        <v>0.1406647</v>
      </c>
      <c r="C6708" s="202">
        <v>0.1169308</v>
      </c>
      <c r="D6708" s="202">
        <v>0.16439860000000001</v>
      </c>
    </row>
    <row r="6709" spans="1:4">
      <c r="A6709" s="201" t="s">
        <v>7123</v>
      </c>
      <c r="B6709" s="202">
        <v>0.22952620000000001</v>
      </c>
      <c r="C6709" s="202">
        <v>0.2020438</v>
      </c>
      <c r="D6709" s="202">
        <v>0.25700859999999998</v>
      </c>
    </row>
    <row r="6710" spans="1:4">
      <c r="A6710" s="201" t="s">
        <v>7124</v>
      </c>
      <c r="B6710" s="202">
        <v>0.21315770000000001</v>
      </c>
      <c r="C6710" s="202">
        <v>0.18040890000000001</v>
      </c>
      <c r="D6710" s="202">
        <v>0.2459066</v>
      </c>
    </row>
    <row r="6711" spans="1:4">
      <c r="A6711" s="201" t="s">
        <v>7125</v>
      </c>
      <c r="B6711" s="202">
        <v>0.25335289999999999</v>
      </c>
      <c r="C6711" s="202">
        <v>0.21287300000000001</v>
      </c>
      <c r="D6711" s="202">
        <v>0.29383280000000001</v>
      </c>
    </row>
    <row r="6712" spans="1:4">
      <c r="A6712" s="201" t="s">
        <v>7126</v>
      </c>
      <c r="B6712" s="202">
        <v>0.23352970000000001</v>
      </c>
      <c r="C6712" s="202">
        <v>0.20205380000000001</v>
      </c>
      <c r="D6712" s="202">
        <v>0.26500570000000001</v>
      </c>
    </row>
    <row r="6713" spans="1:4">
      <c r="A6713" s="201" t="s">
        <v>7127</v>
      </c>
      <c r="B6713" s="202">
        <v>0.25734269999999998</v>
      </c>
      <c r="C6713" s="202">
        <v>0.21083979999999999</v>
      </c>
      <c r="D6713" s="202">
        <v>0.3038457</v>
      </c>
    </row>
    <row r="6714" spans="1:4">
      <c r="A6714" s="201" t="s">
        <v>7128</v>
      </c>
      <c r="B6714" s="202">
        <v>0.16741320000000001</v>
      </c>
      <c r="C6714" s="202">
        <v>0.12489889999999999</v>
      </c>
      <c r="D6714" s="202">
        <v>0.20992759999999999</v>
      </c>
    </row>
    <row r="6715" spans="1:4">
      <c r="A6715" s="201" t="s">
        <v>7129</v>
      </c>
      <c r="B6715" s="202">
        <v>0.2220511</v>
      </c>
      <c r="C6715" s="202">
        <v>0.1795224</v>
      </c>
      <c r="D6715" s="202">
        <v>0.26457989999999998</v>
      </c>
    </row>
    <row r="6716" spans="1:4">
      <c r="A6716" s="201" t="s">
        <v>7130</v>
      </c>
      <c r="B6716" s="202">
        <v>0.15866649999999999</v>
      </c>
      <c r="C6716" s="202">
        <v>0.123779</v>
      </c>
      <c r="D6716" s="202">
        <v>0.193554</v>
      </c>
    </row>
    <row r="6717" spans="1:4">
      <c r="A6717" s="201" t="s">
        <v>7131</v>
      </c>
      <c r="B6717" s="202">
        <v>0.15361159999999999</v>
      </c>
      <c r="C6717" s="202">
        <v>0.12765599999999999</v>
      </c>
      <c r="D6717" s="202">
        <v>0.17956720000000001</v>
      </c>
    </row>
    <row r="6718" spans="1:4">
      <c r="A6718" s="201" t="s">
        <v>7132</v>
      </c>
      <c r="B6718" s="202">
        <v>0.15055250000000001</v>
      </c>
      <c r="C6718" s="202">
        <v>0.1148706</v>
      </c>
      <c r="D6718" s="202">
        <v>0.18623439999999999</v>
      </c>
    </row>
    <row r="6719" spans="1:4">
      <c r="A6719" s="201" t="s">
        <v>7133</v>
      </c>
      <c r="B6719" s="202">
        <v>0.19069559999999999</v>
      </c>
      <c r="C6719" s="202">
        <v>0.15532779999999999</v>
      </c>
      <c r="D6719" s="202">
        <v>0.2260634</v>
      </c>
    </row>
    <row r="6720" spans="1:4">
      <c r="A6720" s="201" t="s">
        <v>7134</v>
      </c>
      <c r="B6720" s="202">
        <v>0.18568760000000001</v>
      </c>
      <c r="C6720" s="202">
        <v>0.16081570000000001</v>
      </c>
      <c r="D6720" s="202">
        <v>0.21055940000000001</v>
      </c>
    </row>
    <row r="6721" spans="1:4">
      <c r="A6721" s="201" t="s">
        <v>7135</v>
      </c>
      <c r="B6721" s="202">
        <v>0.21423680000000001</v>
      </c>
      <c r="C6721" s="202">
        <v>0.18260280000000001</v>
      </c>
      <c r="D6721" s="202">
        <v>0.2458708</v>
      </c>
    </row>
    <row r="6722" spans="1:4">
      <c r="A6722" s="201" t="s">
        <v>7136</v>
      </c>
      <c r="B6722" s="202">
        <v>0.1721752</v>
      </c>
      <c r="C6722" s="202">
        <v>0.14258760000000001</v>
      </c>
      <c r="D6722" s="202">
        <v>0.2017629</v>
      </c>
    </row>
    <row r="6723" spans="1:4">
      <c r="A6723" s="201" t="s">
        <v>7137</v>
      </c>
      <c r="B6723" s="202">
        <v>0.17864859999999999</v>
      </c>
      <c r="C6723" s="202">
        <v>0.14853730000000001</v>
      </c>
      <c r="D6723" s="202">
        <v>0.20876</v>
      </c>
    </row>
    <row r="6724" spans="1:4">
      <c r="A6724" s="201" t="s">
        <v>7138</v>
      </c>
      <c r="B6724" s="202">
        <v>0.198739</v>
      </c>
      <c r="C6724" s="202">
        <v>0.16491130000000001</v>
      </c>
      <c r="D6724" s="202">
        <v>0.23256660000000001</v>
      </c>
    </row>
    <row r="6725" spans="1:4">
      <c r="A6725" s="201" t="s">
        <v>7139</v>
      </c>
      <c r="B6725" s="202">
        <v>0.194914</v>
      </c>
      <c r="C6725" s="202">
        <v>0.1631176</v>
      </c>
      <c r="D6725" s="202">
        <v>0.22671050000000001</v>
      </c>
    </row>
    <row r="6726" spans="1:4">
      <c r="A6726" s="201" t="s">
        <v>7140</v>
      </c>
      <c r="B6726" s="202">
        <v>0.1848542</v>
      </c>
      <c r="C6726" s="202">
        <v>0.1568022</v>
      </c>
      <c r="D6726" s="202">
        <v>0.21290619999999999</v>
      </c>
    </row>
    <row r="6727" spans="1:4">
      <c r="A6727" s="201" t="s">
        <v>7141</v>
      </c>
      <c r="B6727" s="202">
        <v>0.22928490000000001</v>
      </c>
      <c r="C6727" s="202">
        <v>0.19526279999999999</v>
      </c>
      <c r="D6727" s="202">
        <v>0.26330700000000001</v>
      </c>
    </row>
    <row r="6728" spans="1:4">
      <c r="A6728" s="201" t="s">
        <v>7142</v>
      </c>
      <c r="B6728" s="202">
        <v>0.2047292</v>
      </c>
      <c r="C6728" s="202">
        <v>0.1670316</v>
      </c>
      <c r="D6728" s="202">
        <v>0.2424269</v>
      </c>
    </row>
    <row r="6729" spans="1:4">
      <c r="A6729" s="201" t="s">
        <v>7143</v>
      </c>
      <c r="B6729" s="202">
        <v>0.15764719999999999</v>
      </c>
      <c r="C6729" s="202">
        <v>0.12953329999999999</v>
      </c>
      <c r="D6729" s="202">
        <v>0.18576110000000001</v>
      </c>
    </row>
    <row r="6730" spans="1:4">
      <c r="A6730" s="201" t="s">
        <v>7144</v>
      </c>
      <c r="B6730" s="202">
        <v>0.18629560000000001</v>
      </c>
      <c r="C6730" s="202">
        <v>0.1568206</v>
      </c>
      <c r="D6730" s="202">
        <v>0.21577060000000001</v>
      </c>
    </row>
    <row r="6731" spans="1:4">
      <c r="A6731" s="201" t="s">
        <v>7145</v>
      </c>
      <c r="B6731" s="202">
        <v>0.26361240000000002</v>
      </c>
      <c r="C6731" s="202">
        <v>0.2364031</v>
      </c>
      <c r="D6731" s="202">
        <v>0.29082170000000002</v>
      </c>
    </row>
    <row r="6732" spans="1:4">
      <c r="A6732" s="201" t="s">
        <v>7146</v>
      </c>
      <c r="B6732" s="202">
        <v>0.2253407</v>
      </c>
      <c r="C6732" s="202">
        <v>0.17824139999999999</v>
      </c>
      <c r="D6732" s="202">
        <v>0.27244000000000002</v>
      </c>
    </row>
    <row r="6733" spans="1:4">
      <c r="A6733" s="201" t="s">
        <v>7147</v>
      </c>
      <c r="B6733" s="202">
        <v>0.2640692</v>
      </c>
      <c r="C6733" s="202">
        <v>0.2351588</v>
      </c>
      <c r="D6733" s="202">
        <v>0.29297960000000001</v>
      </c>
    </row>
    <row r="6734" spans="1:4">
      <c r="A6734" s="201" t="s">
        <v>7148</v>
      </c>
      <c r="B6734" s="202">
        <v>0.2414318</v>
      </c>
      <c r="C6734" s="202">
        <v>0.2010081</v>
      </c>
      <c r="D6734" s="202">
        <v>0.28185559999999998</v>
      </c>
    </row>
    <row r="6735" spans="1:4">
      <c r="A6735" s="201" t="s">
        <v>7149</v>
      </c>
      <c r="B6735" s="202">
        <v>0.26791150000000002</v>
      </c>
      <c r="C6735" s="202">
        <v>0.22590189999999999</v>
      </c>
      <c r="D6735" s="202">
        <v>0.3099211</v>
      </c>
    </row>
    <row r="6736" spans="1:4">
      <c r="A6736" s="201" t="s">
        <v>7150</v>
      </c>
      <c r="B6736" s="202">
        <v>0.17713000000000001</v>
      </c>
      <c r="C6736" s="202">
        <v>0.1358798</v>
      </c>
      <c r="D6736" s="202">
        <v>0.2183802</v>
      </c>
    </row>
    <row r="6737" spans="1:4">
      <c r="A6737" s="201" t="s">
        <v>7151</v>
      </c>
      <c r="B6737" s="202">
        <v>0.21454599999999999</v>
      </c>
      <c r="C6737" s="202">
        <v>0.17996500000000001</v>
      </c>
      <c r="D6737" s="202">
        <v>0.24912709999999999</v>
      </c>
    </row>
    <row r="6738" spans="1:4">
      <c r="A6738" s="201" t="s">
        <v>7152</v>
      </c>
      <c r="B6738" s="202">
        <v>0.17824870000000001</v>
      </c>
      <c r="C6738" s="202">
        <v>0.16719039999999999</v>
      </c>
      <c r="D6738" s="202">
        <v>0.189307</v>
      </c>
    </row>
    <row r="6739" spans="1:4">
      <c r="A6739" s="201" t="s">
        <v>7153</v>
      </c>
      <c r="B6739" s="202">
        <v>0.20349220000000001</v>
      </c>
      <c r="C6739" s="202">
        <v>0.18767600000000001</v>
      </c>
      <c r="D6739" s="202">
        <v>0.21930839999999999</v>
      </c>
    </row>
    <row r="6740" spans="1:4">
      <c r="A6740" s="201" t="s">
        <v>7154</v>
      </c>
      <c r="B6740" s="202">
        <v>0.15918099999999999</v>
      </c>
      <c r="C6740" s="202">
        <v>0.13595399999999999</v>
      </c>
      <c r="D6740" s="202">
        <v>0.18240799999999999</v>
      </c>
    </row>
    <row r="6741" spans="1:4">
      <c r="A6741" s="201" t="s">
        <v>7155</v>
      </c>
      <c r="B6741" s="202">
        <v>0.20898939999999999</v>
      </c>
      <c r="C6741" s="202">
        <v>0.19190860000000001</v>
      </c>
      <c r="D6741" s="202">
        <v>0.2260703</v>
      </c>
    </row>
    <row r="6742" spans="1:4">
      <c r="A6742" s="201" t="s">
        <v>7156</v>
      </c>
      <c r="B6742" s="202">
        <v>0.24166599999999999</v>
      </c>
      <c r="C6742" s="202">
        <v>0.22515489999999999</v>
      </c>
      <c r="D6742" s="202">
        <v>0.25817709999999999</v>
      </c>
    </row>
    <row r="6743" spans="1:4">
      <c r="A6743" s="201" t="s">
        <v>7157</v>
      </c>
      <c r="B6743" s="202">
        <v>0.16261819999999999</v>
      </c>
      <c r="C6743" s="202">
        <v>0.146374</v>
      </c>
      <c r="D6743" s="202">
        <v>0.17886250000000001</v>
      </c>
    </row>
    <row r="6744" spans="1:4">
      <c r="A6744" s="201" t="s">
        <v>7158</v>
      </c>
      <c r="B6744" s="202">
        <v>0.2330381</v>
      </c>
      <c r="C6744" s="202">
        <v>0.21802450000000001</v>
      </c>
      <c r="D6744" s="202">
        <v>0.24805179999999999</v>
      </c>
    </row>
    <row r="6745" spans="1:4">
      <c r="A6745" s="201" t="s">
        <v>7159</v>
      </c>
      <c r="B6745" s="202">
        <v>0.17868700000000001</v>
      </c>
      <c r="C6745" s="202">
        <v>0.16418630000000001</v>
      </c>
      <c r="D6745" s="202">
        <v>0.19318769999999999</v>
      </c>
    </row>
    <row r="6746" spans="1:4">
      <c r="A6746" s="201" t="s">
        <v>7160</v>
      </c>
      <c r="B6746" s="202">
        <v>0.21480060000000001</v>
      </c>
      <c r="C6746" s="202">
        <v>0.19264339999999999</v>
      </c>
      <c r="D6746" s="202">
        <v>0.2369579</v>
      </c>
    </row>
    <row r="6747" spans="1:4">
      <c r="A6747" s="201" t="s">
        <v>7161</v>
      </c>
      <c r="B6747" s="202">
        <v>0.1449175</v>
      </c>
      <c r="C6747" s="202">
        <v>0.1113876</v>
      </c>
      <c r="D6747" s="202">
        <v>0.17844750000000001</v>
      </c>
    </row>
    <row r="6748" spans="1:4">
      <c r="A6748" s="201" t="s">
        <v>7162</v>
      </c>
      <c r="B6748" s="202">
        <v>0.21581139999999999</v>
      </c>
      <c r="C6748" s="202">
        <v>0.19288359999999999</v>
      </c>
      <c r="D6748" s="202">
        <v>0.23873920000000001</v>
      </c>
    </row>
    <row r="6749" spans="1:4">
      <c r="A6749" s="201" t="s">
        <v>7163</v>
      </c>
      <c r="B6749" s="202">
        <v>0.22634190000000001</v>
      </c>
      <c r="C6749" s="202">
        <v>0.203323</v>
      </c>
      <c r="D6749" s="202">
        <v>0.24936069999999999</v>
      </c>
    </row>
    <row r="6750" spans="1:4">
      <c r="A6750" s="201" t="s">
        <v>7164</v>
      </c>
      <c r="B6750" s="202">
        <v>0.14624799999999999</v>
      </c>
      <c r="C6750" s="202">
        <v>0.12671489999999999</v>
      </c>
      <c r="D6750" s="202">
        <v>0.16578100000000001</v>
      </c>
    </row>
    <row r="6751" spans="1:4">
      <c r="A6751" s="201" t="s">
        <v>7165</v>
      </c>
      <c r="B6751" s="202">
        <v>0.2305769</v>
      </c>
      <c r="C6751" s="202">
        <v>0.21066309999999999</v>
      </c>
      <c r="D6751" s="202">
        <v>0.25049070000000001</v>
      </c>
    </row>
    <row r="6752" spans="1:4">
      <c r="A6752" s="201" t="s">
        <v>7166</v>
      </c>
      <c r="B6752" s="202">
        <v>0.17782490000000001</v>
      </c>
      <c r="C6752" s="202">
        <v>0.1646639</v>
      </c>
      <c r="D6752" s="202">
        <v>0.19098589999999999</v>
      </c>
    </row>
    <row r="6753" spans="1:4">
      <c r="A6753" s="201" t="s">
        <v>7167</v>
      </c>
      <c r="B6753" s="202">
        <v>0.1927064</v>
      </c>
      <c r="C6753" s="202">
        <v>0.173203</v>
      </c>
      <c r="D6753" s="202">
        <v>0.2122098</v>
      </c>
    </row>
    <row r="6754" spans="1:4">
      <c r="A6754" s="201" t="s">
        <v>7168</v>
      </c>
      <c r="B6754" s="202">
        <v>0.1721752</v>
      </c>
      <c r="C6754" s="202">
        <v>0.14258760000000001</v>
      </c>
      <c r="D6754" s="202">
        <v>0.2017629</v>
      </c>
    </row>
    <row r="6755" spans="1:4">
      <c r="A6755" s="201" t="s">
        <v>7169</v>
      </c>
      <c r="B6755" s="202">
        <v>0.20240079999999999</v>
      </c>
      <c r="C6755" s="202">
        <v>0.18297050000000001</v>
      </c>
      <c r="D6755" s="202">
        <v>0.221831</v>
      </c>
    </row>
    <row r="6756" spans="1:4">
      <c r="A6756" s="201" t="s">
        <v>7170</v>
      </c>
      <c r="B6756" s="202">
        <v>0.25596629999999998</v>
      </c>
      <c r="C6756" s="202">
        <v>0.23203109999999999</v>
      </c>
      <c r="D6756" s="202">
        <v>0.27990150000000003</v>
      </c>
    </row>
    <row r="6757" spans="1:4">
      <c r="A6757" s="201" t="s">
        <v>7171</v>
      </c>
      <c r="B6757" s="202">
        <v>0.17842659999999999</v>
      </c>
      <c r="C6757" s="202">
        <v>0.1556555</v>
      </c>
      <c r="D6757" s="202">
        <v>0.20119780000000001</v>
      </c>
    </row>
    <row r="6758" spans="1:4">
      <c r="A6758" s="201" t="s">
        <v>7172</v>
      </c>
      <c r="B6758" s="202">
        <v>0.23535700000000001</v>
      </c>
      <c r="C6758" s="202">
        <v>0.21850349999999999</v>
      </c>
      <c r="D6758" s="202">
        <v>0.2522105</v>
      </c>
    </row>
    <row r="6759" spans="1:4">
      <c r="A6759" s="201" t="s">
        <v>7173</v>
      </c>
      <c r="B6759" s="202">
        <v>0.1997582</v>
      </c>
      <c r="C6759" s="202">
        <v>0.19345109999999999</v>
      </c>
      <c r="D6759" s="202">
        <v>0.20606540000000001</v>
      </c>
    </row>
    <row r="6760" spans="1:4">
      <c r="A6760" s="201" t="s">
        <v>7174</v>
      </c>
      <c r="B6760" s="202">
        <v>0.19742219999999999</v>
      </c>
      <c r="C6760" s="202">
        <v>0.1891757</v>
      </c>
      <c r="D6760" s="202">
        <v>0.20566870000000001</v>
      </c>
    </row>
    <row r="6761" spans="1:4">
      <c r="A6761" s="201" t="s">
        <v>7175</v>
      </c>
      <c r="B6761" s="202">
        <v>0.2019881</v>
      </c>
      <c r="C6761" s="202">
        <v>0.19438710000000001</v>
      </c>
      <c r="D6761" s="202">
        <v>0.2095891</v>
      </c>
    </row>
    <row r="6762" spans="1:4">
      <c r="A6762" s="201" t="s">
        <v>7176</v>
      </c>
      <c r="B6762" s="202">
        <v>0.186638</v>
      </c>
      <c r="C6762" s="202">
        <v>0.1609025</v>
      </c>
      <c r="D6762" s="202">
        <v>0.21237349999999999</v>
      </c>
    </row>
    <row r="6763" spans="1:4">
      <c r="A6763" s="201" t="s">
        <v>7177</v>
      </c>
      <c r="B6763" s="202">
        <v>0.1858427</v>
      </c>
      <c r="C6763" s="202">
        <v>0.16033990000000001</v>
      </c>
      <c r="D6763" s="202">
        <v>0.21134549999999999</v>
      </c>
    </row>
    <row r="6764" spans="1:4">
      <c r="A6764" s="201" t="s">
        <v>7178</v>
      </c>
      <c r="B6764" s="202">
        <v>0.16909099999999999</v>
      </c>
      <c r="C6764" s="202">
        <v>0.14189499999999999</v>
      </c>
      <c r="D6764" s="202">
        <v>0.19628699999999999</v>
      </c>
    </row>
    <row r="6765" spans="1:4">
      <c r="A6765" s="201" t="s">
        <v>7179</v>
      </c>
      <c r="B6765" s="202">
        <v>0.1858447</v>
      </c>
      <c r="C6765" s="202">
        <v>0.15922649999999999</v>
      </c>
      <c r="D6765" s="202">
        <v>0.21246280000000001</v>
      </c>
    </row>
    <row r="6766" spans="1:4">
      <c r="A6766" s="201" t="s">
        <v>7180</v>
      </c>
      <c r="B6766" s="202">
        <v>0.19221460000000001</v>
      </c>
      <c r="C6766" s="202">
        <v>0.16627819999999999</v>
      </c>
      <c r="D6766" s="202">
        <v>0.21815109999999999</v>
      </c>
    </row>
    <row r="6767" spans="1:4">
      <c r="A6767" s="201" t="s">
        <v>7181</v>
      </c>
      <c r="B6767" s="202">
        <v>0.1933658</v>
      </c>
      <c r="C6767" s="202">
        <v>0.16791039999999999</v>
      </c>
      <c r="D6767" s="202">
        <v>0.2188213</v>
      </c>
    </row>
    <row r="6768" spans="1:4">
      <c r="A6768" s="201" t="s">
        <v>7182</v>
      </c>
      <c r="B6768" s="202">
        <v>0.14935290000000001</v>
      </c>
      <c r="C6768" s="202">
        <v>0.1274235</v>
      </c>
      <c r="D6768" s="202">
        <v>0.1712824</v>
      </c>
    </row>
    <row r="6769" spans="1:4">
      <c r="A6769" s="201" t="s">
        <v>7183</v>
      </c>
      <c r="B6769" s="202">
        <v>0.16259850000000001</v>
      </c>
      <c r="C6769" s="202">
        <v>0.13859930000000001</v>
      </c>
      <c r="D6769" s="202">
        <v>0.1865976</v>
      </c>
    </row>
    <row r="6770" spans="1:4">
      <c r="A6770" s="201" t="s">
        <v>7184</v>
      </c>
      <c r="B6770" s="202">
        <v>0.2051953</v>
      </c>
      <c r="C6770" s="202">
        <v>0.18087139999999999</v>
      </c>
      <c r="D6770" s="202">
        <v>0.22951920000000001</v>
      </c>
    </row>
    <row r="6771" spans="1:4">
      <c r="A6771" s="201" t="s">
        <v>7185</v>
      </c>
      <c r="B6771" s="202">
        <v>0.21477209999999999</v>
      </c>
      <c r="C6771" s="202">
        <v>0.18902679999999999</v>
      </c>
      <c r="D6771" s="202">
        <v>0.24051729999999999</v>
      </c>
    </row>
    <row r="6772" spans="1:4">
      <c r="A6772" s="201" t="s">
        <v>7186</v>
      </c>
      <c r="B6772" s="202">
        <v>0.218365</v>
      </c>
      <c r="C6772" s="202">
        <v>0.18981590000000001</v>
      </c>
      <c r="D6772" s="202">
        <v>0.2469141</v>
      </c>
    </row>
    <row r="6773" spans="1:4">
      <c r="A6773" s="201" t="s">
        <v>7187</v>
      </c>
      <c r="B6773" s="202">
        <v>0.23485990000000001</v>
      </c>
      <c r="C6773" s="202">
        <v>0.20431730000000001</v>
      </c>
      <c r="D6773" s="202">
        <v>0.26540249999999999</v>
      </c>
    </row>
    <row r="6774" spans="1:4">
      <c r="A6774" s="201" t="s">
        <v>7188</v>
      </c>
      <c r="B6774" s="202">
        <v>0.2151912</v>
      </c>
      <c r="C6774" s="202">
        <v>0.1857684</v>
      </c>
      <c r="D6774" s="202">
        <v>0.244614</v>
      </c>
    </row>
    <row r="6775" spans="1:4">
      <c r="A6775" s="201" t="s">
        <v>7189</v>
      </c>
      <c r="B6775" s="202">
        <v>0.16821620000000001</v>
      </c>
      <c r="C6775" s="202">
        <v>0.14244419999999999</v>
      </c>
      <c r="D6775" s="202">
        <v>0.1939881</v>
      </c>
    </row>
    <row r="6776" spans="1:4">
      <c r="A6776" s="201" t="s">
        <v>7190</v>
      </c>
      <c r="B6776" s="202">
        <v>0.1620885</v>
      </c>
      <c r="C6776" s="202">
        <v>0.1419589</v>
      </c>
      <c r="D6776" s="202">
        <v>0.1822182</v>
      </c>
    </row>
    <row r="6777" spans="1:4">
      <c r="A6777" s="201" t="s">
        <v>7191</v>
      </c>
      <c r="B6777" s="202">
        <v>0.26494450000000003</v>
      </c>
      <c r="C6777" s="202">
        <v>0.2419887</v>
      </c>
      <c r="D6777" s="202">
        <v>0.2879003</v>
      </c>
    </row>
    <row r="6778" spans="1:4">
      <c r="A6778" s="201" t="s">
        <v>7192</v>
      </c>
      <c r="B6778" s="202">
        <v>0.23138600000000001</v>
      </c>
      <c r="C6778" s="202">
        <v>0.20360719999999999</v>
      </c>
      <c r="D6778" s="202">
        <v>0.25916479999999997</v>
      </c>
    </row>
    <row r="6779" spans="1:4">
      <c r="A6779" s="201" t="s">
        <v>7193</v>
      </c>
      <c r="B6779" s="202">
        <v>0.25287510000000002</v>
      </c>
      <c r="C6779" s="202">
        <v>0.22391990000000001</v>
      </c>
      <c r="D6779" s="202">
        <v>0.28183029999999998</v>
      </c>
    </row>
    <row r="6780" spans="1:4">
      <c r="A6780" s="201" t="s">
        <v>7194</v>
      </c>
      <c r="B6780" s="202">
        <v>0.29329480000000002</v>
      </c>
      <c r="C6780" s="202">
        <v>0.26161519999999999</v>
      </c>
      <c r="D6780" s="202">
        <v>0.32497429999999999</v>
      </c>
    </row>
    <row r="6781" spans="1:4">
      <c r="A6781" s="201" t="s">
        <v>7195</v>
      </c>
      <c r="B6781" s="202">
        <v>0.25193110000000002</v>
      </c>
      <c r="C6781" s="202">
        <v>0.2167258</v>
      </c>
      <c r="D6781" s="202">
        <v>0.28713640000000001</v>
      </c>
    </row>
    <row r="6782" spans="1:4">
      <c r="A6782" s="201" t="s">
        <v>7196</v>
      </c>
      <c r="B6782" s="202">
        <v>0.1757341</v>
      </c>
      <c r="C6782" s="202">
        <v>0.1439156</v>
      </c>
      <c r="D6782" s="202">
        <v>0.2075525</v>
      </c>
    </row>
    <row r="6783" spans="1:4">
      <c r="A6783" s="201" t="s">
        <v>7197</v>
      </c>
      <c r="B6783" s="202">
        <v>0.2333731</v>
      </c>
      <c r="C6783" s="202">
        <v>0.20805319999999999</v>
      </c>
      <c r="D6783" s="202">
        <v>0.2586929</v>
      </c>
    </row>
    <row r="6784" spans="1:4">
      <c r="A6784" s="201" t="s">
        <v>7198</v>
      </c>
      <c r="B6784" s="202">
        <v>0.19556870000000001</v>
      </c>
      <c r="C6784" s="202">
        <v>0.1604804</v>
      </c>
      <c r="D6784" s="202">
        <v>0.2306569</v>
      </c>
    </row>
    <row r="6785" spans="1:4">
      <c r="A6785" s="201" t="s">
        <v>7199</v>
      </c>
      <c r="B6785" s="202">
        <v>0.20202030000000001</v>
      </c>
      <c r="C6785" s="202">
        <v>0.16227620000000001</v>
      </c>
      <c r="D6785" s="202">
        <v>0.24176429999999999</v>
      </c>
    </row>
    <row r="6786" spans="1:4">
      <c r="A6786" s="201" t="s">
        <v>7200</v>
      </c>
      <c r="B6786" s="202">
        <v>0.16802839999999999</v>
      </c>
      <c r="C6786" s="202">
        <v>0.1338945</v>
      </c>
      <c r="D6786" s="202">
        <v>0.20216219999999999</v>
      </c>
    </row>
    <row r="6787" spans="1:4">
      <c r="A6787" s="201" t="s">
        <v>7201</v>
      </c>
      <c r="B6787" s="202">
        <v>0.1760795</v>
      </c>
      <c r="C6787" s="202">
        <v>0.13891249999999999</v>
      </c>
      <c r="D6787" s="202">
        <v>0.2132464</v>
      </c>
    </row>
    <row r="6788" spans="1:4">
      <c r="A6788" s="201" t="s">
        <v>7202</v>
      </c>
      <c r="B6788" s="202">
        <v>0.21904090000000001</v>
      </c>
      <c r="C6788" s="202">
        <v>0.18074080000000001</v>
      </c>
      <c r="D6788" s="202">
        <v>0.25734099999999999</v>
      </c>
    </row>
    <row r="6789" spans="1:4">
      <c r="A6789" s="201" t="s">
        <v>7203</v>
      </c>
      <c r="B6789" s="202">
        <v>0.18732399999999999</v>
      </c>
      <c r="C6789" s="202">
        <v>0.15120929999999999</v>
      </c>
      <c r="D6789" s="202">
        <v>0.22343869999999999</v>
      </c>
    </row>
    <row r="6790" spans="1:4">
      <c r="A6790" s="201" t="s">
        <v>7204</v>
      </c>
      <c r="B6790" s="202">
        <v>0.12682379999999999</v>
      </c>
      <c r="C6790" s="202">
        <v>9.6092899999999995E-2</v>
      </c>
      <c r="D6790" s="202">
        <v>0.15755459999999999</v>
      </c>
    </row>
    <row r="6791" spans="1:4">
      <c r="A6791" s="201" t="s">
        <v>7205</v>
      </c>
      <c r="B6791" s="202">
        <v>0.15745890000000001</v>
      </c>
      <c r="C6791" s="202">
        <v>0.1215495</v>
      </c>
      <c r="D6791" s="202">
        <v>0.1933684</v>
      </c>
    </row>
    <row r="6792" spans="1:4">
      <c r="A6792" s="201" t="s">
        <v>7206</v>
      </c>
      <c r="B6792" s="202">
        <v>0.20500489999999999</v>
      </c>
      <c r="C6792" s="202">
        <v>0.16748560000000001</v>
      </c>
      <c r="D6792" s="202">
        <v>0.2425242</v>
      </c>
    </row>
    <row r="6793" spans="1:4">
      <c r="A6793" s="201" t="s">
        <v>7207</v>
      </c>
      <c r="B6793" s="202">
        <v>0.2074365</v>
      </c>
      <c r="C6793" s="202">
        <v>0.1743027</v>
      </c>
      <c r="D6793" s="202">
        <v>0.24057020000000001</v>
      </c>
    </row>
    <row r="6794" spans="1:4">
      <c r="A6794" s="201" t="s">
        <v>7208</v>
      </c>
      <c r="B6794" s="202">
        <v>0.20799339999999999</v>
      </c>
      <c r="C6794" s="202">
        <v>0.17245640000000001</v>
      </c>
      <c r="D6794" s="202">
        <v>0.24353040000000001</v>
      </c>
    </row>
    <row r="6795" spans="1:4">
      <c r="A6795" s="201" t="s">
        <v>7209</v>
      </c>
      <c r="B6795" s="202">
        <v>0.23980570000000001</v>
      </c>
      <c r="C6795" s="202">
        <v>0.19566239999999999</v>
      </c>
      <c r="D6795" s="202">
        <v>0.28394900000000001</v>
      </c>
    </row>
    <row r="6796" spans="1:4">
      <c r="A6796" s="201" t="s">
        <v>7210</v>
      </c>
      <c r="B6796" s="202">
        <v>0.23494209999999999</v>
      </c>
      <c r="C6796" s="202">
        <v>0.1897585</v>
      </c>
      <c r="D6796" s="202">
        <v>0.28012569999999998</v>
      </c>
    </row>
    <row r="6797" spans="1:4">
      <c r="A6797" s="201" t="s">
        <v>7211</v>
      </c>
      <c r="B6797" s="202">
        <v>0.16674539999999999</v>
      </c>
      <c r="C6797" s="202">
        <v>0.13060060000000001</v>
      </c>
      <c r="D6797" s="202">
        <v>0.20289009999999999</v>
      </c>
    </row>
    <row r="6798" spans="1:4">
      <c r="A6798" s="201" t="s">
        <v>7212</v>
      </c>
      <c r="B6798" s="202">
        <v>0.1451664</v>
      </c>
      <c r="C6798" s="202">
        <v>0.1192899</v>
      </c>
      <c r="D6798" s="202">
        <v>0.17104279999999999</v>
      </c>
    </row>
    <row r="6799" spans="1:4">
      <c r="A6799" s="201" t="s">
        <v>7213</v>
      </c>
      <c r="B6799" s="202">
        <v>0.26180829999999999</v>
      </c>
      <c r="C6799" s="202">
        <v>0.23305419999999999</v>
      </c>
      <c r="D6799" s="202">
        <v>0.2905624</v>
      </c>
    </row>
    <row r="6800" spans="1:4">
      <c r="A6800" s="201" t="s">
        <v>7214</v>
      </c>
      <c r="B6800" s="202">
        <v>0.24337230000000001</v>
      </c>
      <c r="C6800" s="202">
        <v>0.2072716</v>
      </c>
      <c r="D6800" s="202">
        <v>0.27947300000000003</v>
      </c>
    </row>
    <row r="6801" spans="1:4">
      <c r="A6801" s="201" t="s">
        <v>7215</v>
      </c>
      <c r="B6801" s="202">
        <v>0.24920809999999999</v>
      </c>
      <c r="C6801" s="202">
        <v>0.209401</v>
      </c>
      <c r="D6801" s="202">
        <v>0.28901529999999998</v>
      </c>
    </row>
    <row r="6802" spans="1:4">
      <c r="A6802" s="201" t="s">
        <v>7216</v>
      </c>
      <c r="B6802" s="202">
        <v>0.28216829999999998</v>
      </c>
      <c r="C6802" s="202">
        <v>0.2413304</v>
      </c>
      <c r="D6802" s="202">
        <v>0.32300610000000002</v>
      </c>
    </row>
    <row r="6803" spans="1:4">
      <c r="A6803" s="201" t="s">
        <v>7217</v>
      </c>
      <c r="B6803" s="202">
        <v>0.2541986</v>
      </c>
      <c r="C6803" s="202">
        <v>0.2064444</v>
      </c>
      <c r="D6803" s="202">
        <v>0.30195280000000002</v>
      </c>
    </row>
    <row r="6804" spans="1:4">
      <c r="A6804" s="201" t="s">
        <v>7218</v>
      </c>
      <c r="B6804" s="202">
        <v>0.191529</v>
      </c>
      <c r="C6804" s="202">
        <v>0.14751439999999999</v>
      </c>
      <c r="D6804" s="202">
        <v>0.23554369999999999</v>
      </c>
    </row>
    <row r="6805" spans="1:4">
      <c r="A6805" s="201" t="s">
        <v>7219</v>
      </c>
      <c r="B6805" s="202">
        <v>0.23052610000000001</v>
      </c>
      <c r="C6805" s="202">
        <v>0.19592609999999999</v>
      </c>
      <c r="D6805" s="202">
        <v>0.26512609999999998</v>
      </c>
    </row>
    <row r="6806" spans="1:4">
      <c r="A6806" s="201" t="s">
        <v>7220</v>
      </c>
      <c r="B6806" s="202">
        <v>0.17804039999999999</v>
      </c>
      <c r="C6806" s="202">
        <v>0.1453564</v>
      </c>
      <c r="D6806" s="202">
        <v>0.21072440000000001</v>
      </c>
    </row>
    <row r="6807" spans="1:4">
      <c r="A6807" s="201" t="s">
        <v>7221</v>
      </c>
      <c r="B6807" s="202">
        <v>0.17028779999999999</v>
      </c>
      <c r="C6807" s="202">
        <v>0.1398365</v>
      </c>
      <c r="D6807" s="202">
        <v>0.2007391</v>
      </c>
    </row>
    <row r="6808" spans="1:4">
      <c r="A6808" s="201" t="s">
        <v>7222</v>
      </c>
      <c r="B6808" s="202">
        <v>0.1700759</v>
      </c>
      <c r="C6808" s="202">
        <v>0.13612589999999999</v>
      </c>
      <c r="D6808" s="202">
        <v>0.20402590000000001</v>
      </c>
    </row>
    <row r="6809" spans="1:4">
      <c r="A6809" s="201" t="s">
        <v>7223</v>
      </c>
      <c r="B6809" s="202">
        <v>0.19533919999999999</v>
      </c>
      <c r="C6809" s="202">
        <v>0.15878339999999999</v>
      </c>
      <c r="D6809" s="202">
        <v>0.23189509999999999</v>
      </c>
    </row>
    <row r="6810" spans="1:4">
      <c r="A6810" s="201" t="s">
        <v>7224</v>
      </c>
      <c r="B6810" s="202">
        <v>0.16660369999999999</v>
      </c>
      <c r="C6810" s="202">
        <v>0.1410747</v>
      </c>
      <c r="D6810" s="202">
        <v>0.19213279999999999</v>
      </c>
    </row>
    <row r="6811" spans="1:4">
      <c r="A6811" s="201" t="s">
        <v>7225</v>
      </c>
      <c r="B6811" s="202">
        <v>0.19938890000000001</v>
      </c>
      <c r="C6811" s="202">
        <v>0.16620760000000001</v>
      </c>
      <c r="D6811" s="202">
        <v>0.2325701</v>
      </c>
    </row>
    <row r="6812" spans="1:4">
      <c r="A6812" s="201" t="s">
        <v>7226</v>
      </c>
      <c r="B6812" s="202">
        <v>0.17116290000000001</v>
      </c>
      <c r="C6812" s="202">
        <v>0.13941909999999999</v>
      </c>
      <c r="D6812" s="202">
        <v>0.2029067</v>
      </c>
    </row>
    <row r="6813" spans="1:4">
      <c r="A6813" s="201" t="s">
        <v>7227</v>
      </c>
      <c r="B6813" s="202">
        <v>0.16773660000000001</v>
      </c>
      <c r="C6813" s="202">
        <v>0.13522529999999999</v>
      </c>
      <c r="D6813" s="202">
        <v>0.20024790000000001</v>
      </c>
    </row>
    <row r="6814" spans="1:4">
      <c r="A6814" s="201" t="s">
        <v>7228</v>
      </c>
      <c r="B6814" s="202">
        <v>0.20537839999999999</v>
      </c>
      <c r="C6814" s="202">
        <v>0.1748577</v>
      </c>
      <c r="D6814" s="202">
        <v>0.2358991</v>
      </c>
    </row>
    <row r="6815" spans="1:4">
      <c r="A6815" s="201" t="s">
        <v>7229</v>
      </c>
      <c r="B6815" s="202">
        <v>0.22209039999999999</v>
      </c>
      <c r="C6815" s="202">
        <v>0.18695790000000001</v>
      </c>
      <c r="D6815" s="202">
        <v>0.25722289999999998</v>
      </c>
    </row>
    <row r="6816" spans="1:4">
      <c r="A6816" s="201" t="s">
        <v>7230</v>
      </c>
      <c r="B6816" s="202">
        <v>0.22863030000000001</v>
      </c>
      <c r="C6816" s="202">
        <v>0.19588539999999999</v>
      </c>
      <c r="D6816" s="202">
        <v>0.26137519999999997</v>
      </c>
    </row>
    <row r="6817" spans="1:4">
      <c r="A6817" s="201" t="s">
        <v>7231</v>
      </c>
      <c r="B6817" s="202">
        <v>0.23017660000000001</v>
      </c>
      <c r="C6817" s="202">
        <v>0.19457869999999999</v>
      </c>
      <c r="D6817" s="202">
        <v>0.26577460000000003</v>
      </c>
    </row>
    <row r="6818" spans="1:4">
      <c r="A6818" s="201" t="s">
        <v>7232</v>
      </c>
      <c r="B6818" s="202">
        <v>0.19629869999999999</v>
      </c>
      <c r="C6818" s="202">
        <v>0.16506090000000001</v>
      </c>
      <c r="D6818" s="202">
        <v>0.2275365</v>
      </c>
    </row>
    <row r="6819" spans="1:4">
      <c r="A6819" s="201" t="s">
        <v>7233</v>
      </c>
      <c r="B6819" s="202">
        <v>0.16954469999999999</v>
      </c>
      <c r="C6819" s="202">
        <v>0.13972609999999999</v>
      </c>
      <c r="D6819" s="202">
        <v>0.19936329999999999</v>
      </c>
    </row>
    <row r="6820" spans="1:4">
      <c r="A6820" s="201" t="s">
        <v>7234</v>
      </c>
      <c r="B6820" s="202">
        <v>0.17891380000000001</v>
      </c>
      <c r="C6820" s="202">
        <v>0.15081449999999999</v>
      </c>
      <c r="D6820" s="202">
        <v>0.20701310000000001</v>
      </c>
    </row>
    <row r="6821" spans="1:4">
      <c r="A6821" s="201" t="s">
        <v>7235</v>
      </c>
      <c r="B6821" s="202">
        <v>0.26797510000000002</v>
      </c>
      <c r="C6821" s="202">
        <v>0.2368903</v>
      </c>
      <c r="D6821" s="202">
        <v>0.29905979999999999</v>
      </c>
    </row>
    <row r="6822" spans="1:4">
      <c r="A6822" s="201" t="s">
        <v>7236</v>
      </c>
      <c r="B6822" s="202">
        <v>0.2192336</v>
      </c>
      <c r="C6822" s="202">
        <v>0.1800909</v>
      </c>
      <c r="D6822" s="202">
        <v>0.2583763</v>
      </c>
    </row>
    <row r="6823" spans="1:4">
      <c r="A6823" s="201" t="s">
        <v>7237</v>
      </c>
      <c r="B6823" s="202">
        <v>0.25649660000000002</v>
      </c>
      <c r="C6823" s="202">
        <v>0.22073509999999999</v>
      </c>
      <c r="D6823" s="202">
        <v>0.29225810000000002</v>
      </c>
    </row>
    <row r="6824" spans="1:4">
      <c r="A6824" s="201" t="s">
        <v>7238</v>
      </c>
      <c r="B6824" s="202">
        <v>0.30336350000000001</v>
      </c>
      <c r="C6824" s="202">
        <v>0.26456639999999998</v>
      </c>
      <c r="D6824" s="202">
        <v>0.34216069999999998</v>
      </c>
    </row>
    <row r="6825" spans="1:4">
      <c r="A6825" s="201" t="s">
        <v>7239</v>
      </c>
      <c r="B6825" s="202">
        <v>0.2497268</v>
      </c>
      <c r="C6825" s="202">
        <v>0.20868629999999999</v>
      </c>
      <c r="D6825" s="202">
        <v>0.2907672</v>
      </c>
    </row>
    <row r="6826" spans="1:4">
      <c r="A6826" s="201" t="s">
        <v>7240</v>
      </c>
      <c r="B6826" s="202">
        <v>0.16131599999999999</v>
      </c>
      <c r="C6826" s="202">
        <v>0.12722600000000001</v>
      </c>
      <c r="D6826" s="202">
        <v>0.195406</v>
      </c>
    </row>
    <row r="6827" spans="1:4">
      <c r="A6827" s="201" t="s">
        <v>7241</v>
      </c>
      <c r="B6827" s="202">
        <v>0.23617949999999999</v>
      </c>
      <c r="C6827" s="202">
        <v>0.20044670000000001</v>
      </c>
      <c r="D6827" s="202">
        <v>0.2719124</v>
      </c>
    </row>
    <row r="6828" spans="1:4">
      <c r="A6828" s="201" t="s">
        <v>7242</v>
      </c>
      <c r="B6828" s="202">
        <v>0.18596679999999999</v>
      </c>
      <c r="C6828" s="202">
        <v>0.17500299999999999</v>
      </c>
      <c r="D6828" s="202">
        <v>0.19693060000000001</v>
      </c>
    </row>
    <row r="6829" spans="1:4">
      <c r="A6829" s="201" t="s">
        <v>7243</v>
      </c>
      <c r="B6829" s="202">
        <v>0.20081850000000001</v>
      </c>
      <c r="C6829" s="202">
        <v>0.18530779999999999</v>
      </c>
      <c r="D6829" s="202">
        <v>0.2163293</v>
      </c>
    </row>
    <row r="6830" spans="1:4">
      <c r="A6830" s="201" t="s">
        <v>7244</v>
      </c>
      <c r="B6830" s="202">
        <v>0.14935290000000001</v>
      </c>
      <c r="C6830" s="202">
        <v>0.1274235</v>
      </c>
      <c r="D6830" s="202">
        <v>0.1712824</v>
      </c>
    </row>
    <row r="6831" spans="1:4">
      <c r="A6831" s="201" t="s">
        <v>7245</v>
      </c>
      <c r="B6831" s="202">
        <v>0.22208639999999999</v>
      </c>
      <c r="C6831" s="202">
        <v>0.20450689999999999</v>
      </c>
      <c r="D6831" s="202">
        <v>0.23966589999999999</v>
      </c>
    </row>
    <row r="6832" spans="1:4">
      <c r="A6832" s="201" t="s">
        <v>7246</v>
      </c>
      <c r="B6832" s="202">
        <v>0.25850030000000002</v>
      </c>
      <c r="C6832" s="202">
        <v>0.23933199999999999</v>
      </c>
      <c r="D6832" s="202">
        <v>0.27766869999999999</v>
      </c>
    </row>
    <row r="6833" spans="1:4">
      <c r="A6833" s="201" t="s">
        <v>7247</v>
      </c>
      <c r="B6833" s="202">
        <v>0.16379009999999999</v>
      </c>
      <c r="C6833" s="202">
        <v>0.1475262</v>
      </c>
      <c r="D6833" s="202">
        <v>0.18005409999999999</v>
      </c>
    </row>
    <row r="6834" spans="1:4">
      <c r="A6834" s="201" t="s">
        <v>7248</v>
      </c>
      <c r="B6834" s="202">
        <v>0.2405272</v>
      </c>
      <c r="C6834" s="202">
        <v>0.22630420000000001</v>
      </c>
      <c r="D6834" s="202">
        <v>0.25475019999999998</v>
      </c>
    </row>
    <row r="6835" spans="1:4">
      <c r="A6835" s="201" t="s">
        <v>7249</v>
      </c>
      <c r="B6835" s="202">
        <v>0.19285720000000001</v>
      </c>
      <c r="C6835" s="202">
        <v>0.17725730000000001</v>
      </c>
      <c r="D6835" s="202">
        <v>0.20845710000000001</v>
      </c>
    </row>
    <row r="6836" spans="1:4">
      <c r="A6836" s="201" t="s">
        <v>7250</v>
      </c>
      <c r="B6836" s="202">
        <v>0.19615050000000001</v>
      </c>
      <c r="C6836" s="202">
        <v>0.1747939</v>
      </c>
      <c r="D6836" s="202">
        <v>0.21750700000000001</v>
      </c>
    </row>
    <row r="6837" spans="1:4">
      <c r="A6837" s="201" t="s">
        <v>7251</v>
      </c>
      <c r="B6837" s="202">
        <v>0.12682379999999999</v>
      </c>
      <c r="C6837" s="202">
        <v>9.6092899999999995E-2</v>
      </c>
      <c r="D6837" s="202">
        <v>0.15755459999999999</v>
      </c>
    </row>
    <row r="6838" spans="1:4">
      <c r="A6838" s="201" t="s">
        <v>7252</v>
      </c>
      <c r="B6838" s="202">
        <v>0.22390779999999999</v>
      </c>
      <c r="C6838" s="202">
        <v>0.19948579999999999</v>
      </c>
      <c r="D6838" s="202">
        <v>0.24832979999999999</v>
      </c>
    </row>
    <row r="6839" spans="1:4">
      <c r="A6839" s="201" t="s">
        <v>7253</v>
      </c>
      <c r="B6839" s="202">
        <v>0.2581985</v>
      </c>
      <c r="C6839" s="202">
        <v>0.23402909999999999</v>
      </c>
      <c r="D6839" s="202">
        <v>0.2823678</v>
      </c>
    </row>
    <row r="6840" spans="1:4">
      <c r="A6840" s="201" t="s">
        <v>7254</v>
      </c>
      <c r="B6840" s="202">
        <v>0.15094779999999999</v>
      </c>
      <c r="C6840" s="202">
        <v>0.12949820000000001</v>
      </c>
      <c r="D6840" s="202">
        <v>0.1723973</v>
      </c>
    </row>
    <row r="6841" spans="1:4">
      <c r="A6841" s="201" t="s">
        <v>7255</v>
      </c>
      <c r="B6841" s="202">
        <v>0.24031759999999999</v>
      </c>
      <c r="C6841" s="202">
        <v>0.22114529999999999</v>
      </c>
      <c r="D6841" s="202">
        <v>0.2594899</v>
      </c>
    </row>
    <row r="6842" spans="1:4">
      <c r="A6842" s="201" t="s">
        <v>7256</v>
      </c>
      <c r="B6842" s="202">
        <v>0.17933489999999999</v>
      </c>
      <c r="C6842" s="202">
        <v>0.16610320000000001</v>
      </c>
      <c r="D6842" s="202">
        <v>0.19256670000000001</v>
      </c>
    </row>
    <row r="6843" spans="1:4">
      <c r="A6843" s="201" t="s">
        <v>7257</v>
      </c>
      <c r="B6843" s="202">
        <v>0.2054233</v>
      </c>
      <c r="C6843" s="202">
        <v>0.18501899999999999</v>
      </c>
      <c r="D6843" s="202">
        <v>0.22582769999999999</v>
      </c>
    </row>
    <row r="6844" spans="1:4">
      <c r="A6844" s="201" t="s">
        <v>7258</v>
      </c>
      <c r="B6844" s="202">
        <v>0.17116290000000001</v>
      </c>
      <c r="C6844" s="202">
        <v>0.13941909999999999</v>
      </c>
      <c r="D6844" s="202">
        <v>0.2029067</v>
      </c>
    </row>
    <row r="6845" spans="1:4">
      <c r="A6845" s="201" t="s">
        <v>7259</v>
      </c>
      <c r="B6845" s="202">
        <v>0.22032189999999999</v>
      </c>
      <c r="C6845" s="202">
        <v>0.20064679999999999</v>
      </c>
      <c r="D6845" s="202">
        <v>0.23999699999999999</v>
      </c>
    </row>
    <row r="6846" spans="1:4">
      <c r="A6846" s="201" t="s">
        <v>7260</v>
      </c>
      <c r="B6846" s="202">
        <v>0.25879469999999999</v>
      </c>
      <c r="C6846" s="202">
        <v>0.2327545</v>
      </c>
      <c r="D6846" s="202">
        <v>0.2848349</v>
      </c>
    </row>
    <row r="6847" spans="1:4">
      <c r="A6847" s="201" t="s">
        <v>7261</v>
      </c>
      <c r="B6847" s="202">
        <v>0.1762233</v>
      </c>
      <c r="C6847" s="202">
        <v>0.1544548</v>
      </c>
      <c r="D6847" s="202">
        <v>0.1979918</v>
      </c>
    </row>
    <row r="6848" spans="1:4">
      <c r="A6848" s="201" t="s">
        <v>7262</v>
      </c>
      <c r="B6848" s="202">
        <v>0.24072879999999999</v>
      </c>
      <c r="C6848" s="202">
        <v>0.22330359999999999</v>
      </c>
      <c r="D6848" s="202">
        <v>0.25815399999999999</v>
      </c>
    </row>
    <row r="6849" spans="1:4">
      <c r="A6849" s="201" t="s">
        <v>7263</v>
      </c>
      <c r="B6849" s="202">
        <v>0.2062898</v>
      </c>
      <c r="C6849" s="202">
        <v>0.20006760000000001</v>
      </c>
      <c r="D6849" s="202">
        <v>0.21251210000000001</v>
      </c>
    </row>
    <row r="6850" spans="1:4">
      <c r="A6850" s="201" t="s">
        <v>7264</v>
      </c>
      <c r="B6850" s="202">
        <v>0.20464640000000001</v>
      </c>
      <c r="C6850" s="202">
        <v>0.196216</v>
      </c>
      <c r="D6850" s="202">
        <v>0.21307680000000001</v>
      </c>
    </row>
    <row r="6851" spans="1:4">
      <c r="A6851" s="201" t="s">
        <v>7265</v>
      </c>
      <c r="B6851" s="202">
        <v>0.20788190000000001</v>
      </c>
      <c r="C6851" s="202">
        <v>0.2002804</v>
      </c>
      <c r="D6851" s="202">
        <v>0.21548339999999999</v>
      </c>
    </row>
    <row r="6852" spans="1:4">
      <c r="A6852" s="201" t="s">
        <v>7266</v>
      </c>
      <c r="B6852" s="202">
        <v>0.20598130000000001</v>
      </c>
      <c r="C6852" s="202">
        <v>0.1791527</v>
      </c>
      <c r="D6852" s="202">
        <v>0.23280980000000001</v>
      </c>
    </row>
    <row r="6853" spans="1:4">
      <c r="A6853" s="201" t="s">
        <v>7267</v>
      </c>
      <c r="B6853" s="202">
        <v>0.1959835</v>
      </c>
      <c r="C6853" s="202">
        <v>0.17120769999999999</v>
      </c>
      <c r="D6853" s="202">
        <v>0.22075929999999999</v>
      </c>
    </row>
    <row r="6854" spans="1:4">
      <c r="A6854" s="201" t="s">
        <v>7268</v>
      </c>
      <c r="B6854" s="202">
        <v>0.16981979999999999</v>
      </c>
      <c r="C6854" s="202">
        <v>0.1474646</v>
      </c>
      <c r="D6854" s="202">
        <v>0.19217500000000001</v>
      </c>
    </row>
    <row r="6855" spans="1:4">
      <c r="A6855" s="201" t="s">
        <v>7269</v>
      </c>
      <c r="B6855" s="202">
        <v>0.17469190000000001</v>
      </c>
      <c r="C6855" s="202">
        <v>0.1517531</v>
      </c>
      <c r="D6855" s="202">
        <v>0.19763059999999999</v>
      </c>
    </row>
    <row r="6856" spans="1:4">
      <c r="A6856" s="201" t="s">
        <v>7270</v>
      </c>
      <c r="B6856" s="202">
        <v>0.18749469999999999</v>
      </c>
      <c r="C6856" s="202">
        <v>0.16425190000000001</v>
      </c>
      <c r="D6856" s="202">
        <v>0.2107376</v>
      </c>
    </row>
    <row r="6857" spans="1:4">
      <c r="A6857" s="201" t="s">
        <v>7271</v>
      </c>
      <c r="B6857" s="202">
        <v>0.1629091</v>
      </c>
      <c r="C6857" s="202">
        <v>0.1419386</v>
      </c>
      <c r="D6857" s="202">
        <v>0.1838795</v>
      </c>
    </row>
    <row r="6858" spans="1:4">
      <c r="A6858" s="201" t="s">
        <v>7272</v>
      </c>
      <c r="B6858" s="202">
        <v>0.16893240000000001</v>
      </c>
      <c r="C6858" s="202">
        <v>0.14479030000000001</v>
      </c>
      <c r="D6858" s="202">
        <v>0.19307450000000001</v>
      </c>
    </row>
    <row r="6859" spans="1:4">
      <c r="A6859" s="201" t="s">
        <v>7273</v>
      </c>
      <c r="B6859" s="202">
        <v>0.195857</v>
      </c>
      <c r="C6859" s="202">
        <v>0.17024359999999999</v>
      </c>
      <c r="D6859" s="202">
        <v>0.22147049999999999</v>
      </c>
    </row>
    <row r="6860" spans="1:4">
      <c r="A6860" s="201" t="s">
        <v>7274</v>
      </c>
      <c r="B6860" s="202">
        <v>0.23946609999999999</v>
      </c>
      <c r="C6860" s="202">
        <v>0.21023349999999999</v>
      </c>
      <c r="D6860" s="202">
        <v>0.26869860000000001</v>
      </c>
    </row>
    <row r="6861" spans="1:4">
      <c r="A6861" s="201" t="s">
        <v>7275</v>
      </c>
      <c r="B6861" s="202">
        <v>0.2107648</v>
      </c>
      <c r="C6861" s="202">
        <v>0.18784329999999999</v>
      </c>
      <c r="D6861" s="202">
        <v>0.23368620000000001</v>
      </c>
    </row>
    <row r="6862" spans="1:4">
      <c r="A6862" s="201" t="s">
        <v>7276</v>
      </c>
      <c r="B6862" s="202">
        <v>0.22880110000000001</v>
      </c>
      <c r="C6862" s="202">
        <v>0.2055188</v>
      </c>
      <c r="D6862" s="202">
        <v>0.25208330000000001</v>
      </c>
    </row>
    <row r="6863" spans="1:4">
      <c r="A6863" s="201" t="s">
        <v>7277</v>
      </c>
      <c r="B6863" s="202">
        <v>0.21328759999999999</v>
      </c>
      <c r="C6863" s="202">
        <v>0.18823989999999999</v>
      </c>
      <c r="D6863" s="202">
        <v>0.2383353</v>
      </c>
    </row>
    <row r="6864" spans="1:4">
      <c r="A6864" s="201" t="s">
        <v>7278</v>
      </c>
      <c r="B6864" s="202">
        <v>0.24378379999999999</v>
      </c>
      <c r="C6864" s="202">
        <v>0.21661030000000001</v>
      </c>
      <c r="D6864" s="202">
        <v>0.27095730000000001</v>
      </c>
    </row>
    <row r="6865" spans="1:4">
      <c r="A6865" s="201" t="s">
        <v>7279</v>
      </c>
      <c r="B6865" s="202">
        <v>0.1984919</v>
      </c>
      <c r="C6865" s="202">
        <v>0.17213229999999999</v>
      </c>
      <c r="D6865" s="202">
        <v>0.22485150000000001</v>
      </c>
    </row>
    <row r="6866" spans="1:4">
      <c r="A6866" s="201" t="s">
        <v>7280</v>
      </c>
      <c r="B6866" s="202">
        <v>0.17925099999999999</v>
      </c>
      <c r="C6866" s="202">
        <v>0.15910360000000001</v>
      </c>
      <c r="D6866" s="202">
        <v>0.1993984</v>
      </c>
    </row>
    <row r="6867" spans="1:4">
      <c r="A6867" s="201" t="s">
        <v>7281</v>
      </c>
      <c r="B6867" s="202">
        <v>0.26011499999999999</v>
      </c>
      <c r="C6867" s="202">
        <v>0.23553360000000001</v>
      </c>
      <c r="D6867" s="202">
        <v>0.28469640000000002</v>
      </c>
    </row>
    <row r="6868" spans="1:4">
      <c r="A6868" s="201" t="s">
        <v>7282</v>
      </c>
      <c r="B6868" s="202">
        <v>0.24120459999999999</v>
      </c>
      <c r="C6868" s="202">
        <v>0.21390020000000001</v>
      </c>
      <c r="D6868" s="202">
        <v>0.2685091</v>
      </c>
    </row>
    <row r="6869" spans="1:4">
      <c r="A6869" s="201" t="s">
        <v>7283</v>
      </c>
      <c r="B6869" s="202">
        <v>0.24725240000000001</v>
      </c>
      <c r="C6869" s="202">
        <v>0.22040009999999999</v>
      </c>
      <c r="D6869" s="202">
        <v>0.27410459999999998</v>
      </c>
    </row>
    <row r="6870" spans="1:4">
      <c r="A6870" s="201" t="s">
        <v>7284</v>
      </c>
      <c r="B6870" s="202">
        <v>0.27339400000000003</v>
      </c>
      <c r="C6870" s="202">
        <v>0.24468419999999999</v>
      </c>
      <c r="D6870" s="202">
        <v>0.30210389999999998</v>
      </c>
    </row>
    <row r="6871" spans="1:4">
      <c r="A6871" s="201" t="s">
        <v>7285</v>
      </c>
      <c r="B6871" s="202">
        <v>0.23452110000000001</v>
      </c>
      <c r="C6871" s="202">
        <v>0.20684340000000001</v>
      </c>
      <c r="D6871" s="202">
        <v>0.26219880000000001</v>
      </c>
    </row>
    <row r="6872" spans="1:4">
      <c r="A6872" s="201" t="s">
        <v>7286</v>
      </c>
      <c r="B6872" s="202">
        <v>0.17859539999999999</v>
      </c>
      <c r="C6872" s="202">
        <v>0.15287770000000001</v>
      </c>
      <c r="D6872" s="202">
        <v>0.2043131</v>
      </c>
    </row>
    <row r="6873" spans="1:4">
      <c r="A6873" s="201" t="s">
        <v>7287</v>
      </c>
      <c r="B6873" s="202">
        <v>0.2269236</v>
      </c>
      <c r="C6873" s="202">
        <v>0.199962</v>
      </c>
      <c r="D6873" s="202">
        <v>0.25388509999999997</v>
      </c>
    </row>
    <row r="6874" spans="1:4">
      <c r="A6874" s="201" t="s">
        <v>7288</v>
      </c>
      <c r="B6874" s="202">
        <v>0.2069194</v>
      </c>
      <c r="C6874" s="202">
        <v>0.1706047</v>
      </c>
      <c r="D6874" s="202">
        <v>0.24323410000000001</v>
      </c>
    </row>
    <row r="6875" spans="1:4">
      <c r="A6875" s="201" t="s">
        <v>7289</v>
      </c>
      <c r="B6875" s="202">
        <v>0.19559029999999999</v>
      </c>
      <c r="C6875" s="202">
        <v>0.16072539999999999</v>
      </c>
      <c r="D6875" s="202">
        <v>0.2304551</v>
      </c>
    </row>
    <row r="6876" spans="1:4">
      <c r="A6876" s="201" t="s">
        <v>7290</v>
      </c>
      <c r="B6876" s="202">
        <v>0.18001259999999999</v>
      </c>
      <c r="C6876" s="202">
        <v>0.14767559999999999</v>
      </c>
      <c r="D6876" s="202">
        <v>0.2123495</v>
      </c>
    </row>
    <row r="6877" spans="1:4">
      <c r="A6877" s="201" t="s">
        <v>7291</v>
      </c>
      <c r="B6877" s="202">
        <v>0.1600945</v>
      </c>
      <c r="C6877" s="202">
        <v>0.13025419999999999</v>
      </c>
      <c r="D6877" s="202">
        <v>0.18993489999999999</v>
      </c>
    </row>
    <row r="6878" spans="1:4">
      <c r="A6878" s="201" t="s">
        <v>7292</v>
      </c>
      <c r="B6878" s="202">
        <v>0.21124039999999999</v>
      </c>
      <c r="C6878" s="202">
        <v>0.17729349999999999</v>
      </c>
      <c r="D6878" s="202">
        <v>0.2451873</v>
      </c>
    </row>
    <row r="6879" spans="1:4">
      <c r="A6879" s="201" t="s">
        <v>7293</v>
      </c>
      <c r="B6879" s="202">
        <v>0.16460420000000001</v>
      </c>
      <c r="C6879" s="202">
        <v>0.13532179999999999</v>
      </c>
      <c r="D6879" s="202">
        <v>0.19388659999999999</v>
      </c>
    </row>
    <row r="6880" spans="1:4">
      <c r="A6880" s="201" t="s">
        <v>7294</v>
      </c>
      <c r="B6880" s="202">
        <v>0.1616099</v>
      </c>
      <c r="C6880" s="202">
        <v>0.1280714</v>
      </c>
      <c r="D6880" s="202">
        <v>0.1951485</v>
      </c>
    </row>
    <row r="6881" spans="1:4">
      <c r="A6881" s="201" t="s">
        <v>7295</v>
      </c>
      <c r="B6881" s="202">
        <v>0.20339960000000001</v>
      </c>
      <c r="C6881" s="202">
        <v>0.16696459999999999</v>
      </c>
      <c r="D6881" s="202">
        <v>0.23983460000000001</v>
      </c>
    </row>
    <row r="6882" spans="1:4">
      <c r="A6882" s="201" t="s">
        <v>7296</v>
      </c>
      <c r="B6882" s="202">
        <v>0.24244660000000001</v>
      </c>
      <c r="C6882" s="202">
        <v>0.203291</v>
      </c>
      <c r="D6882" s="202">
        <v>0.28160210000000002</v>
      </c>
    </row>
    <row r="6883" spans="1:4">
      <c r="A6883" s="201" t="s">
        <v>7297</v>
      </c>
      <c r="B6883" s="202">
        <v>0.1926155</v>
      </c>
      <c r="C6883" s="202">
        <v>0.16147819999999999</v>
      </c>
      <c r="D6883" s="202">
        <v>0.2237529</v>
      </c>
    </row>
    <row r="6884" spans="1:4">
      <c r="A6884" s="201" t="s">
        <v>7298</v>
      </c>
      <c r="B6884" s="202">
        <v>0.2393662</v>
      </c>
      <c r="C6884" s="202">
        <v>0.20630200000000001</v>
      </c>
      <c r="D6884" s="202">
        <v>0.27243050000000002</v>
      </c>
    </row>
    <row r="6885" spans="1:4">
      <c r="A6885" s="201" t="s">
        <v>7299</v>
      </c>
      <c r="B6885" s="202">
        <v>0.21125140000000001</v>
      </c>
      <c r="C6885" s="202">
        <v>0.17805750000000001</v>
      </c>
      <c r="D6885" s="202">
        <v>0.24444540000000001</v>
      </c>
    </row>
    <row r="6886" spans="1:4">
      <c r="A6886" s="201" t="s">
        <v>7300</v>
      </c>
      <c r="B6886" s="202">
        <v>0.24236369999999999</v>
      </c>
      <c r="C6886" s="202">
        <v>0.20368349999999999</v>
      </c>
      <c r="D6886" s="202">
        <v>0.28104380000000001</v>
      </c>
    </row>
    <row r="6887" spans="1:4">
      <c r="A6887" s="201" t="s">
        <v>7301</v>
      </c>
      <c r="B6887" s="202">
        <v>0.18922739999999999</v>
      </c>
      <c r="C6887" s="202">
        <v>0.1540395</v>
      </c>
      <c r="D6887" s="202">
        <v>0.22441530000000001</v>
      </c>
    </row>
    <row r="6888" spans="1:4">
      <c r="A6888" s="201" t="s">
        <v>7302</v>
      </c>
      <c r="B6888" s="202">
        <v>0.16897570000000001</v>
      </c>
      <c r="C6888" s="202">
        <v>0.1417622</v>
      </c>
      <c r="D6888" s="202">
        <v>0.19618930000000001</v>
      </c>
    </row>
    <row r="6889" spans="1:4">
      <c r="A6889" s="201" t="s">
        <v>7303</v>
      </c>
      <c r="B6889" s="202">
        <v>0.25585279999999999</v>
      </c>
      <c r="C6889" s="202">
        <v>0.22209470000000001</v>
      </c>
      <c r="D6889" s="202">
        <v>0.28961100000000001</v>
      </c>
    </row>
    <row r="6890" spans="1:4">
      <c r="A6890" s="201" t="s">
        <v>7304</v>
      </c>
      <c r="B6890" s="202">
        <v>0.26056180000000001</v>
      </c>
      <c r="C6890" s="202">
        <v>0.2225597</v>
      </c>
      <c r="D6890" s="202">
        <v>0.298564</v>
      </c>
    </row>
    <row r="6891" spans="1:4">
      <c r="A6891" s="201" t="s">
        <v>7305</v>
      </c>
      <c r="B6891" s="202">
        <v>0.249166</v>
      </c>
      <c r="C6891" s="202">
        <v>0.2127251</v>
      </c>
      <c r="D6891" s="202">
        <v>0.285607</v>
      </c>
    </row>
    <row r="6892" spans="1:4">
      <c r="A6892" s="201" t="s">
        <v>7306</v>
      </c>
      <c r="B6892" s="202">
        <v>0.25871379999999999</v>
      </c>
      <c r="C6892" s="202">
        <v>0.21855179999999999</v>
      </c>
      <c r="D6892" s="202">
        <v>0.29887570000000002</v>
      </c>
    </row>
    <row r="6893" spans="1:4">
      <c r="A6893" s="201" t="s">
        <v>7307</v>
      </c>
      <c r="B6893" s="202">
        <v>0.2446508</v>
      </c>
      <c r="C6893" s="202">
        <v>0.20639689999999999</v>
      </c>
      <c r="D6893" s="202">
        <v>0.28290470000000001</v>
      </c>
    </row>
    <row r="6894" spans="1:4">
      <c r="A6894" s="201" t="s">
        <v>7308</v>
      </c>
      <c r="B6894" s="202">
        <v>0.20170099999999999</v>
      </c>
      <c r="C6894" s="202">
        <v>0.1660285</v>
      </c>
      <c r="D6894" s="202">
        <v>0.23737349999999999</v>
      </c>
    </row>
    <row r="6895" spans="1:4">
      <c r="A6895" s="201" t="s">
        <v>7309</v>
      </c>
      <c r="B6895" s="202">
        <v>0.22851109999999999</v>
      </c>
      <c r="C6895" s="202">
        <v>0.1908233</v>
      </c>
      <c r="D6895" s="202">
        <v>0.26619890000000002</v>
      </c>
    </row>
    <row r="6896" spans="1:4">
      <c r="A6896" s="201" t="s">
        <v>7310</v>
      </c>
      <c r="B6896" s="202">
        <v>0.20508779999999999</v>
      </c>
      <c r="C6896" s="202">
        <v>0.1710594</v>
      </c>
      <c r="D6896" s="202">
        <v>0.2391162</v>
      </c>
    </row>
    <row r="6897" spans="1:4">
      <c r="A6897" s="201" t="s">
        <v>7311</v>
      </c>
      <c r="B6897" s="202">
        <v>0.19634850000000001</v>
      </c>
      <c r="C6897" s="202">
        <v>0.16435620000000001</v>
      </c>
      <c r="D6897" s="202">
        <v>0.22834090000000001</v>
      </c>
    </row>
    <row r="6898" spans="1:4">
      <c r="A6898" s="201" t="s">
        <v>7312</v>
      </c>
      <c r="B6898" s="202">
        <v>0.16053519999999999</v>
      </c>
      <c r="C6898" s="202">
        <v>0.13315650000000001</v>
      </c>
      <c r="D6898" s="202">
        <v>0.18791389999999999</v>
      </c>
    </row>
    <row r="6899" spans="1:4">
      <c r="A6899" s="201" t="s">
        <v>7313</v>
      </c>
      <c r="B6899" s="202">
        <v>0.18919659999999999</v>
      </c>
      <c r="C6899" s="202">
        <v>0.15919320000000001</v>
      </c>
      <c r="D6899" s="202">
        <v>0.2191999</v>
      </c>
    </row>
    <row r="6900" spans="1:4">
      <c r="A6900" s="201" t="s">
        <v>7314</v>
      </c>
      <c r="B6900" s="202">
        <v>0.16444300000000001</v>
      </c>
      <c r="C6900" s="202">
        <v>0.1362372</v>
      </c>
      <c r="D6900" s="202">
        <v>0.19264880000000001</v>
      </c>
    </row>
    <row r="6901" spans="1:4">
      <c r="A6901" s="201" t="s">
        <v>7315</v>
      </c>
      <c r="B6901" s="202">
        <v>0.1611571</v>
      </c>
      <c r="C6901" s="202">
        <v>0.1326242</v>
      </c>
      <c r="D6901" s="202">
        <v>0.18969</v>
      </c>
    </row>
    <row r="6902" spans="1:4">
      <c r="A6902" s="201" t="s">
        <v>7316</v>
      </c>
      <c r="B6902" s="202">
        <v>0.1763257</v>
      </c>
      <c r="C6902" s="202">
        <v>0.14413290000000001</v>
      </c>
      <c r="D6902" s="202">
        <v>0.20851839999999999</v>
      </c>
    </row>
    <row r="6903" spans="1:4">
      <c r="A6903" s="201" t="s">
        <v>7317</v>
      </c>
      <c r="B6903" s="202">
        <v>0.18845239999999999</v>
      </c>
      <c r="C6903" s="202">
        <v>0.1562257</v>
      </c>
      <c r="D6903" s="202">
        <v>0.22067899999999999</v>
      </c>
    </row>
    <row r="6904" spans="1:4">
      <c r="A6904" s="201" t="s">
        <v>7318</v>
      </c>
      <c r="B6904" s="202">
        <v>0.23672190000000001</v>
      </c>
      <c r="C6904" s="202">
        <v>0.19763549999999999</v>
      </c>
      <c r="D6904" s="202">
        <v>0.27580830000000001</v>
      </c>
    </row>
    <row r="6905" spans="1:4">
      <c r="A6905" s="201" t="s">
        <v>7319</v>
      </c>
      <c r="B6905" s="202">
        <v>0.22926869999999999</v>
      </c>
      <c r="C6905" s="202">
        <v>0.1966437</v>
      </c>
      <c r="D6905" s="202">
        <v>0.26189380000000001</v>
      </c>
    </row>
    <row r="6906" spans="1:4">
      <c r="A6906" s="201" t="s">
        <v>7320</v>
      </c>
      <c r="B6906" s="202">
        <v>0.21896840000000001</v>
      </c>
      <c r="C6906" s="202">
        <v>0.18875069999999999</v>
      </c>
      <c r="D6906" s="202">
        <v>0.24918609999999999</v>
      </c>
    </row>
    <row r="6907" spans="1:4">
      <c r="A6907" s="201" t="s">
        <v>7321</v>
      </c>
      <c r="B6907" s="202">
        <v>0.21518290000000001</v>
      </c>
      <c r="C6907" s="202">
        <v>0.1826594</v>
      </c>
      <c r="D6907" s="202">
        <v>0.24770639999999999</v>
      </c>
    </row>
    <row r="6908" spans="1:4">
      <c r="A6908" s="201" t="s">
        <v>7322</v>
      </c>
      <c r="B6908" s="202">
        <v>0.245173</v>
      </c>
      <c r="C6908" s="202">
        <v>0.21106</v>
      </c>
      <c r="D6908" s="202">
        <v>0.27928599999999998</v>
      </c>
    </row>
    <row r="6909" spans="1:4">
      <c r="A6909" s="201" t="s">
        <v>7323</v>
      </c>
      <c r="B6909" s="202">
        <v>0.2068123</v>
      </c>
      <c r="C6909" s="202">
        <v>0.17460600000000001</v>
      </c>
      <c r="D6909" s="202">
        <v>0.2390186</v>
      </c>
    </row>
    <row r="6910" spans="1:4">
      <c r="A6910" s="201" t="s">
        <v>7324</v>
      </c>
      <c r="B6910" s="202">
        <v>0.1895548</v>
      </c>
      <c r="C6910" s="202">
        <v>0.16395950000000001</v>
      </c>
      <c r="D6910" s="202">
        <v>0.21515010000000001</v>
      </c>
    </row>
    <row r="6911" spans="1:4">
      <c r="A6911" s="201" t="s">
        <v>7325</v>
      </c>
      <c r="B6911" s="202">
        <v>0.26416289999999998</v>
      </c>
      <c r="C6911" s="202">
        <v>0.23337189999999999</v>
      </c>
      <c r="D6911" s="202">
        <v>0.29495379999999999</v>
      </c>
    </row>
    <row r="6912" spans="1:4">
      <c r="A6912" s="201" t="s">
        <v>7326</v>
      </c>
      <c r="B6912" s="202">
        <v>0.2205751</v>
      </c>
      <c r="C6912" s="202">
        <v>0.1854914</v>
      </c>
      <c r="D6912" s="202">
        <v>0.25565880000000002</v>
      </c>
    </row>
    <row r="6913" spans="1:4">
      <c r="A6913" s="201" t="s">
        <v>7327</v>
      </c>
      <c r="B6913" s="202">
        <v>0.24533749999999999</v>
      </c>
      <c r="C6913" s="202">
        <v>0.21121280000000001</v>
      </c>
      <c r="D6913" s="202">
        <v>0.27946219999999999</v>
      </c>
    </row>
    <row r="6914" spans="1:4">
      <c r="A6914" s="201" t="s">
        <v>7328</v>
      </c>
      <c r="B6914" s="202">
        <v>0.28792309999999999</v>
      </c>
      <c r="C6914" s="202">
        <v>0.24915580000000001</v>
      </c>
      <c r="D6914" s="202">
        <v>0.32669049999999999</v>
      </c>
    </row>
    <row r="6915" spans="1:4">
      <c r="A6915" s="201" t="s">
        <v>7329</v>
      </c>
      <c r="B6915" s="202">
        <v>0.2246532</v>
      </c>
      <c r="C6915" s="202">
        <v>0.18901589999999999</v>
      </c>
      <c r="D6915" s="202">
        <v>0.26029049999999998</v>
      </c>
    </row>
    <row r="6916" spans="1:4">
      <c r="A6916" s="201" t="s">
        <v>7330</v>
      </c>
      <c r="B6916" s="202">
        <v>0.1547984</v>
      </c>
      <c r="C6916" s="202">
        <v>0.12394620000000001</v>
      </c>
      <c r="D6916" s="202">
        <v>0.1856506</v>
      </c>
    </row>
    <row r="6917" spans="1:4">
      <c r="A6917" s="201" t="s">
        <v>7331</v>
      </c>
      <c r="B6917" s="202">
        <v>0.22542509999999999</v>
      </c>
      <c r="C6917" s="202">
        <v>0.19073699999999999</v>
      </c>
      <c r="D6917" s="202">
        <v>0.26011329999999999</v>
      </c>
    </row>
    <row r="6918" spans="1:4">
      <c r="A6918" s="201" t="s">
        <v>7332</v>
      </c>
      <c r="B6918" s="202">
        <v>0.1812851</v>
      </c>
      <c r="C6918" s="202">
        <v>0.17160739999999999</v>
      </c>
      <c r="D6918" s="202">
        <v>0.19096270000000001</v>
      </c>
    </row>
    <row r="6919" spans="1:4">
      <c r="A6919" s="201" t="s">
        <v>7333</v>
      </c>
      <c r="B6919" s="202">
        <v>0.21645710000000001</v>
      </c>
      <c r="C6919" s="202">
        <v>0.20122010000000001</v>
      </c>
      <c r="D6919" s="202">
        <v>0.23169419999999999</v>
      </c>
    </row>
    <row r="6920" spans="1:4">
      <c r="A6920" s="201" t="s">
        <v>7334</v>
      </c>
      <c r="B6920" s="202">
        <v>0.16893240000000001</v>
      </c>
      <c r="C6920" s="202">
        <v>0.14479030000000001</v>
      </c>
      <c r="D6920" s="202">
        <v>0.19307450000000001</v>
      </c>
    </row>
    <row r="6921" spans="1:4">
      <c r="A6921" s="201" t="s">
        <v>7335</v>
      </c>
      <c r="B6921" s="202">
        <v>0.2285894</v>
      </c>
      <c r="C6921" s="202">
        <v>0.2139731</v>
      </c>
      <c r="D6921" s="202">
        <v>0.24320559999999999</v>
      </c>
    </row>
    <row r="6922" spans="1:4">
      <c r="A6922" s="201" t="s">
        <v>7336</v>
      </c>
      <c r="B6922" s="202">
        <v>0.25649119999999997</v>
      </c>
      <c r="C6922" s="202">
        <v>0.23594309999999999</v>
      </c>
      <c r="D6922" s="202">
        <v>0.27703929999999999</v>
      </c>
    </row>
    <row r="6923" spans="1:4">
      <c r="A6923" s="201" t="s">
        <v>7337</v>
      </c>
      <c r="B6923" s="202">
        <v>0.18465860000000001</v>
      </c>
      <c r="C6923" s="202">
        <v>0.16834470000000001</v>
      </c>
      <c r="D6923" s="202">
        <v>0.2009724</v>
      </c>
    </row>
    <row r="6924" spans="1:4">
      <c r="A6924" s="201" t="s">
        <v>7338</v>
      </c>
      <c r="B6924" s="202">
        <v>0.23238600000000001</v>
      </c>
      <c r="C6924" s="202">
        <v>0.21967400000000001</v>
      </c>
      <c r="D6924" s="202">
        <v>0.24509800000000001</v>
      </c>
    </row>
    <row r="6925" spans="1:4">
      <c r="A6925" s="201" t="s">
        <v>7339</v>
      </c>
      <c r="B6925" s="202">
        <v>0.18623319999999999</v>
      </c>
      <c r="C6925" s="202">
        <v>0.17260310000000001</v>
      </c>
      <c r="D6925" s="202">
        <v>0.19986319999999999</v>
      </c>
    </row>
    <row r="6926" spans="1:4">
      <c r="A6926" s="201" t="s">
        <v>7340</v>
      </c>
      <c r="B6926" s="202">
        <v>0.20983930000000001</v>
      </c>
      <c r="C6926" s="202">
        <v>0.18917490000000001</v>
      </c>
      <c r="D6926" s="202">
        <v>0.2305036</v>
      </c>
    </row>
    <row r="6927" spans="1:4">
      <c r="A6927" s="201" t="s">
        <v>7341</v>
      </c>
      <c r="B6927" s="202">
        <v>0.1616099</v>
      </c>
      <c r="C6927" s="202">
        <v>0.1280714</v>
      </c>
      <c r="D6927" s="202">
        <v>0.1951485</v>
      </c>
    </row>
    <row r="6928" spans="1:4">
      <c r="A6928" s="201" t="s">
        <v>7342</v>
      </c>
      <c r="B6928" s="202">
        <v>0.23253180000000001</v>
      </c>
      <c r="C6928" s="202">
        <v>0.2120524</v>
      </c>
      <c r="D6928" s="202">
        <v>0.25301119999999999</v>
      </c>
    </row>
    <row r="6929" spans="1:4">
      <c r="A6929" s="201" t="s">
        <v>7343</v>
      </c>
      <c r="B6929" s="202">
        <v>0.25679790000000002</v>
      </c>
      <c r="C6929" s="202">
        <v>0.2287575</v>
      </c>
      <c r="D6929" s="202">
        <v>0.28483819999999999</v>
      </c>
    </row>
    <row r="6930" spans="1:4">
      <c r="A6930" s="201" t="s">
        <v>7344</v>
      </c>
      <c r="B6930" s="202">
        <v>0.1744388</v>
      </c>
      <c r="C6930" s="202">
        <v>0.1523651</v>
      </c>
      <c r="D6930" s="202">
        <v>0.1965124</v>
      </c>
    </row>
    <row r="6931" spans="1:4">
      <c r="A6931" s="201" t="s">
        <v>7345</v>
      </c>
      <c r="B6931" s="202">
        <v>0.23686070000000001</v>
      </c>
      <c r="C6931" s="202">
        <v>0.21938070000000001</v>
      </c>
      <c r="D6931" s="202">
        <v>0.25434069999999998</v>
      </c>
    </row>
    <row r="6932" spans="1:4">
      <c r="A6932" s="201" t="s">
        <v>7346</v>
      </c>
      <c r="B6932" s="202">
        <v>0.176505</v>
      </c>
      <c r="C6932" s="202">
        <v>0.16418920000000001</v>
      </c>
      <c r="D6932" s="202">
        <v>0.18882080000000001</v>
      </c>
    </row>
    <row r="6933" spans="1:4">
      <c r="A6933" s="201" t="s">
        <v>7347</v>
      </c>
      <c r="B6933" s="202">
        <v>0.22294249999999999</v>
      </c>
      <c r="C6933" s="202">
        <v>0.20203199999999999</v>
      </c>
      <c r="D6933" s="202">
        <v>0.24385299999999999</v>
      </c>
    </row>
    <row r="6934" spans="1:4">
      <c r="A6934" s="201" t="s">
        <v>7348</v>
      </c>
      <c r="B6934" s="202">
        <v>0.1763257</v>
      </c>
      <c r="C6934" s="202">
        <v>0.14413290000000001</v>
      </c>
      <c r="D6934" s="202">
        <v>0.20851839999999999</v>
      </c>
    </row>
    <row r="6935" spans="1:4">
      <c r="A6935" s="201" t="s">
        <v>7349</v>
      </c>
      <c r="B6935" s="202">
        <v>0.2248705</v>
      </c>
      <c r="C6935" s="202">
        <v>0.2060418</v>
      </c>
      <c r="D6935" s="202">
        <v>0.2436991</v>
      </c>
    </row>
    <row r="6936" spans="1:4">
      <c r="A6936" s="201" t="s">
        <v>7350</v>
      </c>
      <c r="B6936" s="202">
        <v>0.25619340000000002</v>
      </c>
      <c r="C6936" s="202">
        <v>0.2302447</v>
      </c>
      <c r="D6936" s="202">
        <v>0.28214220000000001</v>
      </c>
    </row>
    <row r="6937" spans="1:4">
      <c r="A6937" s="201" t="s">
        <v>7351</v>
      </c>
      <c r="B6937" s="202">
        <v>0.1945943</v>
      </c>
      <c r="C6937" s="202">
        <v>0.17413890000000001</v>
      </c>
      <c r="D6937" s="202">
        <v>0.21504980000000001</v>
      </c>
    </row>
    <row r="6938" spans="1:4">
      <c r="A6938" s="201" t="s">
        <v>7352</v>
      </c>
      <c r="B6938" s="202">
        <v>0.22797719999999999</v>
      </c>
      <c r="C6938" s="202">
        <v>0.2117134</v>
      </c>
      <c r="D6938" s="202">
        <v>0.24424100000000001</v>
      </c>
    </row>
    <row r="6939" spans="1:4">
      <c r="A6939" s="201" t="s">
        <v>7353</v>
      </c>
      <c r="B6939" s="202">
        <v>0.21032909999999999</v>
      </c>
      <c r="C6939" s="202">
        <v>0.2047059</v>
      </c>
      <c r="D6939" s="202">
        <v>0.21595230000000001</v>
      </c>
    </row>
    <row r="6940" spans="1:4">
      <c r="A6940" s="201" t="s">
        <v>7354</v>
      </c>
      <c r="B6940" s="202">
        <v>0.21022859999999999</v>
      </c>
      <c r="C6940" s="202">
        <v>0.2024878</v>
      </c>
      <c r="D6940" s="202">
        <v>0.2179693</v>
      </c>
    </row>
    <row r="6941" spans="1:4">
      <c r="A6941" s="201" t="s">
        <v>7355</v>
      </c>
      <c r="B6941" s="202">
        <v>0.21042669999999999</v>
      </c>
      <c r="C6941" s="202">
        <v>0.20320740000000001</v>
      </c>
      <c r="D6941" s="202">
        <v>0.21764600000000001</v>
      </c>
    </row>
    <row r="6942" spans="1:4">
      <c r="A6942" s="201" t="s">
        <v>7356</v>
      </c>
      <c r="B6942" s="202">
        <v>0.20753360000000001</v>
      </c>
      <c r="C6942" s="202">
        <v>0.1812416</v>
      </c>
      <c r="D6942" s="202">
        <v>0.23382559999999999</v>
      </c>
    </row>
    <row r="6943" spans="1:4">
      <c r="A6943" s="201" t="s">
        <v>7357</v>
      </c>
      <c r="B6943" s="202">
        <v>0.1876661</v>
      </c>
      <c r="C6943" s="202">
        <v>0.16264619999999999</v>
      </c>
      <c r="D6943" s="202">
        <v>0.21268590000000001</v>
      </c>
    </row>
    <row r="6944" spans="1:4">
      <c r="A6944" s="201" t="s">
        <v>7358</v>
      </c>
      <c r="B6944" s="202">
        <v>0.17934729999999999</v>
      </c>
      <c r="C6944" s="202">
        <v>0.15717999999999999</v>
      </c>
      <c r="D6944" s="202">
        <v>0.20151469999999999</v>
      </c>
    </row>
    <row r="6945" spans="1:4">
      <c r="A6945" s="201" t="s">
        <v>7359</v>
      </c>
      <c r="B6945" s="202">
        <v>0.178812</v>
      </c>
      <c r="C6945" s="202">
        <v>0.15691479999999999</v>
      </c>
      <c r="D6945" s="202">
        <v>0.2007091</v>
      </c>
    </row>
    <row r="6946" spans="1:4">
      <c r="A6946" s="201" t="s">
        <v>7360</v>
      </c>
      <c r="B6946" s="202">
        <v>0.19856950000000001</v>
      </c>
      <c r="C6946" s="202">
        <v>0.17602970000000001</v>
      </c>
      <c r="D6946" s="202">
        <v>0.22110930000000001</v>
      </c>
    </row>
    <row r="6947" spans="1:4">
      <c r="A6947" s="201" t="s">
        <v>7361</v>
      </c>
      <c r="B6947" s="202">
        <v>0.18552650000000001</v>
      </c>
      <c r="C6947" s="202">
        <v>0.16254370000000001</v>
      </c>
      <c r="D6947" s="202">
        <v>0.20850930000000001</v>
      </c>
    </row>
    <row r="6948" spans="1:4">
      <c r="A6948" s="201" t="s">
        <v>7362</v>
      </c>
      <c r="B6948" s="202">
        <v>0.17970710000000001</v>
      </c>
      <c r="C6948" s="202">
        <v>0.15632589999999999</v>
      </c>
      <c r="D6948" s="202">
        <v>0.2030884</v>
      </c>
    </row>
    <row r="6949" spans="1:4">
      <c r="A6949" s="201" t="s">
        <v>7363</v>
      </c>
      <c r="B6949" s="202">
        <v>0.19982140000000001</v>
      </c>
      <c r="C6949" s="202">
        <v>0.17376920000000001</v>
      </c>
      <c r="D6949" s="202">
        <v>0.22587370000000001</v>
      </c>
    </row>
    <row r="6950" spans="1:4">
      <c r="A6950" s="201" t="s">
        <v>7364</v>
      </c>
      <c r="B6950" s="202">
        <v>0.23643939999999999</v>
      </c>
      <c r="C6950" s="202">
        <v>0.20807990000000001</v>
      </c>
      <c r="D6950" s="202">
        <v>0.2647989</v>
      </c>
    </row>
    <row r="6951" spans="1:4">
      <c r="A6951" s="201" t="s">
        <v>7365</v>
      </c>
      <c r="B6951" s="202">
        <v>0.215582</v>
      </c>
      <c r="C6951" s="202">
        <v>0.1928232</v>
      </c>
      <c r="D6951" s="202">
        <v>0.23834079999999999</v>
      </c>
    </row>
    <row r="6952" spans="1:4">
      <c r="A6952" s="201" t="s">
        <v>7366</v>
      </c>
      <c r="B6952" s="202">
        <v>0.2124625</v>
      </c>
      <c r="C6952" s="202">
        <v>0.19079860000000001</v>
      </c>
      <c r="D6952" s="202">
        <v>0.23412640000000001</v>
      </c>
    </row>
    <row r="6953" spans="1:4">
      <c r="A6953" s="201" t="s">
        <v>7367</v>
      </c>
      <c r="B6953" s="202">
        <v>0.22110589999999999</v>
      </c>
      <c r="C6953" s="202">
        <v>0.1970954</v>
      </c>
      <c r="D6953" s="202">
        <v>0.24511649999999999</v>
      </c>
    </row>
    <row r="6954" spans="1:4">
      <c r="A6954" s="201" t="s">
        <v>7368</v>
      </c>
      <c r="B6954" s="202">
        <v>0.25272080000000002</v>
      </c>
      <c r="C6954" s="202">
        <v>0.22728129999999999</v>
      </c>
      <c r="D6954" s="202">
        <v>0.27816030000000003</v>
      </c>
    </row>
    <row r="6955" spans="1:4">
      <c r="A6955" s="201" t="s">
        <v>7369</v>
      </c>
      <c r="B6955" s="202">
        <v>0.21793470000000001</v>
      </c>
      <c r="C6955" s="202">
        <v>0.19198180000000001</v>
      </c>
      <c r="D6955" s="202">
        <v>0.24388760000000001</v>
      </c>
    </row>
    <row r="6956" spans="1:4">
      <c r="A6956" s="201" t="s">
        <v>7370</v>
      </c>
      <c r="B6956" s="202">
        <v>0.1885597</v>
      </c>
      <c r="C6956" s="202">
        <v>0.16965820000000001</v>
      </c>
      <c r="D6956" s="202">
        <v>0.20746110000000001</v>
      </c>
    </row>
    <row r="6957" spans="1:4">
      <c r="A6957" s="201" t="s">
        <v>7371</v>
      </c>
      <c r="B6957" s="202">
        <v>0.25162180000000001</v>
      </c>
      <c r="C6957" s="202">
        <v>0.2286928</v>
      </c>
      <c r="D6957" s="202">
        <v>0.27455069999999998</v>
      </c>
    </row>
    <row r="6958" spans="1:4">
      <c r="A6958" s="201" t="s">
        <v>7372</v>
      </c>
      <c r="B6958" s="202">
        <v>0.26514660000000001</v>
      </c>
      <c r="C6958" s="202">
        <v>0.23907700000000001</v>
      </c>
      <c r="D6958" s="202">
        <v>0.29121609999999998</v>
      </c>
    </row>
    <row r="6959" spans="1:4">
      <c r="A6959" s="201" t="s">
        <v>7373</v>
      </c>
      <c r="B6959" s="202">
        <v>0.26612170000000002</v>
      </c>
      <c r="C6959" s="202">
        <v>0.2393178</v>
      </c>
      <c r="D6959" s="202">
        <v>0.29292560000000001</v>
      </c>
    </row>
    <row r="6960" spans="1:4">
      <c r="A6960" s="201" t="s">
        <v>7374</v>
      </c>
      <c r="B6960" s="202">
        <v>0.2462357</v>
      </c>
      <c r="C6960" s="202">
        <v>0.21996199999999999</v>
      </c>
      <c r="D6960" s="202">
        <v>0.27250950000000002</v>
      </c>
    </row>
    <row r="6961" spans="1:4">
      <c r="A6961" s="201" t="s">
        <v>7375</v>
      </c>
      <c r="B6961" s="202">
        <v>0.2624282</v>
      </c>
      <c r="C6961" s="202">
        <v>0.2354031</v>
      </c>
      <c r="D6961" s="202">
        <v>0.28945330000000002</v>
      </c>
    </row>
    <row r="6962" spans="1:4">
      <c r="A6962" s="201" t="s">
        <v>7376</v>
      </c>
      <c r="B6962" s="202">
        <v>0.1738585</v>
      </c>
      <c r="C6962" s="202">
        <v>0.1497396</v>
      </c>
      <c r="D6962" s="202">
        <v>0.1979774</v>
      </c>
    </row>
    <row r="6963" spans="1:4">
      <c r="A6963" s="201" t="s">
        <v>7377</v>
      </c>
      <c r="B6963" s="202">
        <v>0.2214526</v>
      </c>
      <c r="C6963" s="202">
        <v>0.19591910000000001</v>
      </c>
      <c r="D6963" s="202">
        <v>0.24698609999999999</v>
      </c>
    </row>
    <row r="6964" spans="1:4">
      <c r="A6964" s="201" t="s">
        <v>7378</v>
      </c>
      <c r="B6964" s="202">
        <v>0.20956060000000001</v>
      </c>
      <c r="C6964" s="202">
        <v>0.17439830000000001</v>
      </c>
      <c r="D6964" s="202">
        <v>0.24472289999999999</v>
      </c>
    </row>
    <row r="6965" spans="1:4">
      <c r="A6965" s="201" t="s">
        <v>7379</v>
      </c>
      <c r="B6965" s="202">
        <v>0.17855850000000001</v>
      </c>
      <c r="C6965" s="202">
        <v>0.1453757</v>
      </c>
      <c r="D6965" s="202">
        <v>0.21174129999999999</v>
      </c>
    </row>
    <row r="6966" spans="1:4">
      <c r="A6966" s="201" t="s">
        <v>7380</v>
      </c>
      <c r="B6966" s="202">
        <v>0.17628920000000001</v>
      </c>
      <c r="C6966" s="202">
        <v>0.14563860000000001</v>
      </c>
      <c r="D6966" s="202">
        <v>0.20693980000000001</v>
      </c>
    </row>
    <row r="6967" spans="1:4">
      <c r="A6967" s="201" t="s">
        <v>7381</v>
      </c>
      <c r="B6967" s="202">
        <v>0.15803329999999999</v>
      </c>
      <c r="C6967" s="202">
        <v>0.12928870000000001</v>
      </c>
      <c r="D6967" s="202">
        <v>0.1867779</v>
      </c>
    </row>
    <row r="6968" spans="1:4">
      <c r="A6968" s="201" t="s">
        <v>7382</v>
      </c>
      <c r="B6968" s="202">
        <v>0.205036</v>
      </c>
      <c r="C6968" s="202">
        <v>0.17313600000000001</v>
      </c>
      <c r="D6968" s="202">
        <v>0.23693600000000001</v>
      </c>
    </row>
    <row r="6969" spans="1:4">
      <c r="A6969" s="201" t="s">
        <v>7383</v>
      </c>
      <c r="B6969" s="202">
        <v>0.17058599999999999</v>
      </c>
      <c r="C6969" s="202">
        <v>0.1407583</v>
      </c>
      <c r="D6969" s="202">
        <v>0.2004137</v>
      </c>
    </row>
    <row r="6970" spans="1:4">
      <c r="A6970" s="201" t="s">
        <v>7384</v>
      </c>
      <c r="B6970" s="202">
        <v>0.17941080000000001</v>
      </c>
      <c r="C6970" s="202">
        <v>0.1462589</v>
      </c>
      <c r="D6970" s="202">
        <v>0.21256259999999999</v>
      </c>
    </row>
    <row r="6971" spans="1:4">
      <c r="A6971" s="201" t="s">
        <v>7385</v>
      </c>
      <c r="B6971" s="202">
        <v>0.21589610000000001</v>
      </c>
      <c r="C6971" s="202">
        <v>0.1787396</v>
      </c>
      <c r="D6971" s="202">
        <v>0.25305260000000002</v>
      </c>
    </row>
    <row r="6972" spans="1:4">
      <c r="A6972" s="201" t="s">
        <v>7386</v>
      </c>
      <c r="B6972" s="202">
        <v>0.2462847</v>
      </c>
      <c r="C6972" s="202">
        <v>0.20790980000000001</v>
      </c>
      <c r="D6972" s="202">
        <v>0.28465960000000001</v>
      </c>
    </row>
    <row r="6973" spans="1:4">
      <c r="A6973" s="201" t="s">
        <v>7387</v>
      </c>
      <c r="B6973" s="202">
        <v>0.2286889</v>
      </c>
      <c r="C6973" s="202">
        <v>0.1964188</v>
      </c>
      <c r="D6973" s="202">
        <v>0.26095889999999999</v>
      </c>
    </row>
    <row r="6974" spans="1:4">
      <c r="A6974" s="201" t="s">
        <v>7388</v>
      </c>
      <c r="B6974" s="202">
        <v>0.2333886</v>
      </c>
      <c r="C6974" s="202">
        <v>0.2017697</v>
      </c>
      <c r="D6974" s="202">
        <v>0.2650074</v>
      </c>
    </row>
    <row r="6975" spans="1:4">
      <c r="A6975" s="201" t="s">
        <v>7389</v>
      </c>
      <c r="B6975" s="202">
        <v>0.22644929999999999</v>
      </c>
      <c r="C6975" s="202">
        <v>0.1936417</v>
      </c>
      <c r="D6975" s="202">
        <v>0.25925700000000002</v>
      </c>
    </row>
    <row r="6976" spans="1:4">
      <c r="A6976" s="201" t="s">
        <v>7390</v>
      </c>
      <c r="B6976" s="202">
        <v>0.24700179999999999</v>
      </c>
      <c r="C6976" s="202">
        <v>0.21237819999999999</v>
      </c>
      <c r="D6976" s="202">
        <v>0.28162530000000002</v>
      </c>
    </row>
    <row r="6977" spans="1:4">
      <c r="A6977" s="201" t="s">
        <v>7391</v>
      </c>
      <c r="B6977" s="202">
        <v>0.22191459999999999</v>
      </c>
      <c r="C6977" s="202">
        <v>0.18552950000000001</v>
      </c>
      <c r="D6977" s="202">
        <v>0.25829970000000002</v>
      </c>
    </row>
    <row r="6978" spans="1:4">
      <c r="A6978" s="201" t="s">
        <v>7392</v>
      </c>
      <c r="B6978" s="202">
        <v>0.18355550000000001</v>
      </c>
      <c r="C6978" s="202">
        <v>0.1582548</v>
      </c>
      <c r="D6978" s="202">
        <v>0.20885619999999999</v>
      </c>
    </row>
    <row r="6979" spans="1:4">
      <c r="A6979" s="201" t="s">
        <v>7393</v>
      </c>
      <c r="B6979" s="202">
        <v>0.2584535</v>
      </c>
      <c r="C6979" s="202">
        <v>0.22625719999999999</v>
      </c>
      <c r="D6979" s="202">
        <v>0.29064990000000002</v>
      </c>
    </row>
    <row r="6980" spans="1:4">
      <c r="A6980" s="201" t="s">
        <v>7394</v>
      </c>
      <c r="B6980" s="202">
        <v>0.2726306</v>
      </c>
      <c r="C6980" s="202">
        <v>0.23629420000000001</v>
      </c>
      <c r="D6980" s="202">
        <v>0.30896699999999999</v>
      </c>
    </row>
    <row r="6981" spans="1:4">
      <c r="A6981" s="201" t="s">
        <v>7395</v>
      </c>
      <c r="B6981" s="202">
        <v>0.2777077</v>
      </c>
      <c r="C6981" s="202">
        <v>0.2413613</v>
      </c>
      <c r="D6981" s="202">
        <v>0.314054</v>
      </c>
    </row>
    <row r="6982" spans="1:4">
      <c r="A6982" s="201" t="s">
        <v>7396</v>
      </c>
      <c r="B6982" s="202">
        <v>0.2421674</v>
      </c>
      <c r="C6982" s="202">
        <v>0.2051549</v>
      </c>
      <c r="D6982" s="202">
        <v>0.27917979999999998</v>
      </c>
    </row>
    <row r="6983" spans="1:4">
      <c r="A6983" s="201" t="s">
        <v>7397</v>
      </c>
      <c r="B6983" s="202">
        <v>0.26866079999999998</v>
      </c>
      <c r="C6983" s="202">
        <v>0.23251340000000001</v>
      </c>
      <c r="D6983" s="202">
        <v>0.30480819999999997</v>
      </c>
    </row>
    <row r="6984" spans="1:4">
      <c r="A6984" s="201" t="s">
        <v>7398</v>
      </c>
      <c r="B6984" s="202">
        <v>0.173156</v>
      </c>
      <c r="C6984" s="202">
        <v>0.14074429999999999</v>
      </c>
      <c r="D6984" s="202">
        <v>0.20556759999999999</v>
      </c>
    </row>
    <row r="6985" spans="1:4">
      <c r="A6985" s="201" t="s">
        <v>7399</v>
      </c>
      <c r="B6985" s="202">
        <v>0.21228449999999999</v>
      </c>
      <c r="C6985" s="202">
        <v>0.17518880000000001</v>
      </c>
      <c r="D6985" s="202">
        <v>0.2493802</v>
      </c>
    </row>
    <row r="6986" spans="1:4">
      <c r="A6986" s="201" t="s">
        <v>7400</v>
      </c>
      <c r="B6986" s="202">
        <v>0.20545330000000001</v>
      </c>
      <c r="C6986" s="202">
        <v>0.17183029999999999</v>
      </c>
      <c r="D6986" s="202">
        <v>0.23907619999999999</v>
      </c>
    </row>
    <row r="6987" spans="1:4">
      <c r="A6987" s="201" t="s">
        <v>7401</v>
      </c>
      <c r="B6987" s="202">
        <v>0.196657</v>
      </c>
      <c r="C6987" s="202">
        <v>0.16377749999999999</v>
      </c>
      <c r="D6987" s="202">
        <v>0.22953660000000001</v>
      </c>
    </row>
    <row r="6988" spans="1:4">
      <c r="A6988" s="201" t="s">
        <v>7402</v>
      </c>
      <c r="B6988" s="202">
        <v>0.1822444</v>
      </c>
      <c r="C6988" s="202">
        <v>0.1525608</v>
      </c>
      <c r="D6988" s="202">
        <v>0.21192810000000001</v>
      </c>
    </row>
    <row r="6989" spans="1:4">
      <c r="A6989" s="201" t="s">
        <v>7403</v>
      </c>
      <c r="B6989" s="202">
        <v>0.19924130000000001</v>
      </c>
      <c r="C6989" s="202">
        <v>0.16960980000000001</v>
      </c>
      <c r="D6989" s="202">
        <v>0.22887270000000001</v>
      </c>
    </row>
    <row r="6990" spans="1:4">
      <c r="A6990" s="201" t="s">
        <v>7404</v>
      </c>
      <c r="B6990" s="202">
        <v>0.19212009999999999</v>
      </c>
      <c r="C6990" s="202">
        <v>0.16316639999999999</v>
      </c>
      <c r="D6990" s="202">
        <v>0.22107370000000001</v>
      </c>
    </row>
    <row r="6991" spans="1:4">
      <c r="A6991" s="201" t="s">
        <v>7405</v>
      </c>
      <c r="B6991" s="202">
        <v>0.20045969999999999</v>
      </c>
      <c r="C6991" s="202">
        <v>0.1696742</v>
      </c>
      <c r="D6991" s="202">
        <v>0.23124529999999999</v>
      </c>
    </row>
    <row r="6992" spans="1:4">
      <c r="A6992" s="201" t="s">
        <v>7406</v>
      </c>
      <c r="B6992" s="202">
        <v>0.18000350000000001</v>
      </c>
      <c r="C6992" s="202">
        <v>0.14890829999999999</v>
      </c>
      <c r="D6992" s="202">
        <v>0.2110987</v>
      </c>
    </row>
    <row r="6993" spans="1:4">
      <c r="A6993" s="201" t="s">
        <v>7407</v>
      </c>
      <c r="B6993" s="202">
        <v>0.18428810000000001</v>
      </c>
      <c r="C6993" s="202">
        <v>0.15342320000000001</v>
      </c>
      <c r="D6993" s="202">
        <v>0.21515310000000001</v>
      </c>
    </row>
    <row r="6994" spans="1:4">
      <c r="A6994" s="201" t="s">
        <v>7408</v>
      </c>
      <c r="B6994" s="202">
        <v>0.22787569999999999</v>
      </c>
      <c r="C6994" s="202">
        <v>0.19201209999999999</v>
      </c>
      <c r="D6994" s="202">
        <v>0.26373940000000001</v>
      </c>
    </row>
    <row r="6995" spans="1:4">
      <c r="A6995" s="201" t="s">
        <v>7409</v>
      </c>
      <c r="B6995" s="202">
        <v>0.20286390000000001</v>
      </c>
      <c r="C6995" s="202">
        <v>0.17308319999999999</v>
      </c>
      <c r="D6995" s="202">
        <v>0.23264460000000001</v>
      </c>
    </row>
    <row r="6996" spans="1:4">
      <c r="A6996" s="201" t="s">
        <v>7410</v>
      </c>
      <c r="B6996" s="202">
        <v>0.19241269999999999</v>
      </c>
      <c r="C6996" s="202">
        <v>0.16570679999999999</v>
      </c>
      <c r="D6996" s="202">
        <v>0.2191186</v>
      </c>
    </row>
    <row r="6997" spans="1:4">
      <c r="A6997" s="201" t="s">
        <v>7411</v>
      </c>
      <c r="B6997" s="202">
        <v>0.2158003</v>
      </c>
      <c r="C6997" s="202">
        <v>0.18559800000000001</v>
      </c>
      <c r="D6997" s="202">
        <v>0.24600250000000001</v>
      </c>
    </row>
    <row r="6998" spans="1:4">
      <c r="A6998" s="201" t="s">
        <v>7412</v>
      </c>
      <c r="B6998" s="202">
        <v>0.25831870000000001</v>
      </c>
      <c r="C6998" s="202">
        <v>0.22506180000000001</v>
      </c>
      <c r="D6998" s="202">
        <v>0.29157549999999999</v>
      </c>
    </row>
    <row r="6999" spans="1:4">
      <c r="A6999" s="201" t="s">
        <v>7413</v>
      </c>
      <c r="B6999" s="202">
        <v>0.21413769999999999</v>
      </c>
      <c r="C6999" s="202">
        <v>0.18224360000000001</v>
      </c>
      <c r="D6999" s="202">
        <v>0.2460319</v>
      </c>
    </row>
    <row r="7000" spans="1:4">
      <c r="A7000" s="201" t="s">
        <v>7414</v>
      </c>
      <c r="B7000" s="202">
        <v>0.1935673</v>
      </c>
      <c r="C7000" s="202">
        <v>0.1701039</v>
      </c>
      <c r="D7000" s="202">
        <v>0.21703069999999999</v>
      </c>
    </row>
    <row r="7001" spans="1:4">
      <c r="A7001" s="201" t="s">
        <v>7415</v>
      </c>
      <c r="B7001" s="202">
        <v>0.24507789999999999</v>
      </c>
      <c r="C7001" s="202">
        <v>0.21566070000000001</v>
      </c>
      <c r="D7001" s="202">
        <v>0.27449519999999999</v>
      </c>
    </row>
    <row r="7002" spans="1:4">
      <c r="A7002" s="201" t="s">
        <v>7416</v>
      </c>
      <c r="B7002" s="202">
        <v>0.25769009999999998</v>
      </c>
      <c r="C7002" s="202">
        <v>0.2229739</v>
      </c>
      <c r="D7002" s="202">
        <v>0.29240630000000001</v>
      </c>
    </row>
    <row r="7003" spans="1:4">
      <c r="A7003" s="201" t="s">
        <v>7417</v>
      </c>
      <c r="B7003" s="202">
        <v>0.25471969999999999</v>
      </c>
      <c r="C7003" s="202">
        <v>0.22178320000000001</v>
      </c>
      <c r="D7003" s="202">
        <v>0.28765629999999998</v>
      </c>
    </row>
    <row r="7004" spans="1:4">
      <c r="A7004" s="201" t="s">
        <v>7418</v>
      </c>
      <c r="B7004" s="202">
        <v>0.25042059999999999</v>
      </c>
      <c r="C7004" s="202">
        <v>0.21478929999999999</v>
      </c>
      <c r="D7004" s="202">
        <v>0.28605190000000003</v>
      </c>
    </row>
    <row r="7005" spans="1:4">
      <c r="A7005" s="201" t="s">
        <v>7419</v>
      </c>
      <c r="B7005" s="202">
        <v>0.25637450000000001</v>
      </c>
      <c r="C7005" s="202">
        <v>0.2216707</v>
      </c>
      <c r="D7005" s="202">
        <v>0.29107830000000001</v>
      </c>
    </row>
    <row r="7006" spans="1:4">
      <c r="A7006" s="201" t="s">
        <v>7420</v>
      </c>
      <c r="B7006" s="202">
        <v>0.17457619999999999</v>
      </c>
      <c r="C7006" s="202">
        <v>0.1441229</v>
      </c>
      <c r="D7006" s="202">
        <v>0.2050295</v>
      </c>
    </row>
    <row r="7007" spans="1:4">
      <c r="A7007" s="201" t="s">
        <v>7421</v>
      </c>
      <c r="B7007" s="202">
        <v>0.2300459</v>
      </c>
      <c r="C7007" s="202">
        <v>0.19754620000000001</v>
      </c>
      <c r="D7007" s="202">
        <v>0.26254569999999999</v>
      </c>
    </row>
    <row r="7008" spans="1:4">
      <c r="A7008" s="201" t="s">
        <v>7422</v>
      </c>
      <c r="B7008" s="202">
        <v>0.18895480000000001</v>
      </c>
      <c r="C7008" s="202">
        <v>0.17926339999999999</v>
      </c>
      <c r="D7008" s="202">
        <v>0.1986462</v>
      </c>
    </row>
    <row r="7009" spans="1:4">
      <c r="A7009" s="201" t="s">
        <v>7423</v>
      </c>
      <c r="B7009" s="202">
        <v>0.21863189999999999</v>
      </c>
      <c r="C7009" s="202">
        <v>0.20358490000000001</v>
      </c>
      <c r="D7009" s="202">
        <v>0.23367889999999999</v>
      </c>
    </row>
    <row r="7010" spans="1:4">
      <c r="A7010" s="201" t="s">
        <v>7424</v>
      </c>
      <c r="B7010" s="202">
        <v>0.17970710000000001</v>
      </c>
      <c r="C7010" s="202">
        <v>0.15632589999999999</v>
      </c>
      <c r="D7010" s="202">
        <v>0.2030884</v>
      </c>
    </row>
    <row r="7011" spans="1:4">
      <c r="A7011" s="201" t="s">
        <v>7425</v>
      </c>
      <c r="B7011" s="202">
        <v>0.22556000000000001</v>
      </c>
      <c r="C7011" s="202">
        <v>0.21181449999999999</v>
      </c>
      <c r="D7011" s="202">
        <v>0.2393055</v>
      </c>
    </row>
    <row r="7012" spans="1:4">
      <c r="A7012" s="201" t="s">
        <v>7426</v>
      </c>
      <c r="B7012" s="202">
        <v>0.25421959999999999</v>
      </c>
      <c r="C7012" s="202">
        <v>0.2350303</v>
      </c>
      <c r="D7012" s="202">
        <v>0.27340900000000001</v>
      </c>
    </row>
    <row r="7013" spans="1:4">
      <c r="A7013" s="201" t="s">
        <v>7427</v>
      </c>
      <c r="B7013" s="202">
        <v>0.19656100000000001</v>
      </c>
      <c r="C7013" s="202">
        <v>0.18105270000000001</v>
      </c>
      <c r="D7013" s="202">
        <v>0.21206939999999999</v>
      </c>
    </row>
    <row r="7014" spans="1:4">
      <c r="A7014" s="201" t="s">
        <v>7428</v>
      </c>
      <c r="B7014" s="202">
        <v>0.2372165</v>
      </c>
      <c r="C7014" s="202">
        <v>0.2248928</v>
      </c>
      <c r="D7014" s="202">
        <v>0.24954019999999999</v>
      </c>
    </row>
    <row r="7015" spans="1:4">
      <c r="A7015" s="201" t="s">
        <v>7429</v>
      </c>
      <c r="B7015" s="202">
        <v>0.18261959999999999</v>
      </c>
      <c r="C7015" s="202">
        <v>0.1695188</v>
      </c>
      <c r="D7015" s="202">
        <v>0.19572039999999999</v>
      </c>
    </row>
    <row r="7016" spans="1:4">
      <c r="A7016" s="201" t="s">
        <v>7430</v>
      </c>
      <c r="B7016" s="202">
        <v>0.23111780000000001</v>
      </c>
      <c r="C7016" s="202">
        <v>0.21011840000000001</v>
      </c>
      <c r="D7016" s="202">
        <v>0.25211719999999999</v>
      </c>
    </row>
    <row r="7017" spans="1:4">
      <c r="A7017" s="201" t="s">
        <v>7431</v>
      </c>
      <c r="B7017" s="202">
        <v>0.17941080000000001</v>
      </c>
      <c r="C7017" s="202">
        <v>0.1462589</v>
      </c>
      <c r="D7017" s="202">
        <v>0.21256259999999999</v>
      </c>
    </row>
    <row r="7018" spans="1:4">
      <c r="A7018" s="201" t="s">
        <v>7432</v>
      </c>
      <c r="B7018" s="202">
        <v>0.23514679999999999</v>
      </c>
      <c r="C7018" s="202">
        <v>0.2157287</v>
      </c>
      <c r="D7018" s="202">
        <v>0.25456489999999998</v>
      </c>
    </row>
    <row r="7019" spans="1:4">
      <c r="A7019" s="201" t="s">
        <v>7433</v>
      </c>
      <c r="B7019" s="202">
        <v>0.26122069999999997</v>
      </c>
      <c r="C7019" s="202">
        <v>0.2343538</v>
      </c>
      <c r="D7019" s="202">
        <v>0.2880877</v>
      </c>
    </row>
    <row r="7020" spans="1:4">
      <c r="A7020" s="201" t="s">
        <v>7434</v>
      </c>
      <c r="B7020" s="202">
        <v>0.19382150000000001</v>
      </c>
      <c r="C7020" s="202">
        <v>0.17284459999999999</v>
      </c>
      <c r="D7020" s="202">
        <v>0.2147983</v>
      </c>
    </row>
    <row r="7021" spans="1:4">
      <c r="A7021" s="201" t="s">
        <v>7435</v>
      </c>
      <c r="B7021" s="202">
        <v>0.238842</v>
      </c>
      <c r="C7021" s="202">
        <v>0.22185260000000001</v>
      </c>
      <c r="D7021" s="202">
        <v>0.25583129999999998</v>
      </c>
    </row>
    <row r="7022" spans="1:4">
      <c r="A7022" s="201" t="s">
        <v>7436</v>
      </c>
      <c r="B7022" s="202">
        <v>0.1952159</v>
      </c>
      <c r="C7022" s="202">
        <v>0.18245169999999999</v>
      </c>
      <c r="D7022" s="202">
        <v>0.2079802</v>
      </c>
    </row>
    <row r="7023" spans="1:4">
      <c r="A7023" s="201" t="s">
        <v>7437</v>
      </c>
      <c r="B7023" s="202">
        <v>0.2069261</v>
      </c>
      <c r="C7023" s="202">
        <v>0.18765979999999999</v>
      </c>
      <c r="D7023" s="202">
        <v>0.22619239999999999</v>
      </c>
    </row>
    <row r="7024" spans="1:4">
      <c r="A7024" s="201" t="s">
        <v>7438</v>
      </c>
      <c r="B7024" s="202">
        <v>0.18000350000000001</v>
      </c>
      <c r="C7024" s="202">
        <v>0.14890829999999999</v>
      </c>
      <c r="D7024" s="202">
        <v>0.2110987</v>
      </c>
    </row>
    <row r="7025" spans="1:4">
      <c r="A7025" s="201" t="s">
        <v>7439</v>
      </c>
      <c r="B7025" s="202">
        <v>0.21623249999999999</v>
      </c>
      <c r="C7025" s="202">
        <v>0.1989242</v>
      </c>
      <c r="D7025" s="202">
        <v>0.2335409</v>
      </c>
    </row>
    <row r="7026" spans="1:4">
      <c r="A7026" s="201" t="s">
        <v>7440</v>
      </c>
      <c r="B7026" s="202">
        <v>0.2474626</v>
      </c>
      <c r="C7026" s="202">
        <v>0.2227181</v>
      </c>
      <c r="D7026" s="202">
        <v>0.27220719999999998</v>
      </c>
    </row>
    <row r="7027" spans="1:4">
      <c r="A7027" s="201" t="s">
        <v>7441</v>
      </c>
      <c r="B7027" s="202">
        <v>0.1992671</v>
      </c>
      <c r="C7027" s="202">
        <v>0.18011269999999999</v>
      </c>
      <c r="D7027" s="202">
        <v>0.21842149999999999</v>
      </c>
    </row>
    <row r="7028" spans="1:4">
      <c r="A7028" s="201" t="s">
        <v>7442</v>
      </c>
      <c r="B7028" s="202">
        <v>0.2356211</v>
      </c>
      <c r="C7028" s="202">
        <v>0.2200616</v>
      </c>
      <c r="D7028" s="202">
        <v>0.25118049999999997</v>
      </c>
    </row>
    <row r="7029" spans="1:4">
      <c r="A7029" s="201" t="s">
        <v>7443</v>
      </c>
      <c r="B7029" s="202">
        <v>0.21476690000000001</v>
      </c>
      <c r="C7029" s="202">
        <v>0.20935409999999999</v>
      </c>
      <c r="D7029" s="202">
        <v>0.2201796</v>
      </c>
    </row>
    <row r="7030" spans="1:4">
      <c r="A7030" s="201" t="s">
        <v>7444</v>
      </c>
      <c r="B7030" s="202">
        <v>0.21694079999999999</v>
      </c>
      <c r="C7030" s="202">
        <v>0.20946709999999999</v>
      </c>
      <c r="D7030" s="202">
        <v>0.22441440000000001</v>
      </c>
    </row>
    <row r="7031" spans="1:4">
      <c r="A7031" s="201" t="s">
        <v>7445</v>
      </c>
      <c r="B7031" s="202">
        <v>0.212645</v>
      </c>
      <c r="C7031" s="202">
        <v>0.2057609</v>
      </c>
      <c r="D7031" s="202">
        <v>0.219529</v>
      </c>
    </row>
    <row r="7032" spans="1:4">
      <c r="A7032" s="201" t="s">
        <v>7446</v>
      </c>
      <c r="B7032" s="202">
        <v>0.2008653</v>
      </c>
      <c r="C7032" s="202">
        <v>0.1758953</v>
      </c>
      <c r="D7032" s="202">
        <v>0.22583529999999999</v>
      </c>
    </row>
    <row r="7033" spans="1:4">
      <c r="A7033" s="201" t="s">
        <v>7447</v>
      </c>
      <c r="B7033" s="202">
        <v>0.18184410000000001</v>
      </c>
      <c r="C7033" s="202">
        <v>0.1585473</v>
      </c>
      <c r="D7033" s="202">
        <v>0.20514089999999999</v>
      </c>
    </row>
    <row r="7034" spans="1:4">
      <c r="A7034" s="201" t="s">
        <v>7448</v>
      </c>
      <c r="B7034" s="202">
        <v>0.17819579999999999</v>
      </c>
      <c r="C7034" s="202">
        <v>0.1563233</v>
      </c>
      <c r="D7034" s="202">
        <v>0.2000683</v>
      </c>
    </row>
    <row r="7035" spans="1:4">
      <c r="A7035" s="201" t="s">
        <v>7449</v>
      </c>
      <c r="B7035" s="202">
        <v>0.18656739999999999</v>
      </c>
      <c r="C7035" s="202">
        <v>0.1645818</v>
      </c>
      <c r="D7035" s="202">
        <v>0.20855290000000001</v>
      </c>
    </row>
    <row r="7036" spans="1:4">
      <c r="A7036" s="201" t="s">
        <v>7450</v>
      </c>
      <c r="B7036" s="202">
        <v>0.21572830000000001</v>
      </c>
      <c r="C7036" s="202">
        <v>0.19055859999999999</v>
      </c>
      <c r="D7036" s="202">
        <v>0.240898</v>
      </c>
    </row>
    <row r="7037" spans="1:4">
      <c r="A7037" s="201" t="s">
        <v>7451</v>
      </c>
      <c r="B7037" s="202">
        <v>0.2039705</v>
      </c>
      <c r="C7037" s="202">
        <v>0.17939340000000001</v>
      </c>
      <c r="D7037" s="202">
        <v>0.22854749999999999</v>
      </c>
    </row>
    <row r="7038" spans="1:4">
      <c r="A7038" s="201" t="s">
        <v>7452</v>
      </c>
      <c r="B7038" s="202">
        <v>0.19286449999999999</v>
      </c>
      <c r="C7038" s="202">
        <v>0.16905110000000001</v>
      </c>
      <c r="D7038" s="202">
        <v>0.21667790000000001</v>
      </c>
    </row>
    <row r="7039" spans="1:4">
      <c r="A7039" s="201" t="s">
        <v>7453</v>
      </c>
      <c r="B7039" s="202">
        <v>0.18245800000000001</v>
      </c>
      <c r="C7039" s="202">
        <v>0.15739890000000001</v>
      </c>
      <c r="D7039" s="202">
        <v>0.20751700000000001</v>
      </c>
    </row>
    <row r="7040" spans="1:4">
      <c r="A7040" s="201" t="s">
        <v>7454</v>
      </c>
      <c r="B7040" s="202">
        <v>0.2211996</v>
      </c>
      <c r="C7040" s="202">
        <v>0.1960944</v>
      </c>
      <c r="D7040" s="202">
        <v>0.24630479999999999</v>
      </c>
    </row>
    <row r="7041" spans="1:4">
      <c r="A7041" s="201" t="s">
        <v>7455</v>
      </c>
      <c r="B7041" s="202">
        <v>0.24111489999999999</v>
      </c>
      <c r="C7041" s="202">
        <v>0.2158678</v>
      </c>
      <c r="D7041" s="202">
        <v>0.26636199999999999</v>
      </c>
    </row>
    <row r="7042" spans="1:4">
      <c r="A7042" s="201" t="s">
        <v>7456</v>
      </c>
      <c r="B7042" s="202">
        <v>0.21104609999999999</v>
      </c>
      <c r="C7042" s="202">
        <v>0.18896080000000001</v>
      </c>
      <c r="D7042" s="202">
        <v>0.23313139999999999</v>
      </c>
    </row>
    <row r="7043" spans="1:4">
      <c r="A7043" s="201" t="s">
        <v>7457</v>
      </c>
      <c r="B7043" s="202">
        <v>0.2526447</v>
      </c>
      <c r="C7043" s="202">
        <v>0.22656280000000001</v>
      </c>
      <c r="D7043" s="202">
        <v>0.27872669999999999</v>
      </c>
    </row>
    <row r="7044" spans="1:4">
      <c r="A7044" s="201" t="s">
        <v>7458</v>
      </c>
      <c r="B7044" s="202">
        <v>0.24972530000000001</v>
      </c>
      <c r="C7044" s="202">
        <v>0.22478690000000001</v>
      </c>
      <c r="D7044" s="202">
        <v>0.27466380000000001</v>
      </c>
    </row>
    <row r="7045" spans="1:4">
      <c r="A7045" s="201" t="s">
        <v>7459</v>
      </c>
      <c r="B7045" s="202">
        <v>0.21705369999999999</v>
      </c>
      <c r="C7045" s="202">
        <v>0.1923145</v>
      </c>
      <c r="D7045" s="202">
        <v>0.24179300000000001</v>
      </c>
    </row>
    <row r="7046" spans="1:4">
      <c r="A7046" s="201" t="s">
        <v>7460</v>
      </c>
      <c r="B7046" s="202">
        <v>0.1855619</v>
      </c>
      <c r="C7046" s="202">
        <v>0.1666926</v>
      </c>
      <c r="D7046" s="202">
        <v>0.20443120000000001</v>
      </c>
    </row>
    <row r="7047" spans="1:4">
      <c r="A7047" s="201" t="s">
        <v>7461</v>
      </c>
      <c r="B7047" s="202">
        <v>0.25443579999999999</v>
      </c>
      <c r="C7047" s="202">
        <v>0.23137840000000001</v>
      </c>
      <c r="D7047" s="202">
        <v>0.27749309999999999</v>
      </c>
    </row>
    <row r="7048" spans="1:4">
      <c r="A7048" s="201" t="s">
        <v>7462</v>
      </c>
      <c r="B7048" s="202">
        <v>0.2802383</v>
      </c>
      <c r="C7048" s="202">
        <v>0.25300250000000002</v>
      </c>
      <c r="D7048" s="202">
        <v>0.30747400000000003</v>
      </c>
    </row>
    <row r="7049" spans="1:4">
      <c r="A7049" s="201" t="s">
        <v>7463</v>
      </c>
      <c r="B7049" s="202">
        <v>0.26572600000000002</v>
      </c>
      <c r="C7049" s="202">
        <v>0.23907</v>
      </c>
      <c r="D7049" s="202">
        <v>0.29238199999999998</v>
      </c>
    </row>
    <row r="7050" spans="1:4">
      <c r="A7050" s="201" t="s">
        <v>7464</v>
      </c>
      <c r="B7050" s="202">
        <v>0.26242179999999998</v>
      </c>
      <c r="C7050" s="202">
        <v>0.23453599999999999</v>
      </c>
      <c r="D7050" s="202">
        <v>0.2903076</v>
      </c>
    </row>
    <row r="7051" spans="1:4">
      <c r="A7051" s="201" t="s">
        <v>7465</v>
      </c>
      <c r="B7051" s="202">
        <v>0.2598261</v>
      </c>
      <c r="C7051" s="202">
        <v>0.23311019999999999</v>
      </c>
      <c r="D7051" s="202">
        <v>0.28654200000000002</v>
      </c>
    </row>
    <row r="7052" spans="1:4">
      <c r="A7052" s="201" t="s">
        <v>7466</v>
      </c>
      <c r="B7052" s="202">
        <v>0.179203</v>
      </c>
      <c r="C7052" s="202">
        <v>0.15650210000000001</v>
      </c>
      <c r="D7052" s="202">
        <v>0.2019039</v>
      </c>
    </row>
    <row r="7053" spans="1:4">
      <c r="A7053" s="201" t="s">
        <v>7467</v>
      </c>
      <c r="B7053" s="202">
        <v>0.21736449999999999</v>
      </c>
      <c r="C7053" s="202">
        <v>0.191578</v>
      </c>
      <c r="D7053" s="202">
        <v>0.24315100000000001</v>
      </c>
    </row>
    <row r="7054" spans="1:4">
      <c r="A7054" s="201" t="s">
        <v>7468</v>
      </c>
      <c r="B7054" s="202">
        <v>0.21329020000000001</v>
      </c>
      <c r="C7054" s="202">
        <v>0.17821210000000001</v>
      </c>
      <c r="D7054" s="202">
        <v>0.24836820000000001</v>
      </c>
    </row>
    <row r="7055" spans="1:4">
      <c r="A7055" s="201" t="s">
        <v>7469</v>
      </c>
      <c r="B7055" s="202">
        <v>0.17701430000000001</v>
      </c>
      <c r="C7055" s="202">
        <v>0.14531520000000001</v>
      </c>
      <c r="D7055" s="202">
        <v>0.20871339999999999</v>
      </c>
    </row>
    <row r="7056" spans="1:4">
      <c r="A7056" s="201" t="s">
        <v>7470</v>
      </c>
      <c r="B7056" s="202">
        <v>0.16582369999999999</v>
      </c>
      <c r="C7056" s="202">
        <v>0.13582920000000001</v>
      </c>
      <c r="D7056" s="202">
        <v>0.1958182</v>
      </c>
    </row>
    <row r="7057" spans="1:4">
      <c r="A7057" s="201" t="s">
        <v>7471</v>
      </c>
      <c r="B7057" s="202">
        <v>0.18265139999999999</v>
      </c>
      <c r="C7057" s="202">
        <v>0.15227950000000001</v>
      </c>
      <c r="D7057" s="202">
        <v>0.2130233</v>
      </c>
    </row>
    <row r="7058" spans="1:4">
      <c r="A7058" s="201" t="s">
        <v>7472</v>
      </c>
      <c r="B7058" s="202">
        <v>0.22610549999999999</v>
      </c>
      <c r="C7058" s="202">
        <v>0.1915674</v>
      </c>
      <c r="D7058" s="202">
        <v>0.26064369999999998</v>
      </c>
    </row>
    <row r="7059" spans="1:4">
      <c r="A7059" s="201" t="s">
        <v>7473</v>
      </c>
      <c r="B7059" s="202">
        <v>0.18771979999999999</v>
      </c>
      <c r="C7059" s="202">
        <v>0.15651119999999999</v>
      </c>
      <c r="D7059" s="202">
        <v>0.21892829999999999</v>
      </c>
    </row>
    <row r="7060" spans="1:4">
      <c r="A7060" s="201" t="s">
        <v>7474</v>
      </c>
      <c r="B7060" s="202">
        <v>0.191107</v>
      </c>
      <c r="C7060" s="202">
        <v>0.158693</v>
      </c>
      <c r="D7060" s="202">
        <v>0.22352089999999999</v>
      </c>
    </row>
    <row r="7061" spans="1:4">
      <c r="A7061" s="201" t="s">
        <v>7475</v>
      </c>
      <c r="B7061" s="202">
        <v>0.18815290000000001</v>
      </c>
      <c r="C7061" s="202">
        <v>0.1529238</v>
      </c>
      <c r="D7061" s="202">
        <v>0.223382</v>
      </c>
    </row>
    <row r="7062" spans="1:4">
      <c r="A7062" s="201" t="s">
        <v>7476</v>
      </c>
      <c r="B7062" s="202">
        <v>0.23334250000000001</v>
      </c>
      <c r="C7062" s="202">
        <v>0.19741429999999999</v>
      </c>
      <c r="D7062" s="202">
        <v>0.26927069999999997</v>
      </c>
    </row>
    <row r="7063" spans="1:4">
      <c r="A7063" s="201" t="s">
        <v>7477</v>
      </c>
      <c r="B7063" s="202">
        <v>0.27556249999999999</v>
      </c>
      <c r="C7063" s="202">
        <v>0.2401693</v>
      </c>
      <c r="D7063" s="202">
        <v>0.3109557</v>
      </c>
    </row>
    <row r="7064" spans="1:4">
      <c r="A7064" s="201" t="s">
        <v>7478</v>
      </c>
      <c r="B7064" s="202">
        <v>0.2291002</v>
      </c>
      <c r="C7064" s="202">
        <v>0.19807330000000001</v>
      </c>
      <c r="D7064" s="202">
        <v>0.260127</v>
      </c>
    </row>
    <row r="7065" spans="1:4">
      <c r="A7065" s="201" t="s">
        <v>7479</v>
      </c>
      <c r="B7065" s="202">
        <v>0.25791710000000001</v>
      </c>
      <c r="C7065" s="202">
        <v>0.22305369999999999</v>
      </c>
      <c r="D7065" s="202">
        <v>0.2927805</v>
      </c>
    </row>
    <row r="7066" spans="1:4">
      <c r="A7066" s="201" t="s">
        <v>7480</v>
      </c>
      <c r="B7066" s="202">
        <v>0.26372580000000001</v>
      </c>
      <c r="C7066" s="202">
        <v>0.22920289999999999</v>
      </c>
      <c r="D7066" s="202">
        <v>0.29824869999999998</v>
      </c>
    </row>
    <row r="7067" spans="1:4">
      <c r="A7067" s="201" t="s">
        <v>7481</v>
      </c>
      <c r="B7067" s="202">
        <v>0.22441420000000001</v>
      </c>
      <c r="C7067" s="202">
        <v>0.18907940000000001</v>
      </c>
      <c r="D7067" s="202">
        <v>0.25974900000000001</v>
      </c>
    </row>
    <row r="7068" spans="1:4">
      <c r="A7068" s="201" t="s">
        <v>7482</v>
      </c>
      <c r="B7068" s="202">
        <v>0.17224729999999999</v>
      </c>
      <c r="C7068" s="202">
        <v>0.1466886</v>
      </c>
      <c r="D7068" s="202">
        <v>0.19780610000000001</v>
      </c>
    </row>
    <row r="7069" spans="1:4">
      <c r="A7069" s="201" t="s">
        <v>7483</v>
      </c>
      <c r="B7069" s="202">
        <v>0.2561426</v>
      </c>
      <c r="C7069" s="202">
        <v>0.22450039999999999</v>
      </c>
      <c r="D7069" s="202">
        <v>0.2877847</v>
      </c>
    </row>
    <row r="7070" spans="1:4">
      <c r="A7070" s="201" t="s">
        <v>7484</v>
      </c>
      <c r="B7070" s="202">
        <v>0.28120620000000002</v>
      </c>
      <c r="C7070" s="202">
        <v>0.2451025</v>
      </c>
      <c r="D7070" s="202">
        <v>0.31730999999999998</v>
      </c>
    </row>
    <row r="7071" spans="1:4">
      <c r="A7071" s="201" t="s">
        <v>7485</v>
      </c>
      <c r="B7071" s="202">
        <v>0.26326430000000001</v>
      </c>
      <c r="C7071" s="202">
        <v>0.22825280000000001</v>
      </c>
      <c r="D7071" s="202">
        <v>0.29827579999999998</v>
      </c>
    </row>
    <row r="7072" spans="1:4">
      <c r="A7072" s="201" t="s">
        <v>7486</v>
      </c>
      <c r="B7072" s="202">
        <v>0.26245980000000002</v>
      </c>
      <c r="C7072" s="202">
        <v>0.2236736</v>
      </c>
      <c r="D7072" s="202">
        <v>0.30124600000000001</v>
      </c>
    </row>
    <row r="7073" spans="1:4">
      <c r="A7073" s="201" t="s">
        <v>7487</v>
      </c>
      <c r="B7073" s="202">
        <v>0.25574570000000002</v>
      </c>
      <c r="C7073" s="202">
        <v>0.21974179999999999</v>
      </c>
      <c r="D7073" s="202">
        <v>0.2917496</v>
      </c>
    </row>
    <row r="7074" spans="1:4">
      <c r="A7074" s="201" t="s">
        <v>7488</v>
      </c>
      <c r="B7074" s="202">
        <v>0.17139009999999999</v>
      </c>
      <c r="C7074" s="202">
        <v>0.14103089999999999</v>
      </c>
      <c r="D7074" s="202">
        <v>0.20174929999999999</v>
      </c>
    </row>
    <row r="7075" spans="1:4">
      <c r="A7075" s="201" t="s">
        <v>7489</v>
      </c>
      <c r="B7075" s="202">
        <v>0.1977206</v>
      </c>
      <c r="C7075" s="202">
        <v>0.1623117</v>
      </c>
      <c r="D7075" s="202">
        <v>0.23312939999999999</v>
      </c>
    </row>
    <row r="7076" spans="1:4">
      <c r="A7076" s="201" t="s">
        <v>7490</v>
      </c>
      <c r="B7076" s="202">
        <v>0.18846930000000001</v>
      </c>
      <c r="C7076" s="202">
        <v>0.15657160000000001</v>
      </c>
      <c r="D7076" s="202">
        <v>0.2203669</v>
      </c>
    </row>
    <row r="7077" spans="1:4">
      <c r="A7077" s="201" t="s">
        <v>7491</v>
      </c>
      <c r="B7077" s="202">
        <v>0.18668019999999999</v>
      </c>
      <c r="C7077" s="202">
        <v>0.15532119999999999</v>
      </c>
      <c r="D7077" s="202">
        <v>0.21803919999999999</v>
      </c>
    </row>
    <row r="7078" spans="1:4">
      <c r="A7078" s="201" t="s">
        <v>7492</v>
      </c>
      <c r="B7078" s="202">
        <v>0.189861</v>
      </c>
      <c r="C7078" s="202">
        <v>0.15958040000000001</v>
      </c>
      <c r="D7078" s="202">
        <v>0.22014159999999999</v>
      </c>
    </row>
    <row r="7079" spans="1:4">
      <c r="A7079" s="201" t="s">
        <v>7493</v>
      </c>
      <c r="B7079" s="202">
        <v>0.19040509999999999</v>
      </c>
      <c r="C7079" s="202">
        <v>0.16104689999999999</v>
      </c>
      <c r="D7079" s="202">
        <v>0.21976329999999999</v>
      </c>
    </row>
    <row r="7080" spans="1:4">
      <c r="A7080" s="201" t="s">
        <v>7494</v>
      </c>
      <c r="B7080" s="202">
        <v>0.2055283</v>
      </c>
      <c r="C7080" s="202">
        <v>0.1744531</v>
      </c>
      <c r="D7080" s="202">
        <v>0.23660339999999999</v>
      </c>
    </row>
    <row r="7081" spans="1:4">
      <c r="A7081" s="201" t="s">
        <v>7495</v>
      </c>
      <c r="B7081" s="202">
        <v>0.2198156</v>
      </c>
      <c r="C7081" s="202">
        <v>0.18752530000000001</v>
      </c>
      <c r="D7081" s="202">
        <v>0.25210579999999999</v>
      </c>
    </row>
    <row r="7082" spans="1:4">
      <c r="A7082" s="201" t="s">
        <v>7496</v>
      </c>
      <c r="B7082" s="202">
        <v>0.19462560000000001</v>
      </c>
      <c r="C7082" s="202">
        <v>0.16394439999999999</v>
      </c>
      <c r="D7082" s="202">
        <v>0.2253069</v>
      </c>
    </row>
    <row r="7083" spans="1:4">
      <c r="A7083" s="201" t="s">
        <v>7497</v>
      </c>
      <c r="B7083" s="202">
        <v>0.1767724</v>
      </c>
      <c r="C7083" s="202">
        <v>0.1473691</v>
      </c>
      <c r="D7083" s="202">
        <v>0.20617559999999999</v>
      </c>
    </row>
    <row r="7084" spans="1:4">
      <c r="A7084" s="201" t="s">
        <v>7498</v>
      </c>
      <c r="B7084" s="202">
        <v>0.21021770000000001</v>
      </c>
      <c r="C7084" s="202">
        <v>0.17918899999999999</v>
      </c>
      <c r="D7084" s="202">
        <v>0.2412464</v>
      </c>
    </row>
    <row r="7085" spans="1:4">
      <c r="A7085" s="201" t="s">
        <v>7499</v>
      </c>
      <c r="B7085" s="202">
        <v>0.20801359999999999</v>
      </c>
      <c r="C7085" s="202">
        <v>0.17698810000000001</v>
      </c>
      <c r="D7085" s="202">
        <v>0.239039</v>
      </c>
    </row>
    <row r="7086" spans="1:4">
      <c r="A7086" s="201" t="s">
        <v>7500</v>
      </c>
      <c r="B7086" s="202">
        <v>0.193164</v>
      </c>
      <c r="C7086" s="202">
        <v>0.16597290000000001</v>
      </c>
      <c r="D7086" s="202">
        <v>0.2203551</v>
      </c>
    </row>
    <row r="7087" spans="1:4">
      <c r="A7087" s="201" t="s">
        <v>7501</v>
      </c>
      <c r="B7087" s="202">
        <v>0.24731880000000001</v>
      </c>
      <c r="C7087" s="202">
        <v>0.21449480000000001</v>
      </c>
      <c r="D7087" s="202">
        <v>0.28014270000000002</v>
      </c>
    </row>
    <row r="7088" spans="1:4">
      <c r="A7088" s="201" t="s">
        <v>7502</v>
      </c>
      <c r="B7088" s="202">
        <v>0.23576279999999999</v>
      </c>
      <c r="C7088" s="202">
        <v>0.20232020000000001</v>
      </c>
      <c r="D7088" s="202">
        <v>0.26920539999999998</v>
      </c>
    </row>
    <row r="7089" spans="1:4">
      <c r="A7089" s="201" t="s">
        <v>7503</v>
      </c>
      <c r="B7089" s="202">
        <v>0.21003459999999999</v>
      </c>
      <c r="C7089" s="202">
        <v>0.17768639999999999</v>
      </c>
      <c r="D7089" s="202">
        <v>0.24238270000000001</v>
      </c>
    </row>
    <row r="7090" spans="1:4">
      <c r="A7090" s="201" t="s">
        <v>7504</v>
      </c>
      <c r="B7090" s="202">
        <v>0.1986504</v>
      </c>
      <c r="C7090" s="202">
        <v>0.1750263</v>
      </c>
      <c r="D7090" s="202">
        <v>0.22227459999999999</v>
      </c>
    </row>
    <row r="7091" spans="1:4">
      <c r="A7091" s="201" t="s">
        <v>7505</v>
      </c>
      <c r="B7091" s="202">
        <v>0.25276009999999999</v>
      </c>
      <c r="C7091" s="202">
        <v>0.22274759999999999</v>
      </c>
      <c r="D7091" s="202">
        <v>0.28277249999999998</v>
      </c>
    </row>
    <row r="7092" spans="1:4">
      <c r="A7092" s="201" t="s">
        <v>7506</v>
      </c>
      <c r="B7092" s="202">
        <v>0.2792867</v>
      </c>
      <c r="C7092" s="202">
        <v>0.2439162</v>
      </c>
      <c r="D7092" s="202">
        <v>0.31465729999999997</v>
      </c>
    </row>
    <row r="7093" spans="1:4">
      <c r="A7093" s="201" t="s">
        <v>7507</v>
      </c>
      <c r="B7093" s="202">
        <v>0.26812170000000002</v>
      </c>
      <c r="C7093" s="202">
        <v>0.23501549999999999</v>
      </c>
      <c r="D7093" s="202">
        <v>0.30122779999999999</v>
      </c>
    </row>
    <row r="7094" spans="1:4">
      <c r="A7094" s="201" t="s">
        <v>7508</v>
      </c>
      <c r="B7094" s="202">
        <v>0.26238430000000001</v>
      </c>
      <c r="C7094" s="202">
        <v>0.22650970000000001</v>
      </c>
      <c r="D7094" s="202">
        <v>0.29825889999999999</v>
      </c>
    </row>
    <row r="7095" spans="1:4">
      <c r="A7095" s="201" t="s">
        <v>7509</v>
      </c>
      <c r="B7095" s="202">
        <v>0.26386169999999998</v>
      </c>
      <c r="C7095" s="202">
        <v>0.22935710000000001</v>
      </c>
      <c r="D7095" s="202">
        <v>0.29836620000000003</v>
      </c>
    </row>
    <row r="7096" spans="1:4">
      <c r="A7096" s="201" t="s">
        <v>7510</v>
      </c>
      <c r="B7096" s="202">
        <v>0.18659590000000001</v>
      </c>
      <c r="C7096" s="202">
        <v>0.156084</v>
      </c>
      <c r="D7096" s="202">
        <v>0.21710789999999999</v>
      </c>
    </row>
    <row r="7097" spans="1:4">
      <c r="A7097" s="201" t="s">
        <v>7511</v>
      </c>
      <c r="B7097" s="202">
        <v>0.23612420000000001</v>
      </c>
      <c r="C7097" s="202">
        <v>0.2026212</v>
      </c>
      <c r="D7097" s="202">
        <v>0.26962720000000001</v>
      </c>
    </row>
    <row r="7098" spans="1:4">
      <c r="A7098" s="201" t="s">
        <v>7512</v>
      </c>
      <c r="B7098" s="202">
        <v>0.19550339999999999</v>
      </c>
      <c r="C7098" s="202">
        <v>0.18553929999999999</v>
      </c>
      <c r="D7098" s="202">
        <v>0.20546739999999999</v>
      </c>
    </row>
    <row r="7099" spans="1:4">
      <c r="A7099" s="201" t="s">
        <v>7513</v>
      </c>
      <c r="B7099" s="202">
        <v>0.22258520000000001</v>
      </c>
      <c r="C7099" s="202">
        <v>0.2071856</v>
      </c>
      <c r="D7099" s="202">
        <v>0.2379848</v>
      </c>
    </row>
    <row r="7100" spans="1:4">
      <c r="A7100" s="201" t="s">
        <v>7514</v>
      </c>
      <c r="B7100" s="202">
        <v>0.19286449999999999</v>
      </c>
      <c r="C7100" s="202">
        <v>0.16905110000000001</v>
      </c>
      <c r="D7100" s="202">
        <v>0.21667790000000001</v>
      </c>
    </row>
    <row r="7101" spans="1:4">
      <c r="A7101" s="201" t="s">
        <v>7515</v>
      </c>
      <c r="B7101" s="202">
        <v>0.23242689999999999</v>
      </c>
      <c r="C7101" s="202">
        <v>0.21828729999999999</v>
      </c>
      <c r="D7101" s="202">
        <v>0.24656639999999999</v>
      </c>
    </row>
    <row r="7102" spans="1:4">
      <c r="A7102" s="201" t="s">
        <v>7516</v>
      </c>
      <c r="B7102" s="202">
        <v>0.25935009999999997</v>
      </c>
      <c r="C7102" s="202">
        <v>0.23996700000000001</v>
      </c>
      <c r="D7102" s="202">
        <v>0.27873310000000001</v>
      </c>
    </row>
    <row r="7103" spans="1:4">
      <c r="A7103" s="201" t="s">
        <v>7517</v>
      </c>
      <c r="B7103" s="202">
        <v>0.19389799999999999</v>
      </c>
      <c r="C7103" s="202">
        <v>0.1785236</v>
      </c>
      <c r="D7103" s="202">
        <v>0.2092724</v>
      </c>
    </row>
    <row r="7104" spans="1:4">
      <c r="A7104" s="201" t="s">
        <v>7518</v>
      </c>
      <c r="B7104" s="202">
        <v>0.23856620000000001</v>
      </c>
      <c r="C7104" s="202">
        <v>0.2262325</v>
      </c>
      <c r="D7104" s="202">
        <v>0.25089990000000001</v>
      </c>
    </row>
    <row r="7105" spans="1:4">
      <c r="A7105" s="201" t="s">
        <v>7519</v>
      </c>
      <c r="B7105" s="202">
        <v>0.19242139999999999</v>
      </c>
      <c r="C7105" s="202">
        <v>0.17895829999999999</v>
      </c>
      <c r="D7105" s="202">
        <v>0.2058846</v>
      </c>
    </row>
    <row r="7106" spans="1:4">
      <c r="A7106" s="201" t="s">
        <v>7520</v>
      </c>
      <c r="B7106" s="202">
        <v>0.24400279999999999</v>
      </c>
      <c r="C7106" s="202">
        <v>0.2222604</v>
      </c>
      <c r="D7106" s="202">
        <v>0.26574510000000001</v>
      </c>
    </row>
    <row r="7107" spans="1:4">
      <c r="A7107" s="201" t="s">
        <v>7521</v>
      </c>
      <c r="B7107" s="202">
        <v>0.191107</v>
      </c>
      <c r="C7107" s="202">
        <v>0.158693</v>
      </c>
      <c r="D7107" s="202">
        <v>0.22352089999999999</v>
      </c>
    </row>
    <row r="7108" spans="1:4">
      <c r="A7108" s="201" t="s">
        <v>7522</v>
      </c>
      <c r="B7108" s="202">
        <v>0.2460376</v>
      </c>
      <c r="C7108" s="202">
        <v>0.22648560000000001</v>
      </c>
      <c r="D7108" s="202">
        <v>0.26558959999999998</v>
      </c>
    </row>
    <row r="7109" spans="1:4">
      <c r="A7109" s="201" t="s">
        <v>7523</v>
      </c>
      <c r="B7109" s="202">
        <v>0.2609186</v>
      </c>
      <c r="C7109" s="202">
        <v>0.23438539999999999</v>
      </c>
      <c r="D7109" s="202">
        <v>0.28745179999999998</v>
      </c>
    </row>
    <row r="7110" spans="1:4">
      <c r="A7110" s="201" t="s">
        <v>7524</v>
      </c>
      <c r="B7110" s="202">
        <v>0.18590019999999999</v>
      </c>
      <c r="C7110" s="202">
        <v>0.1648406</v>
      </c>
      <c r="D7110" s="202">
        <v>0.2069598</v>
      </c>
    </row>
    <row r="7111" spans="1:4">
      <c r="A7111" s="201" t="s">
        <v>7525</v>
      </c>
      <c r="B7111" s="202">
        <v>0.23132440000000001</v>
      </c>
      <c r="C7111" s="202">
        <v>0.21475040000000001</v>
      </c>
      <c r="D7111" s="202">
        <v>0.24789849999999999</v>
      </c>
    </row>
    <row r="7112" spans="1:4">
      <c r="A7112" s="201" t="s">
        <v>7526</v>
      </c>
      <c r="B7112" s="202">
        <v>0.19852</v>
      </c>
      <c r="C7112" s="202">
        <v>0.18550169999999999</v>
      </c>
      <c r="D7112" s="202">
        <v>0.21153839999999999</v>
      </c>
    </row>
    <row r="7113" spans="1:4">
      <c r="A7113" s="201" t="s">
        <v>7527</v>
      </c>
      <c r="B7113" s="202">
        <v>0.2022156</v>
      </c>
      <c r="C7113" s="202">
        <v>0.18340200000000001</v>
      </c>
      <c r="D7113" s="202">
        <v>0.22102920000000001</v>
      </c>
    </row>
    <row r="7114" spans="1:4">
      <c r="A7114" s="201" t="s">
        <v>7528</v>
      </c>
      <c r="B7114" s="202">
        <v>0.19462560000000001</v>
      </c>
      <c r="C7114" s="202">
        <v>0.16394439999999999</v>
      </c>
      <c r="D7114" s="202">
        <v>0.2253069</v>
      </c>
    </row>
    <row r="7115" spans="1:4">
      <c r="A7115" s="201" t="s">
        <v>7529</v>
      </c>
      <c r="B7115" s="202">
        <v>0.21884990000000001</v>
      </c>
      <c r="C7115" s="202">
        <v>0.2009842</v>
      </c>
      <c r="D7115" s="202">
        <v>0.2367156</v>
      </c>
    </row>
    <row r="7116" spans="1:4">
      <c r="A7116" s="201" t="s">
        <v>7530</v>
      </c>
      <c r="B7116" s="202">
        <v>0.25780979999999998</v>
      </c>
      <c r="C7116" s="202">
        <v>0.23258770000000001</v>
      </c>
      <c r="D7116" s="202">
        <v>0.2830319</v>
      </c>
    </row>
    <row r="7117" spans="1:4">
      <c r="A7117" s="201" t="s">
        <v>7531</v>
      </c>
      <c r="B7117" s="202">
        <v>0.20169709999999999</v>
      </c>
      <c r="C7117" s="202">
        <v>0.182339</v>
      </c>
      <c r="D7117" s="202">
        <v>0.22105520000000001</v>
      </c>
    </row>
    <row r="7118" spans="1:4">
      <c r="A7118" s="201" t="s">
        <v>7532</v>
      </c>
      <c r="B7118" s="202">
        <v>0.24557899999999999</v>
      </c>
      <c r="C7118" s="202">
        <v>0.22987450000000001</v>
      </c>
      <c r="D7118" s="202">
        <v>0.2612835</v>
      </c>
    </row>
    <row r="7119" spans="1:4">
      <c r="A7119" s="201" t="s">
        <v>7533</v>
      </c>
      <c r="B7119" s="202">
        <v>0.21885830000000001</v>
      </c>
      <c r="C7119" s="202">
        <v>0.2133756</v>
      </c>
      <c r="D7119" s="202">
        <v>0.22434100000000001</v>
      </c>
    </row>
    <row r="7120" spans="1:4">
      <c r="A7120" s="201" t="s">
        <v>7534</v>
      </c>
      <c r="B7120" s="202">
        <v>0.2206832</v>
      </c>
      <c r="C7120" s="202">
        <v>0.2131642</v>
      </c>
      <c r="D7120" s="202">
        <v>0.22820219999999999</v>
      </c>
    </row>
    <row r="7121" spans="1:4">
      <c r="A7121" s="201" t="s">
        <v>7535</v>
      </c>
      <c r="B7121" s="202">
        <v>0.21707489999999999</v>
      </c>
      <c r="C7121" s="202">
        <v>0.21010960000000001</v>
      </c>
      <c r="D7121" s="202">
        <v>0.2240403</v>
      </c>
    </row>
    <row r="7122" spans="1:4">
      <c r="A7122" s="201" t="s">
        <v>7536</v>
      </c>
      <c r="B7122" s="202">
        <v>0.21001919999999999</v>
      </c>
      <c r="C7122" s="202">
        <v>0.1852115</v>
      </c>
      <c r="D7122" s="202">
        <v>0.23482690000000001</v>
      </c>
    </row>
    <row r="7123" spans="1:4">
      <c r="A7123" s="201" t="s">
        <v>7537</v>
      </c>
      <c r="B7123" s="202">
        <v>0.18972230000000001</v>
      </c>
      <c r="C7123" s="202">
        <v>0.1669041</v>
      </c>
      <c r="D7123" s="202">
        <v>0.21254039999999999</v>
      </c>
    </row>
    <row r="7124" spans="1:4">
      <c r="A7124" s="201" t="s">
        <v>7538</v>
      </c>
      <c r="B7124" s="202">
        <v>0.1832773</v>
      </c>
      <c r="C7124" s="202">
        <v>0.16099269999999999</v>
      </c>
      <c r="D7124" s="202">
        <v>0.20556189999999999</v>
      </c>
    </row>
    <row r="7125" spans="1:4">
      <c r="A7125" s="201" t="s">
        <v>7539</v>
      </c>
      <c r="B7125" s="202">
        <v>0.19417319999999999</v>
      </c>
      <c r="C7125" s="202">
        <v>0.1708527</v>
      </c>
      <c r="D7125" s="202">
        <v>0.21749370000000001</v>
      </c>
    </row>
    <row r="7126" spans="1:4">
      <c r="A7126" s="201" t="s">
        <v>7540</v>
      </c>
      <c r="B7126" s="202">
        <v>0.2280182</v>
      </c>
      <c r="C7126" s="202">
        <v>0.2019022</v>
      </c>
      <c r="D7126" s="202">
        <v>0.25413419999999998</v>
      </c>
    </row>
    <row r="7127" spans="1:4">
      <c r="A7127" s="201" t="s">
        <v>7541</v>
      </c>
      <c r="B7127" s="202">
        <v>0.21886220000000001</v>
      </c>
      <c r="C7127" s="202">
        <v>0.19402269999999999</v>
      </c>
      <c r="D7127" s="202">
        <v>0.24370169999999999</v>
      </c>
    </row>
    <row r="7128" spans="1:4">
      <c r="A7128" s="201" t="s">
        <v>7542</v>
      </c>
      <c r="B7128" s="202">
        <v>0.19911960000000001</v>
      </c>
      <c r="C7128" s="202">
        <v>0.17483170000000001</v>
      </c>
      <c r="D7128" s="202">
        <v>0.22340740000000001</v>
      </c>
    </row>
    <row r="7129" spans="1:4">
      <c r="A7129" s="201" t="s">
        <v>7543</v>
      </c>
      <c r="B7129" s="202">
        <v>0.18285409999999999</v>
      </c>
      <c r="C7129" s="202">
        <v>0.15894639999999999</v>
      </c>
      <c r="D7129" s="202">
        <v>0.2067618</v>
      </c>
    </row>
    <row r="7130" spans="1:4">
      <c r="A7130" s="201" t="s">
        <v>7544</v>
      </c>
      <c r="B7130" s="202">
        <v>0.2335149</v>
      </c>
      <c r="C7130" s="202">
        <v>0.2073314</v>
      </c>
      <c r="D7130" s="202">
        <v>0.2596985</v>
      </c>
    </row>
    <row r="7131" spans="1:4">
      <c r="A7131" s="201" t="s">
        <v>7545</v>
      </c>
      <c r="B7131" s="202">
        <v>0.26999889999999999</v>
      </c>
      <c r="C7131" s="202">
        <v>0.2435734</v>
      </c>
      <c r="D7131" s="202">
        <v>0.29642449999999998</v>
      </c>
    </row>
    <row r="7132" spans="1:4">
      <c r="A7132" s="201" t="s">
        <v>7546</v>
      </c>
      <c r="B7132" s="202">
        <v>0.21566070000000001</v>
      </c>
      <c r="C7132" s="202">
        <v>0.19277710000000001</v>
      </c>
      <c r="D7132" s="202">
        <v>0.23854439999999999</v>
      </c>
    </row>
    <row r="7133" spans="1:4">
      <c r="A7133" s="201" t="s">
        <v>7547</v>
      </c>
      <c r="B7133" s="202">
        <v>0.26002500000000001</v>
      </c>
      <c r="C7133" s="202">
        <v>0.2337543</v>
      </c>
      <c r="D7133" s="202">
        <v>0.28629579999999999</v>
      </c>
    </row>
    <row r="7134" spans="1:4">
      <c r="A7134" s="201" t="s">
        <v>7548</v>
      </c>
      <c r="B7134" s="202">
        <v>0.2433014</v>
      </c>
      <c r="C7134" s="202">
        <v>0.2174529</v>
      </c>
      <c r="D7134" s="202">
        <v>0.2691499</v>
      </c>
    </row>
    <row r="7135" spans="1:4">
      <c r="A7135" s="201" t="s">
        <v>7549</v>
      </c>
      <c r="B7135" s="202">
        <v>0.20288890000000001</v>
      </c>
      <c r="C7135" s="202">
        <v>0.17939920000000001</v>
      </c>
      <c r="D7135" s="202">
        <v>0.22637850000000001</v>
      </c>
    </row>
    <row r="7136" spans="1:4">
      <c r="A7136" s="201" t="s">
        <v>7550</v>
      </c>
      <c r="B7136" s="202">
        <v>0.18464620000000001</v>
      </c>
      <c r="C7136" s="202">
        <v>0.1656108</v>
      </c>
      <c r="D7136" s="202">
        <v>0.20368169999999999</v>
      </c>
    </row>
    <row r="7137" spans="1:4">
      <c r="A7137" s="201" t="s">
        <v>7551</v>
      </c>
      <c r="B7137" s="202">
        <v>0.25485839999999998</v>
      </c>
      <c r="C7137" s="202">
        <v>0.2323672</v>
      </c>
      <c r="D7137" s="202">
        <v>0.27734969999999998</v>
      </c>
    </row>
    <row r="7138" spans="1:4">
      <c r="A7138" s="201" t="s">
        <v>7552</v>
      </c>
      <c r="B7138" s="202">
        <v>0.28180460000000002</v>
      </c>
      <c r="C7138" s="202">
        <v>0.25349850000000002</v>
      </c>
      <c r="D7138" s="202">
        <v>0.31011060000000001</v>
      </c>
    </row>
    <row r="7139" spans="1:4">
      <c r="A7139" s="201" t="s">
        <v>7553</v>
      </c>
      <c r="B7139" s="202">
        <v>0.2704994</v>
      </c>
      <c r="C7139" s="202">
        <v>0.24446960000000001</v>
      </c>
      <c r="D7139" s="202">
        <v>0.29652919999999999</v>
      </c>
    </row>
    <row r="7140" spans="1:4">
      <c r="A7140" s="201" t="s">
        <v>7554</v>
      </c>
      <c r="B7140" s="202">
        <v>0.26452150000000002</v>
      </c>
      <c r="C7140" s="202">
        <v>0.2368837</v>
      </c>
      <c r="D7140" s="202">
        <v>0.29215920000000001</v>
      </c>
    </row>
    <row r="7141" spans="1:4">
      <c r="A7141" s="201" t="s">
        <v>7555</v>
      </c>
      <c r="B7141" s="202">
        <v>0.28223280000000001</v>
      </c>
      <c r="C7141" s="202">
        <v>0.25473560000000001</v>
      </c>
      <c r="D7141" s="202">
        <v>0.30973010000000001</v>
      </c>
    </row>
    <row r="7142" spans="1:4">
      <c r="A7142" s="201" t="s">
        <v>7556</v>
      </c>
      <c r="B7142" s="202">
        <v>0.19748859999999999</v>
      </c>
      <c r="C7142" s="202">
        <v>0.1735371</v>
      </c>
      <c r="D7142" s="202">
        <v>0.22144</v>
      </c>
    </row>
    <row r="7143" spans="1:4">
      <c r="A7143" s="201" t="s">
        <v>7557</v>
      </c>
      <c r="B7143" s="202">
        <v>0.2257789</v>
      </c>
      <c r="C7143" s="202">
        <v>0.19995470000000001</v>
      </c>
      <c r="D7143" s="202">
        <v>0.25160310000000002</v>
      </c>
    </row>
    <row r="7144" spans="1:4">
      <c r="A7144" s="201" t="s">
        <v>7558</v>
      </c>
      <c r="B7144" s="202">
        <v>0.1933704</v>
      </c>
      <c r="C7144" s="202">
        <v>0.15981200000000001</v>
      </c>
      <c r="D7144" s="202">
        <v>0.22692880000000001</v>
      </c>
    </row>
    <row r="7145" spans="1:4">
      <c r="A7145" s="201" t="s">
        <v>7559</v>
      </c>
      <c r="B7145" s="202">
        <v>0.16972799999999999</v>
      </c>
      <c r="C7145" s="202">
        <v>0.13928670000000001</v>
      </c>
      <c r="D7145" s="202">
        <v>0.20016929999999999</v>
      </c>
    </row>
    <row r="7146" spans="1:4">
      <c r="A7146" s="201" t="s">
        <v>7560</v>
      </c>
      <c r="B7146" s="202">
        <v>0.1766885</v>
      </c>
      <c r="C7146" s="202">
        <v>0.1462714</v>
      </c>
      <c r="D7146" s="202">
        <v>0.2071055</v>
      </c>
    </row>
    <row r="7147" spans="1:4">
      <c r="A7147" s="201" t="s">
        <v>7561</v>
      </c>
      <c r="B7147" s="202">
        <v>0.21159829999999999</v>
      </c>
      <c r="C7147" s="202">
        <v>0.17772640000000001</v>
      </c>
      <c r="D7147" s="202">
        <v>0.2454702</v>
      </c>
    </row>
    <row r="7148" spans="1:4">
      <c r="A7148" s="201" t="s">
        <v>7562</v>
      </c>
      <c r="B7148" s="202">
        <v>0.24512919999999999</v>
      </c>
      <c r="C7148" s="202">
        <v>0.2074414</v>
      </c>
      <c r="D7148" s="202">
        <v>0.28281699999999999</v>
      </c>
    </row>
    <row r="7149" spans="1:4">
      <c r="A7149" s="201" t="s">
        <v>7563</v>
      </c>
      <c r="B7149" s="202">
        <v>0.22610939999999999</v>
      </c>
      <c r="C7149" s="202">
        <v>0.1917333</v>
      </c>
      <c r="D7149" s="202">
        <v>0.26048559999999998</v>
      </c>
    </row>
    <row r="7150" spans="1:4">
      <c r="A7150" s="201" t="s">
        <v>7564</v>
      </c>
      <c r="B7150" s="202">
        <v>0.1844441</v>
      </c>
      <c r="C7150" s="202">
        <v>0.15355240000000001</v>
      </c>
      <c r="D7150" s="202">
        <v>0.21533579999999999</v>
      </c>
    </row>
    <row r="7151" spans="1:4">
      <c r="A7151" s="201" t="s">
        <v>7565</v>
      </c>
      <c r="B7151" s="202">
        <v>0.18580150000000001</v>
      </c>
      <c r="C7151" s="202">
        <v>0.1527878</v>
      </c>
      <c r="D7151" s="202">
        <v>0.21881529999999999</v>
      </c>
    </row>
    <row r="7152" spans="1:4">
      <c r="A7152" s="201" t="s">
        <v>7566</v>
      </c>
      <c r="B7152" s="202">
        <v>0.24812239999999999</v>
      </c>
      <c r="C7152" s="202">
        <v>0.21039939999999999</v>
      </c>
      <c r="D7152" s="202">
        <v>0.28584540000000003</v>
      </c>
    </row>
    <row r="7153" spans="1:4">
      <c r="A7153" s="201" t="s">
        <v>7567</v>
      </c>
      <c r="B7153" s="202">
        <v>0.30135000000000001</v>
      </c>
      <c r="C7153" s="202">
        <v>0.26419169999999997</v>
      </c>
      <c r="D7153" s="202">
        <v>0.33850829999999998</v>
      </c>
    </row>
    <row r="7154" spans="1:4">
      <c r="A7154" s="201" t="s">
        <v>7568</v>
      </c>
      <c r="B7154" s="202">
        <v>0.2278625</v>
      </c>
      <c r="C7154" s="202">
        <v>0.19693169999999999</v>
      </c>
      <c r="D7154" s="202">
        <v>0.2587933</v>
      </c>
    </row>
    <row r="7155" spans="1:4">
      <c r="A7155" s="201" t="s">
        <v>7569</v>
      </c>
      <c r="B7155" s="202">
        <v>0.25648480000000001</v>
      </c>
      <c r="C7155" s="202">
        <v>0.22137999999999999</v>
      </c>
      <c r="D7155" s="202">
        <v>0.2915895</v>
      </c>
    </row>
    <row r="7156" spans="1:4">
      <c r="A7156" s="201" t="s">
        <v>7570</v>
      </c>
      <c r="B7156" s="202">
        <v>0.26091989999999998</v>
      </c>
      <c r="C7156" s="202">
        <v>0.22497600000000001</v>
      </c>
      <c r="D7156" s="202">
        <v>0.29686380000000001</v>
      </c>
    </row>
    <row r="7157" spans="1:4">
      <c r="A7157" s="201" t="s">
        <v>7571</v>
      </c>
      <c r="B7157" s="202">
        <v>0.19269610000000001</v>
      </c>
      <c r="C7157" s="202">
        <v>0.16087470000000001</v>
      </c>
      <c r="D7157" s="202">
        <v>0.22451740000000001</v>
      </c>
    </row>
    <row r="7158" spans="1:4">
      <c r="A7158" s="201" t="s">
        <v>7572</v>
      </c>
      <c r="B7158" s="202">
        <v>0.1766982</v>
      </c>
      <c r="C7158" s="202">
        <v>0.150674</v>
      </c>
      <c r="D7158" s="202">
        <v>0.2027224</v>
      </c>
    </row>
    <row r="7159" spans="1:4">
      <c r="A7159" s="201" t="s">
        <v>7573</v>
      </c>
      <c r="B7159" s="202">
        <v>0.24916089999999999</v>
      </c>
      <c r="C7159" s="202">
        <v>0.21793709999999999</v>
      </c>
      <c r="D7159" s="202">
        <v>0.28038479999999999</v>
      </c>
    </row>
    <row r="7160" spans="1:4">
      <c r="A7160" s="201" t="s">
        <v>7574</v>
      </c>
      <c r="B7160" s="202">
        <v>0.2874313</v>
      </c>
      <c r="C7160" s="202">
        <v>0.24964069999999999</v>
      </c>
      <c r="D7160" s="202">
        <v>0.32522190000000001</v>
      </c>
    </row>
    <row r="7161" spans="1:4">
      <c r="A7161" s="201" t="s">
        <v>7575</v>
      </c>
      <c r="B7161" s="202">
        <v>0.25623610000000002</v>
      </c>
      <c r="C7161" s="202">
        <v>0.22343080000000001</v>
      </c>
      <c r="D7161" s="202">
        <v>0.28904150000000001</v>
      </c>
    </row>
    <row r="7162" spans="1:4">
      <c r="A7162" s="201" t="s">
        <v>7576</v>
      </c>
      <c r="B7162" s="202">
        <v>0.25577870000000003</v>
      </c>
      <c r="C7162" s="202">
        <v>0.2174691</v>
      </c>
      <c r="D7162" s="202">
        <v>0.29408820000000002</v>
      </c>
    </row>
    <row r="7163" spans="1:4">
      <c r="A7163" s="201" t="s">
        <v>7577</v>
      </c>
      <c r="B7163" s="202">
        <v>0.28123039999999999</v>
      </c>
      <c r="C7163" s="202">
        <v>0.24354529999999999</v>
      </c>
      <c r="D7163" s="202">
        <v>0.31891560000000002</v>
      </c>
    </row>
    <row r="7164" spans="1:4">
      <c r="A7164" s="201" t="s">
        <v>7578</v>
      </c>
      <c r="B7164" s="202">
        <v>0.20811959999999999</v>
      </c>
      <c r="C7164" s="202">
        <v>0.1741914</v>
      </c>
      <c r="D7164" s="202">
        <v>0.2420477</v>
      </c>
    </row>
    <row r="7165" spans="1:4">
      <c r="A7165" s="201" t="s">
        <v>7579</v>
      </c>
      <c r="B7165" s="202">
        <v>0.22233449999999999</v>
      </c>
      <c r="C7165" s="202">
        <v>0.18700069999999999</v>
      </c>
      <c r="D7165" s="202">
        <v>0.25766830000000002</v>
      </c>
    </row>
    <row r="7166" spans="1:4">
      <c r="A7166" s="201" t="s">
        <v>7580</v>
      </c>
      <c r="B7166" s="202">
        <v>0.22562989999999999</v>
      </c>
      <c r="C7166" s="202">
        <v>0.1927082</v>
      </c>
      <c r="D7166" s="202">
        <v>0.25855159999999999</v>
      </c>
    </row>
    <row r="7167" spans="1:4">
      <c r="A7167" s="201" t="s">
        <v>7581</v>
      </c>
      <c r="B7167" s="202">
        <v>0.20949580000000001</v>
      </c>
      <c r="C7167" s="202">
        <v>0.1777736</v>
      </c>
      <c r="D7167" s="202">
        <v>0.24121799999999999</v>
      </c>
    </row>
    <row r="7168" spans="1:4">
      <c r="A7168" s="201" t="s">
        <v>7582</v>
      </c>
      <c r="B7168" s="202">
        <v>0.18944179999999999</v>
      </c>
      <c r="C7168" s="202">
        <v>0.15956229999999999</v>
      </c>
      <c r="D7168" s="202">
        <v>0.2193214</v>
      </c>
    </row>
    <row r="7169" spans="1:4">
      <c r="A7169" s="201" t="s">
        <v>7583</v>
      </c>
      <c r="B7169" s="202">
        <v>0.1760121</v>
      </c>
      <c r="C7169" s="202">
        <v>0.14623929999999999</v>
      </c>
      <c r="D7169" s="202">
        <v>0.20578489999999999</v>
      </c>
    </row>
    <row r="7170" spans="1:4">
      <c r="A7170" s="201" t="s">
        <v>7584</v>
      </c>
      <c r="B7170" s="202">
        <v>0.21109729999999999</v>
      </c>
      <c r="C7170" s="202">
        <v>0.17895920000000001</v>
      </c>
      <c r="D7170" s="202">
        <v>0.24323529999999999</v>
      </c>
    </row>
    <row r="7171" spans="1:4">
      <c r="A7171" s="201" t="s">
        <v>7585</v>
      </c>
      <c r="B7171" s="202">
        <v>0.2115011</v>
      </c>
      <c r="C7171" s="202">
        <v>0.17969740000000001</v>
      </c>
      <c r="D7171" s="202">
        <v>0.24330479999999999</v>
      </c>
    </row>
    <row r="7172" spans="1:4">
      <c r="A7172" s="201" t="s">
        <v>7586</v>
      </c>
      <c r="B7172" s="202">
        <v>0.21438760000000001</v>
      </c>
      <c r="C7172" s="202">
        <v>0.182338</v>
      </c>
      <c r="D7172" s="202">
        <v>0.2464372</v>
      </c>
    </row>
    <row r="7173" spans="1:4">
      <c r="A7173" s="201" t="s">
        <v>7587</v>
      </c>
      <c r="B7173" s="202">
        <v>0.1799326</v>
      </c>
      <c r="C7173" s="202">
        <v>0.1499056</v>
      </c>
      <c r="D7173" s="202">
        <v>0.20995949999999999</v>
      </c>
    </row>
    <row r="7174" spans="1:4">
      <c r="A7174" s="201" t="s">
        <v>7588</v>
      </c>
      <c r="B7174" s="202">
        <v>0.21938650000000001</v>
      </c>
      <c r="C7174" s="202">
        <v>0.18634220000000001</v>
      </c>
      <c r="D7174" s="202">
        <v>0.25243080000000001</v>
      </c>
    </row>
    <row r="7175" spans="1:4">
      <c r="A7175" s="201" t="s">
        <v>7589</v>
      </c>
      <c r="B7175" s="202">
        <v>0.23946519999999999</v>
      </c>
      <c r="C7175" s="202">
        <v>0.20693919999999999</v>
      </c>
      <c r="D7175" s="202">
        <v>0.27199129999999999</v>
      </c>
    </row>
    <row r="7176" spans="1:4">
      <c r="A7176" s="201" t="s">
        <v>7590</v>
      </c>
      <c r="B7176" s="202">
        <v>0.20395669999999999</v>
      </c>
      <c r="C7176" s="202">
        <v>0.17489179999999999</v>
      </c>
      <c r="D7176" s="202">
        <v>0.2330216</v>
      </c>
    </row>
    <row r="7177" spans="1:4">
      <c r="A7177" s="201" t="s">
        <v>7591</v>
      </c>
      <c r="B7177" s="202">
        <v>0.26388640000000002</v>
      </c>
      <c r="C7177" s="202">
        <v>0.2293202</v>
      </c>
      <c r="D7177" s="202">
        <v>0.29845270000000002</v>
      </c>
    </row>
    <row r="7178" spans="1:4">
      <c r="A7178" s="201" t="s">
        <v>7592</v>
      </c>
      <c r="B7178" s="202">
        <v>0.22560269999999999</v>
      </c>
      <c r="C7178" s="202">
        <v>0.19170200000000001</v>
      </c>
      <c r="D7178" s="202">
        <v>0.2595034</v>
      </c>
    </row>
    <row r="7179" spans="1:4">
      <c r="A7179" s="201" t="s">
        <v>7593</v>
      </c>
      <c r="B7179" s="202">
        <v>0.21230650000000001</v>
      </c>
      <c r="C7179" s="202">
        <v>0.18019969999999999</v>
      </c>
      <c r="D7179" s="202">
        <v>0.2444132</v>
      </c>
    </row>
    <row r="7180" spans="1:4">
      <c r="A7180" s="201" t="s">
        <v>7594</v>
      </c>
      <c r="B7180" s="202">
        <v>0.1926524</v>
      </c>
      <c r="C7180" s="202">
        <v>0.16804079999999999</v>
      </c>
      <c r="D7180" s="202">
        <v>0.21726390000000001</v>
      </c>
    </row>
    <row r="7181" spans="1:4">
      <c r="A7181" s="201" t="s">
        <v>7595</v>
      </c>
      <c r="B7181" s="202">
        <v>0.2603258</v>
      </c>
      <c r="C7181" s="202">
        <v>0.2311743</v>
      </c>
      <c r="D7181" s="202">
        <v>0.2894774</v>
      </c>
    </row>
    <row r="7182" spans="1:4">
      <c r="A7182" s="201" t="s">
        <v>7596</v>
      </c>
      <c r="B7182" s="202">
        <v>0.27618090000000001</v>
      </c>
      <c r="C7182" s="202">
        <v>0.2396877</v>
      </c>
      <c r="D7182" s="202">
        <v>0.31267410000000001</v>
      </c>
    </row>
    <row r="7183" spans="1:4">
      <c r="A7183" s="201" t="s">
        <v>7597</v>
      </c>
      <c r="B7183" s="202">
        <v>0.28435189999999999</v>
      </c>
      <c r="C7183" s="202">
        <v>0.25088440000000001</v>
      </c>
      <c r="D7183" s="202">
        <v>0.31781939999999997</v>
      </c>
    </row>
    <row r="7184" spans="1:4">
      <c r="A7184" s="201" t="s">
        <v>7598</v>
      </c>
      <c r="B7184" s="202">
        <v>0.27328170000000002</v>
      </c>
      <c r="C7184" s="202">
        <v>0.2372195</v>
      </c>
      <c r="D7184" s="202">
        <v>0.3093439</v>
      </c>
    </row>
    <row r="7185" spans="1:4">
      <c r="A7185" s="201" t="s">
        <v>7599</v>
      </c>
      <c r="B7185" s="202">
        <v>0.28320000000000001</v>
      </c>
      <c r="C7185" s="202">
        <v>0.2475743</v>
      </c>
      <c r="D7185" s="202">
        <v>0.31882569999999999</v>
      </c>
    </row>
    <row r="7186" spans="1:4">
      <c r="A7186" s="201" t="s">
        <v>7600</v>
      </c>
      <c r="B7186" s="202">
        <v>0.18752479999999999</v>
      </c>
      <c r="C7186" s="202">
        <v>0.1577189</v>
      </c>
      <c r="D7186" s="202">
        <v>0.21733069999999999</v>
      </c>
    </row>
    <row r="7187" spans="1:4">
      <c r="A7187" s="201" t="s">
        <v>7601</v>
      </c>
      <c r="B7187" s="202">
        <v>0.2290751</v>
      </c>
      <c r="C7187" s="202">
        <v>0.19621089999999999</v>
      </c>
      <c r="D7187" s="202">
        <v>0.26193919999999998</v>
      </c>
    </row>
    <row r="7188" spans="1:4">
      <c r="A7188" s="201" t="s">
        <v>7602</v>
      </c>
      <c r="B7188" s="202">
        <v>0.20534720000000001</v>
      </c>
      <c r="C7188" s="202">
        <v>0.19515540000000001</v>
      </c>
      <c r="D7188" s="202">
        <v>0.21553890000000001</v>
      </c>
    </row>
    <row r="7189" spans="1:4">
      <c r="A7189" s="201" t="s">
        <v>7603</v>
      </c>
      <c r="B7189" s="202">
        <v>0.24043039999999999</v>
      </c>
      <c r="C7189" s="202">
        <v>0.22439529999999999</v>
      </c>
      <c r="D7189" s="202">
        <v>0.25646560000000002</v>
      </c>
    </row>
    <row r="7190" spans="1:4">
      <c r="A7190" s="201" t="s">
        <v>7604</v>
      </c>
      <c r="B7190" s="202">
        <v>0.19911960000000001</v>
      </c>
      <c r="C7190" s="202">
        <v>0.17483170000000001</v>
      </c>
      <c r="D7190" s="202">
        <v>0.22340740000000001</v>
      </c>
    </row>
    <row r="7191" spans="1:4">
      <c r="A7191" s="201" t="s">
        <v>7605</v>
      </c>
      <c r="B7191" s="202">
        <v>0.2350786</v>
      </c>
      <c r="C7191" s="202">
        <v>0.22055169999999999</v>
      </c>
      <c r="D7191" s="202">
        <v>0.24960560000000001</v>
      </c>
    </row>
    <row r="7192" spans="1:4">
      <c r="A7192" s="201" t="s">
        <v>7606</v>
      </c>
      <c r="B7192" s="202">
        <v>0.26002039999999998</v>
      </c>
      <c r="C7192" s="202">
        <v>0.24103559999999999</v>
      </c>
      <c r="D7192" s="202">
        <v>0.27900520000000001</v>
      </c>
    </row>
    <row r="7193" spans="1:4">
      <c r="A7193" s="201" t="s">
        <v>7607</v>
      </c>
      <c r="B7193" s="202">
        <v>0.1895298</v>
      </c>
      <c r="C7193" s="202">
        <v>0.1742341</v>
      </c>
      <c r="D7193" s="202">
        <v>0.20482539999999999</v>
      </c>
    </row>
    <row r="7194" spans="1:4">
      <c r="A7194" s="201" t="s">
        <v>7608</v>
      </c>
      <c r="B7194" s="202">
        <v>0.24879760000000001</v>
      </c>
      <c r="C7194" s="202">
        <v>0.23645659999999999</v>
      </c>
      <c r="D7194" s="202">
        <v>0.2611386</v>
      </c>
    </row>
    <row r="7195" spans="1:4">
      <c r="A7195" s="201" t="s">
        <v>7609</v>
      </c>
      <c r="B7195" s="202">
        <v>0.2068448</v>
      </c>
      <c r="C7195" s="202">
        <v>0.1925395</v>
      </c>
      <c r="D7195" s="202">
        <v>0.22115009999999999</v>
      </c>
    </row>
    <row r="7196" spans="1:4">
      <c r="A7196" s="201" t="s">
        <v>7610</v>
      </c>
      <c r="B7196" s="202">
        <v>0.2605036</v>
      </c>
      <c r="C7196" s="202">
        <v>0.237872</v>
      </c>
      <c r="D7196" s="202">
        <v>0.28313529999999998</v>
      </c>
    </row>
    <row r="7197" spans="1:4">
      <c r="A7197" s="201" t="s">
        <v>7611</v>
      </c>
      <c r="B7197" s="202">
        <v>0.1844441</v>
      </c>
      <c r="C7197" s="202">
        <v>0.15355240000000001</v>
      </c>
      <c r="D7197" s="202">
        <v>0.21533579999999999</v>
      </c>
    </row>
    <row r="7198" spans="1:4">
      <c r="A7198" s="201" t="s">
        <v>7612</v>
      </c>
      <c r="B7198" s="202">
        <v>0.24480209999999999</v>
      </c>
      <c r="C7198" s="202">
        <v>0.22517980000000001</v>
      </c>
      <c r="D7198" s="202">
        <v>0.2644244</v>
      </c>
    </row>
    <row r="7199" spans="1:4">
      <c r="A7199" s="201" t="s">
        <v>7613</v>
      </c>
      <c r="B7199" s="202">
        <v>0.25661489999999998</v>
      </c>
      <c r="C7199" s="202">
        <v>0.2303945</v>
      </c>
      <c r="D7199" s="202">
        <v>0.28283520000000001</v>
      </c>
    </row>
    <row r="7200" spans="1:4">
      <c r="A7200" s="201" t="s">
        <v>7614</v>
      </c>
      <c r="B7200" s="202">
        <v>0.18084430000000001</v>
      </c>
      <c r="C7200" s="202">
        <v>0.15986829999999999</v>
      </c>
      <c r="D7200" s="202">
        <v>0.20182040000000001</v>
      </c>
    </row>
    <row r="7201" spans="1:4">
      <c r="A7201" s="201" t="s">
        <v>7615</v>
      </c>
      <c r="B7201" s="202">
        <v>0.244204</v>
      </c>
      <c r="C7201" s="202">
        <v>0.22781599999999999</v>
      </c>
      <c r="D7201" s="202">
        <v>0.26059189999999999</v>
      </c>
    </row>
    <row r="7202" spans="1:4">
      <c r="A7202" s="201" t="s">
        <v>7616</v>
      </c>
      <c r="B7202" s="202">
        <v>0.20386950000000001</v>
      </c>
      <c r="C7202" s="202">
        <v>0.19071250000000001</v>
      </c>
      <c r="D7202" s="202">
        <v>0.21702659999999999</v>
      </c>
    </row>
    <row r="7203" spans="1:4">
      <c r="A7203" s="201" t="s">
        <v>7617</v>
      </c>
      <c r="B7203" s="202">
        <v>0.22085109999999999</v>
      </c>
      <c r="C7203" s="202">
        <v>0.2010593</v>
      </c>
      <c r="D7203" s="202">
        <v>0.24064279999999999</v>
      </c>
    </row>
    <row r="7204" spans="1:4">
      <c r="A7204" s="201" t="s">
        <v>7618</v>
      </c>
      <c r="B7204" s="202">
        <v>0.21438760000000001</v>
      </c>
      <c r="C7204" s="202">
        <v>0.182338</v>
      </c>
      <c r="D7204" s="202">
        <v>0.2464372</v>
      </c>
    </row>
    <row r="7205" spans="1:4">
      <c r="A7205" s="201" t="s">
        <v>7619</v>
      </c>
      <c r="B7205" s="202">
        <v>0.225302</v>
      </c>
      <c r="C7205" s="202">
        <v>0.206508</v>
      </c>
      <c r="D7205" s="202">
        <v>0.24409600000000001</v>
      </c>
    </row>
    <row r="7206" spans="1:4">
      <c r="A7206" s="201" t="s">
        <v>7620</v>
      </c>
      <c r="B7206" s="202">
        <v>0.2633141</v>
      </c>
      <c r="C7206" s="202">
        <v>0.23867459999999999</v>
      </c>
      <c r="D7206" s="202">
        <v>0.28795349999999997</v>
      </c>
    </row>
    <row r="7207" spans="1:4">
      <c r="A7207" s="201" t="s">
        <v>7621</v>
      </c>
      <c r="B7207" s="202">
        <v>0.1980788</v>
      </c>
      <c r="C7207" s="202">
        <v>0.17817540000000001</v>
      </c>
      <c r="D7207" s="202">
        <v>0.21798210000000001</v>
      </c>
    </row>
    <row r="7208" spans="1:4">
      <c r="A7208" s="201" t="s">
        <v>7622</v>
      </c>
      <c r="B7208" s="202">
        <v>0.2532295</v>
      </c>
      <c r="C7208" s="202">
        <v>0.23744489999999999</v>
      </c>
      <c r="D7208" s="202">
        <v>0.26901419999999998</v>
      </c>
    </row>
    <row r="7209" spans="1:4">
      <c r="A7209" s="201" t="s">
        <v>7623</v>
      </c>
      <c r="B7209" s="202">
        <v>0.22534080000000001</v>
      </c>
      <c r="C7209" s="202">
        <v>0.21979170000000001</v>
      </c>
      <c r="D7209" s="202">
        <v>0.23088990000000001</v>
      </c>
    </row>
    <row r="7210" spans="1:4">
      <c r="A7210" s="201" t="s">
        <v>7624</v>
      </c>
      <c r="B7210" s="202">
        <v>0.22658880000000001</v>
      </c>
      <c r="C7210" s="202">
        <v>0.21898580000000001</v>
      </c>
      <c r="D7210" s="202">
        <v>0.23419190000000001</v>
      </c>
    </row>
    <row r="7211" spans="1:4">
      <c r="A7211" s="201" t="s">
        <v>7625</v>
      </c>
      <c r="B7211" s="202">
        <v>0.22411239999999999</v>
      </c>
      <c r="C7211" s="202">
        <v>0.21698300000000001</v>
      </c>
      <c r="D7211" s="202">
        <v>0.2312418</v>
      </c>
    </row>
    <row r="7212" spans="1:4">
      <c r="A7212" s="201" t="s">
        <v>7626</v>
      </c>
      <c r="B7212" s="202">
        <v>0.2280326</v>
      </c>
      <c r="C7212" s="202">
        <v>0.20096439999999999</v>
      </c>
      <c r="D7212" s="202">
        <v>0.25510070000000001</v>
      </c>
    </row>
    <row r="7213" spans="1:4">
      <c r="A7213" s="201" t="s">
        <v>7627</v>
      </c>
      <c r="B7213" s="202">
        <v>0.1782002</v>
      </c>
      <c r="C7213" s="202">
        <v>0.15517</v>
      </c>
      <c r="D7213" s="202">
        <v>0.2012304</v>
      </c>
    </row>
    <row r="7214" spans="1:4">
      <c r="A7214" s="201" t="s">
        <v>7628</v>
      </c>
      <c r="B7214" s="202">
        <v>0.18841730000000001</v>
      </c>
      <c r="C7214" s="202">
        <v>0.16490489999999999</v>
      </c>
      <c r="D7214" s="202">
        <v>0.2119297</v>
      </c>
    </row>
    <row r="7215" spans="1:4">
      <c r="A7215" s="201" t="s">
        <v>7629</v>
      </c>
      <c r="B7215" s="202">
        <v>0.19969899999999999</v>
      </c>
      <c r="C7215" s="202">
        <v>0.1761491</v>
      </c>
      <c r="D7215" s="202">
        <v>0.2232489</v>
      </c>
    </row>
    <row r="7216" spans="1:4">
      <c r="A7216" s="201" t="s">
        <v>7630</v>
      </c>
      <c r="B7216" s="202">
        <v>0.21433559999999999</v>
      </c>
      <c r="C7216" s="202">
        <v>0.18931419999999999</v>
      </c>
      <c r="D7216" s="202">
        <v>0.23935699999999999</v>
      </c>
    </row>
    <row r="7217" spans="1:4">
      <c r="A7217" s="201" t="s">
        <v>7631</v>
      </c>
      <c r="B7217" s="202">
        <v>0.24437690000000001</v>
      </c>
      <c r="C7217" s="202">
        <v>0.2177733</v>
      </c>
      <c r="D7217" s="202">
        <v>0.27098060000000002</v>
      </c>
    </row>
    <row r="7218" spans="1:4">
      <c r="A7218" s="201" t="s">
        <v>7632</v>
      </c>
      <c r="B7218" s="202">
        <v>0.20620859999999999</v>
      </c>
      <c r="C7218" s="202">
        <v>0.18287349999999999</v>
      </c>
      <c r="D7218" s="202">
        <v>0.22954379999999999</v>
      </c>
    </row>
    <row r="7219" spans="1:4">
      <c r="A7219" s="201" t="s">
        <v>7633</v>
      </c>
      <c r="B7219" s="202">
        <v>0.17529259999999999</v>
      </c>
      <c r="C7219" s="202">
        <v>0.15238350000000001</v>
      </c>
      <c r="D7219" s="202">
        <v>0.19820160000000001</v>
      </c>
    </row>
    <row r="7220" spans="1:4">
      <c r="A7220" s="201" t="s">
        <v>7634</v>
      </c>
      <c r="B7220" s="202">
        <v>0.22057280000000001</v>
      </c>
      <c r="C7220" s="202">
        <v>0.19275220000000001</v>
      </c>
      <c r="D7220" s="202">
        <v>0.24839349999999999</v>
      </c>
    </row>
    <row r="7221" spans="1:4">
      <c r="A7221" s="201" t="s">
        <v>7635</v>
      </c>
      <c r="B7221" s="202">
        <v>0.25910030000000001</v>
      </c>
      <c r="C7221" s="202">
        <v>0.2324686</v>
      </c>
      <c r="D7221" s="202">
        <v>0.28573199999999999</v>
      </c>
    </row>
    <row r="7222" spans="1:4">
      <c r="A7222" s="201" t="s">
        <v>7636</v>
      </c>
      <c r="B7222" s="202">
        <v>0.22046640000000001</v>
      </c>
      <c r="C7222" s="202">
        <v>0.1976328</v>
      </c>
      <c r="D7222" s="202">
        <v>0.24329999999999999</v>
      </c>
    </row>
    <row r="7223" spans="1:4">
      <c r="A7223" s="201" t="s">
        <v>7637</v>
      </c>
      <c r="B7223" s="202">
        <v>0.26588279999999997</v>
      </c>
      <c r="C7223" s="202">
        <v>0.24005409999999999</v>
      </c>
      <c r="D7223" s="202">
        <v>0.29171150000000001</v>
      </c>
    </row>
    <row r="7224" spans="1:4">
      <c r="A7224" s="201" t="s">
        <v>7638</v>
      </c>
      <c r="B7224" s="202">
        <v>0.2224207</v>
      </c>
      <c r="C7224" s="202">
        <v>0.1975575</v>
      </c>
      <c r="D7224" s="202">
        <v>0.247284</v>
      </c>
    </row>
    <row r="7225" spans="1:4">
      <c r="A7225" s="201" t="s">
        <v>7639</v>
      </c>
      <c r="B7225" s="202">
        <v>0.19162370000000001</v>
      </c>
      <c r="C7225" s="202">
        <v>0.1663087</v>
      </c>
      <c r="D7225" s="202">
        <v>0.21693870000000001</v>
      </c>
    </row>
    <row r="7226" spans="1:4">
      <c r="A7226" s="201" t="s">
        <v>7640</v>
      </c>
      <c r="B7226" s="202">
        <v>0.1940085</v>
      </c>
      <c r="C7226" s="202">
        <v>0.17432159999999999</v>
      </c>
      <c r="D7226" s="202">
        <v>0.21369540000000001</v>
      </c>
    </row>
    <row r="7227" spans="1:4">
      <c r="A7227" s="201" t="s">
        <v>7641</v>
      </c>
      <c r="B7227" s="202">
        <v>0.25536530000000002</v>
      </c>
      <c r="C7227" s="202">
        <v>0.23178509999999999</v>
      </c>
      <c r="D7227" s="202">
        <v>0.27894550000000001</v>
      </c>
    </row>
    <row r="7228" spans="1:4">
      <c r="A7228" s="201" t="s">
        <v>7642</v>
      </c>
      <c r="B7228" s="202">
        <v>0.27284580000000003</v>
      </c>
      <c r="C7228" s="202">
        <v>0.2454498</v>
      </c>
      <c r="D7228" s="202">
        <v>0.3002417</v>
      </c>
    </row>
    <row r="7229" spans="1:4">
      <c r="A7229" s="201" t="s">
        <v>7643</v>
      </c>
      <c r="B7229" s="202">
        <v>0.27901039999999999</v>
      </c>
      <c r="C7229" s="202">
        <v>0.25243690000000002</v>
      </c>
      <c r="D7229" s="202">
        <v>0.30558400000000002</v>
      </c>
    </row>
    <row r="7230" spans="1:4">
      <c r="A7230" s="201" t="s">
        <v>7644</v>
      </c>
      <c r="B7230" s="202">
        <v>0.27367839999999999</v>
      </c>
      <c r="C7230" s="202">
        <v>0.24629989999999999</v>
      </c>
      <c r="D7230" s="202">
        <v>0.30105690000000002</v>
      </c>
    </row>
    <row r="7231" spans="1:4">
      <c r="A7231" s="201" t="s">
        <v>7645</v>
      </c>
      <c r="B7231" s="202">
        <v>0.30752370000000001</v>
      </c>
      <c r="C7231" s="202">
        <v>0.2773217</v>
      </c>
      <c r="D7231" s="202">
        <v>0.33772580000000002</v>
      </c>
    </row>
    <row r="7232" spans="1:4">
      <c r="A7232" s="201" t="s">
        <v>7646</v>
      </c>
      <c r="B7232" s="202">
        <v>0.19544210000000001</v>
      </c>
      <c r="C7232" s="202">
        <v>0.17024990000000001</v>
      </c>
      <c r="D7232" s="202">
        <v>0.2206342</v>
      </c>
    </row>
    <row r="7233" spans="1:4">
      <c r="A7233" s="201" t="s">
        <v>7647</v>
      </c>
      <c r="B7233" s="202">
        <v>0.23472750000000001</v>
      </c>
      <c r="C7233" s="202">
        <v>0.20945540000000001</v>
      </c>
      <c r="D7233" s="202">
        <v>0.25999949999999999</v>
      </c>
    </row>
    <row r="7234" spans="1:4">
      <c r="A7234" s="201" t="s">
        <v>7648</v>
      </c>
      <c r="B7234" s="202">
        <v>0.22661800000000001</v>
      </c>
      <c r="C7234" s="202">
        <v>0.1884014</v>
      </c>
      <c r="D7234" s="202">
        <v>0.26483449999999997</v>
      </c>
    </row>
    <row r="7235" spans="1:4">
      <c r="A7235" s="201" t="s">
        <v>7649</v>
      </c>
      <c r="B7235" s="202">
        <v>0.1630297</v>
      </c>
      <c r="C7235" s="202">
        <v>0.13241420000000001</v>
      </c>
      <c r="D7235" s="202">
        <v>0.19364529999999999</v>
      </c>
    </row>
    <row r="7236" spans="1:4">
      <c r="A7236" s="201" t="s">
        <v>7650</v>
      </c>
      <c r="B7236" s="202">
        <v>0.1941079</v>
      </c>
      <c r="C7236" s="202">
        <v>0.16156209999999999</v>
      </c>
      <c r="D7236" s="202">
        <v>0.22665370000000001</v>
      </c>
    </row>
    <row r="7237" spans="1:4">
      <c r="A7237" s="201" t="s">
        <v>7651</v>
      </c>
      <c r="B7237" s="202">
        <v>0.20797489999999999</v>
      </c>
      <c r="C7237" s="202">
        <v>0.17318069999999999</v>
      </c>
      <c r="D7237" s="202">
        <v>0.24276919999999999</v>
      </c>
    </row>
    <row r="7238" spans="1:4">
      <c r="A7238" s="201" t="s">
        <v>7652</v>
      </c>
      <c r="B7238" s="202">
        <v>0.211142</v>
      </c>
      <c r="C7238" s="202">
        <v>0.175867</v>
      </c>
      <c r="D7238" s="202">
        <v>0.24641689999999999</v>
      </c>
    </row>
    <row r="7239" spans="1:4">
      <c r="A7239" s="201" t="s">
        <v>7653</v>
      </c>
      <c r="B7239" s="202">
        <v>0.23825959999999999</v>
      </c>
      <c r="C7239" s="202">
        <v>0.2018392</v>
      </c>
      <c r="D7239" s="202">
        <v>0.27468009999999998</v>
      </c>
    </row>
    <row r="7240" spans="1:4">
      <c r="A7240" s="201" t="s">
        <v>7654</v>
      </c>
      <c r="B7240" s="202">
        <v>0.19986490000000001</v>
      </c>
      <c r="C7240" s="202">
        <v>0.16854430000000001</v>
      </c>
      <c r="D7240" s="202">
        <v>0.23118549999999999</v>
      </c>
    </row>
    <row r="7241" spans="1:4">
      <c r="A7241" s="201" t="s">
        <v>7655</v>
      </c>
      <c r="B7241" s="202">
        <v>0.17552039999999999</v>
      </c>
      <c r="C7241" s="202">
        <v>0.14509639999999999</v>
      </c>
      <c r="D7241" s="202">
        <v>0.2059444</v>
      </c>
    </row>
    <row r="7242" spans="1:4">
      <c r="A7242" s="201" t="s">
        <v>7656</v>
      </c>
      <c r="B7242" s="202">
        <v>0.2360119</v>
      </c>
      <c r="C7242" s="202">
        <v>0.19544210000000001</v>
      </c>
      <c r="D7242" s="202">
        <v>0.27658159999999998</v>
      </c>
    </row>
    <row r="7243" spans="1:4">
      <c r="A7243" s="201" t="s">
        <v>7657</v>
      </c>
      <c r="B7243" s="202">
        <v>0.26678390000000002</v>
      </c>
      <c r="C7243" s="202">
        <v>0.23053870000000001</v>
      </c>
      <c r="D7243" s="202">
        <v>0.30302899999999999</v>
      </c>
    </row>
    <row r="7244" spans="1:4">
      <c r="A7244" s="201" t="s">
        <v>7658</v>
      </c>
      <c r="B7244" s="202">
        <v>0.2173688</v>
      </c>
      <c r="C7244" s="202">
        <v>0.18699379999999999</v>
      </c>
      <c r="D7244" s="202">
        <v>0.24774370000000001</v>
      </c>
    </row>
    <row r="7245" spans="1:4">
      <c r="A7245" s="201" t="s">
        <v>7659</v>
      </c>
      <c r="B7245" s="202">
        <v>0.25576260000000001</v>
      </c>
      <c r="C7245" s="202">
        <v>0.2203484</v>
      </c>
      <c r="D7245" s="202">
        <v>0.29117670000000001</v>
      </c>
    </row>
    <row r="7246" spans="1:4">
      <c r="A7246" s="201" t="s">
        <v>7660</v>
      </c>
      <c r="B7246" s="202">
        <v>0.21741820000000001</v>
      </c>
      <c r="C7246" s="202">
        <v>0.18358469999999999</v>
      </c>
      <c r="D7246" s="202">
        <v>0.25125160000000002</v>
      </c>
    </row>
    <row r="7247" spans="1:4">
      <c r="A7247" s="201" t="s">
        <v>7661</v>
      </c>
      <c r="B7247" s="202">
        <v>0.20161599999999999</v>
      </c>
      <c r="C7247" s="202">
        <v>0.16572329999999999</v>
      </c>
      <c r="D7247" s="202">
        <v>0.23750879999999999</v>
      </c>
    </row>
    <row r="7248" spans="1:4">
      <c r="A7248" s="201" t="s">
        <v>7662</v>
      </c>
      <c r="B7248" s="202">
        <v>0.19500970000000001</v>
      </c>
      <c r="C7248" s="202">
        <v>0.1680663</v>
      </c>
      <c r="D7248" s="202">
        <v>0.22195309999999999</v>
      </c>
    </row>
    <row r="7249" spans="1:4">
      <c r="A7249" s="201" t="s">
        <v>7663</v>
      </c>
      <c r="B7249" s="202">
        <v>0.24161589999999999</v>
      </c>
      <c r="C7249" s="202">
        <v>0.21020159999999999</v>
      </c>
      <c r="D7249" s="202">
        <v>0.2730302</v>
      </c>
    </row>
    <row r="7250" spans="1:4">
      <c r="A7250" s="201" t="s">
        <v>7664</v>
      </c>
      <c r="B7250" s="202">
        <v>0.28174510000000003</v>
      </c>
      <c r="C7250" s="202">
        <v>0.2423775</v>
      </c>
      <c r="D7250" s="202">
        <v>0.32111269999999997</v>
      </c>
    </row>
    <row r="7251" spans="1:4">
      <c r="A7251" s="201" t="s">
        <v>7665</v>
      </c>
      <c r="B7251" s="202">
        <v>0.26355909999999999</v>
      </c>
      <c r="C7251" s="202">
        <v>0.2301523</v>
      </c>
      <c r="D7251" s="202">
        <v>0.29696600000000001</v>
      </c>
    </row>
    <row r="7252" spans="1:4">
      <c r="A7252" s="201" t="s">
        <v>7666</v>
      </c>
      <c r="B7252" s="202">
        <v>0.26018459999999999</v>
      </c>
      <c r="C7252" s="202">
        <v>0.22323770000000001</v>
      </c>
      <c r="D7252" s="202">
        <v>0.29713149999999999</v>
      </c>
    </row>
    <row r="7253" spans="1:4">
      <c r="A7253" s="201" t="s">
        <v>7667</v>
      </c>
      <c r="B7253" s="202">
        <v>0.29652139999999999</v>
      </c>
      <c r="C7253" s="202">
        <v>0.25674259999999999</v>
      </c>
      <c r="D7253" s="202">
        <v>0.33630019999999999</v>
      </c>
    </row>
    <row r="7254" spans="1:4">
      <c r="A7254" s="201" t="s">
        <v>7668</v>
      </c>
      <c r="B7254" s="202">
        <v>0.2047091</v>
      </c>
      <c r="C7254" s="202">
        <v>0.16904379999999999</v>
      </c>
      <c r="D7254" s="202">
        <v>0.24037439999999999</v>
      </c>
    </row>
    <row r="7255" spans="1:4">
      <c r="A7255" s="201" t="s">
        <v>7669</v>
      </c>
      <c r="B7255" s="202">
        <v>0.24203359999999999</v>
      </c>
      <c r="C7255" s="202">
        <v>0.20557349999999999</v>
      </c>
      <c r="D7255" s="202">
        <v>0.27849360000000001</v>
      </c>
    </row>
    <row r="7256" spans="1:4">
      <c r="A7256" s="201" t="s">
        <v>7670</v>
      </c>
      <c r="B7256" s="202">
        <v>0.22931080000000001</v>
      </c>
      <c r="C7256" s="202">
        <v>0.194247</v>
      </c>
      <c r="D7256" s="202">
        <v>0.26437460000000002</v>
      </c>
    </row>
    <row r="7257" spans="1:4">
      <c r="A7257" s="201" t="s">
        <v>7671</v>
      </c>
      <c r="B7257" s="202">
        <v>0.19333059999999999</v>
      </c>
      <c r="C7257" s="202">
        <v>0.16200970000000001</v>
      </c>
      <c r="D7257" s="202">
        <v>0.2246514</v>
      </c>
    </row>
    <row r="7258" spans="1:4">
      <c r="A7258" s="201" t="s">
        <v>7672</v>
      </c>
      <c r="B7258" s="202">
        <v>0.18302969999999999</v>
      </c>
      <c r="C7258" s="202">
        <v>0.15161759999999999</v>
      </c>
      <c r="D7258" s="202">
        <v>0.21444170000000001</v>
      </c>
    </row>
    <row r="7259" spans="1:4">
      <c r="A7259" s="201" t="s">
        <v>7673</v>
      </c>
      <c r="B7259" s="202">
        <v>0.1912662</v>
      </c>
      <c r="C7259" s="202">
        <v>0.15973180000000001</v>
      </c>
      <c r="D7259" s="202">
        <v>0.22280069999999999</v>
      </c>
    </row>
    <row r="7260" spans="1:4">
      <c r="A7260" s="201" t="s">
        <v>7674</v>
      </c>
      <c r="B7260" s="202">
        <v>0.21773490000000001</v>
      </c>
      <c r="C7260" s="202">
        <v>0.18498020000000001</v>
      </c>
      <c r="D7260" s="202">
        <v>0.25048959999999998</v>
      </c>
    </row>
    <row r="7261" spans="1:4">
      <c r="A7261" s="201" t="s">
        <v>7675</v>
      </c>
      <c r="B7261" s="202">
        <v>0.25058760000000002</v>
      </c>
      <c r="C7261" s="202">
        <v>0.2162164</v>
      </c>
      <c r="D7261" s="202">
        <v>0.28495870000000001</v>
      </c>
    </row>
    <row r="7262" spans="1:4">
      <c r="A7262" s="201" t="s">
        <v>7676</v>
      </c>
      <c r="B7262" s="202">
        <v>0.21260499999999999</v>
      </c>
      <c r="C7262" s="202">
        <v>0.18110390000000001</v>
      </c>
      <c r="D7262" s="202">
        <v>0.24410609999999999</v>
      </c>
    </row>
    <row r="7263" spans="1:4">
      <c r="A7263" s="201" t="s">
        <v>7677</v>
      </c>
      <c r="B7263" s="202">
        <v>0.1750545</v>
      </c>
      <c r="C7263" s="202">
        <v>0.144042</v>
      </c>
      <c r="D7263" s="202">
        <v>0.206067</v>
      </c>
    </row>
    <row r="7264" spans="1:4">
      <c r="A7264" s="201" t="s">
        <v>7678</v>
      </c>
      <c r="B7264" s="202">
        <v>0.2058952</v>
      </c>
      <c r="C7264" s="202">
        <v>0.17119599999999999</v>
      </c>
      <c r="D7264" s="202">
        <v>0.24059440000000001</v>
      </c>
    </row>
    <row r="7265" spans="1:4">
      <c r="A7265" s="201" t="s">
        <v>7679</v>
      </c>
      <c r="B7265" s="202">
        <v>0.25171569999999999</v>
      </c>
      <c r="C7265" s="202">
        <v>0.2182375</v>
      </c>
      <c r="D7265" s="202">
        <v>0.285194</v>
      </c>
    </row>
    <row r="7266" spans="1:4">
      <c r="A7266" s="201" t="s">
        <v>7680</v>
      </c>
      <c r="B7266" s="202">
        <v>0.22334660000000001</v>
      </c>
      <c r="C7266" s="202">
        <v>0.19345370000000001</v>
      </c>
      <c r="D7266" s="202">
        <v>0.25323950000000001</v>
      </c>
    </row>
    <row r="7267" spans="1:4">
      <c r="A7267" s="201" t="s">
        <v>7681</v>
      </c>
      <c r="B7267" s="202">
        <v>0.27640130000000002</v>
      </c>
      <c r="C7267" s="202">
        <v>0.2410399</v>
      </c>
      <c r="D7267" s="202">
        <v>0.3117626</v>
      </c>
    </row>
    <row r="7268" spans="1:4">
      <c r="A7268" s="201" t="s">
        <v>7682</v>
      </c>
      <c r="B7268" s="202">
        <v>0.22741900000000001</v>
      </c>
      <c r="C7268" s="202">
        <v>0.19312689999999999</v>
      </c>
      <c r="D7268" s="202">
        <v>0.26171109999999997</v>
      </c>
    </row>
    <row r="7269" spans="1:4">
      <c r="A7269" s="201" t="s">
        <v>7683</v>
      </c>
      <c r="B7269" s="202">
        <v>0.18176149999999999</v>
      </c>
      <c r="C7269" s="202">
        <v>0.14999100000000001</v>
      </c>
      <c r="D7269" s="202">
        <v>0.2135321</v>
      </c>
    </row>
    <row r="7270" spans="1:4">
      <c r="A7270" s="201" t="s">
        <v>7684</v>
      </c>
      <c r="B7270" s="202">
        <v>0.19295419999999999</v>
      </c>
      <c r="C7270" s="202">
        <v>0.16743620000000001</v>
      </c>
      <c r="D7270" s="202">
        <v>0.21847230000000001</v>
      </c>
    </row>
    <row r="7271" spans="1:4">
      <c r="A7271" s="201" t="s">
        <v>7685</v>
      </c>
      <c r="B7271" s="202">
        <v>0.26927669999999998</v>
      </c>
      <c r="C7271" s="202">
        <v>0.23788529999999999</v>
      </c>
      <c r="D7271" s="202">
        <v>0.30066809999999999</v>
      </c>
    </row>
    <row r="7272" spans="1:4">
      <c r="A7272" s="201" t="s">
        <v>7686</v>
      </c>
      <c r="B7272" s="202">
        <v>0.26412210000000003</v>
      </c>
      <c r="C7272" s="202">
        <v>0.2283287</v>
      </c>
      <c r="D7272" s="202">
        <v>0.2999155</v>
      </c>
    </row>
    <row r="7273" spans="1:4">
      <c r="A7273" s="201" t="s">
        <v>7687</v>
      </c>
      <c r="B7273" s="202">
        <v>0.29416690000000001</v>
      </c>
      <c r="C7273" s="202">
        <v>0.25878060000000003</v>
      </c>
      <c r="D7273" s="202">
        <v>0.32955319999999999</v>
      </c>
    </row>
    <row r="7274" spans="1:4">
      <c r="A7274" s="201" t="s">
        <v>7688</v>
      </c>
      <c r="B7274" s="202">
        <v>0.2871264</v>
      </c>
      <c r="C7274" s="202">
        <v>0.25097930000000002</v>
      </c>
      <c r="D7274" s="202">
        <v>0.32327349999999999</v>
      </c>
    </row>
    <row r="7275" spans="1:4">
      <c r="A7275" s="201" t="s">
        <v>7689</v>
      </c>
      <c r="B7275" s="202">
        <v>0.31810389999999999</v>
      </c>
      <c r="C7275" s="202">
        <v>0.28029340000000003</v>
      </c>
      <c r="D7275" s="202">
        <v>0.35591450000000002</v>
      </c>
    </row>
    <row r="7276" spans="1:4">
      <c r="A7276" s="201" t="s">
        <v>7690</v>
      </c>
      <c r="B7276" s="202">
        <v>0.18676380000000001</v>
      </c>
      <c r="C7276" s="202">
        <v>0.1557335</v>
      </c>
      <c r="D7276" s="202">
        <v>0.21779399999999999</v>
      </c>
    </row>
    <row r="7277" spans="1:4">
      <c r="A7277" s="201" t="s">
        <v>7691</v>
      </c>
      <c r="B7277" s="202">
        <v>0.2275877</v>
      </c>
      <c r="C7277" s="202">
        <v>0.19512589999999999</v>
      </c>
      <c r="D7277" s="202">
        <v>0.26004949999999999</v>
      </c>
    </row>
    <row r="7278" spans="1:4">
      <c r="A7278" s="201" t="s">
        <v>7692</v>
      </c>
      <c r="B7278" s="202">
        <v>0.2086742</v>
      </c>
      <c r="C7278" s="202">
        <v>0.19827500000000001</v>
      </c>
      <c r="D7278" s="202">
        <v>0.2190734</v>
      </c>
    </row>
    <row r="7279" spans="1:4">
      <c r="A7279" s="201" t="s">
        <v>7693</v>
      </c>
      <c r="B7279" s="202">
        <v>0.22972319999999999</v>
      </c>
      <c r="C7279" s="202">
        <v>0.21341679999999999</v>
      </c>
      <c r="D7279" s="202">
        <v>0.24602959999999999</v>
      </c>
    </row>
    <row r="7280" spans="1:4">
      <c r="A7280" s="201" t="s">
        <v>7694</v>
      </c>
      <c r="B7280" s="202">
        <v>0.20620859999999999</v>
      </c>
      <c r="C7280" s="202">
        <v>0.18287349999999999</v>
      </c>
      <c r="D7280" s="202">
        <v>0.22954379999999999</v>
      </c>
    </row>
    <row r="7281" spans="1:4">
      <c r="A7281" s="201" t="s">
        <v>7695</v>
      </c>
      <c r="B7281" s="202">
        <v>0.2332755</v>
      </c>
      <c r="C7281" s="202">
        <v>0.21894559999999999</v>
      </c>
      <c r="D7281" s="202">
        <v>0.2476054</v>
      </c>
    </row>
    <row r="7282" spans="1:4">
      <c r="A7282" s="201" t="s">
        <v>7696</v>
      </c>
      <c r="B7282" s="202">
        <v>0.25881130000000002</v>
      </c>
      <c r="C7282" s="202">
        <v>0.2391199</v>
      </c>
      <c r="D7282" s="202">
        <v>0.27850269999999999</v>
      </c>
    </row>
    <row r="7283" spans="1:4">
      <c r="A7283" s="201" t="s">
        <v>7697</v>
      </c>
      <c r="B7283" s="202">
        <v>0.1933743</v>
      </c>
      <c r="C7283" s="202">
        <v>0.17743200000000001</v>
      </c>
      <c r="D7283" s="202">
        <v>0.20931659999999999</v>
      </c>
    </row>
    <row r="7284" spans="1:4">
      <c r="A7284" s="201" t="s">
        <v>7698</v>
      </c>
      <c r="B7284" s="202">
        <v>0.2580636</v>
      </c>
      <c r="C7284" s="202">
        <v>0.24545410000000001</v>
      </c>
      <c r="D7284" s="202">
        <v>0.270673</v>
      </c>
    </row>
    <row r="7285" spans="1:4">
      <c r="A7285" s="201" t="s">
        <v>7699</v>
      </c>
      <c r="B7285" s="202">
        <v>0.2060555</v>
      </c>
      <c r="C7285" s="202">
        <v>0.19155369999999999</v>
      </c>
      <c r="D7285" s="202">
        <v>0.22055739999999999</v>
      </c>
    </row>
    <row r="7286" spans="1:4">
      <c r="A7286" s="201" t="s">
        <v>7700</v>
      </c>
      <c r="B7286" s="202">
        <v>0.23787330000000001</v>
      </c>
      <c r="C7286" s="202">
        <v>0.21540190000000001</v>
      </c>
      <c r="D7286" s="202">
        <v>0.26034459999999998</v>
      </c>
    </row>
    <row r="7287" spans="1:4">
      <c r="A7287" s="201" t="s">
        <v>7701</v>
      </c>
      <c r="B7287" s="202">
        <v>0.19986490000000001</v>
      </c>
      <c r="C7287" s="202">
        <v>0.16854430000000001</v>
      </c>
      <c r="D7287" s="202">
        <v>0.23118549999999999</v>
      </c>
    </row>
    <row r="7288" spans="1:4">
      <c r="A7288" s="201" t="s">
        <v>7702</v>
      </c>
      <c r="B7288" s="202">
        <v>0.22808980000000001</v>
      </c>
      <c r="C7288" s="202">
        <v>0.20884810000000001</v>
      </c>
      <c r="D7288" s="202">
        <v>0.24733160000000001</v>
      </c>
    </row>
    <row r="7289" spans="1:4">
      <c r="A7289" s="201" t="s">
        <v>7703</v>
      </c>
      <c r="B7289" s="202">
        <v>0.2494266</v>
      </c>
      <c r="C7289" s="202">
        <v>0.222969</v>
      </c>
      <c r="D7289" s="202">
        <v>0.27588410000000002</v>
      </c>
    </row>
    <row r="7290" spans="1:4">
      <c r="A7290" s="201" t="s">
        <v>7704</v>
      </c>
      <c r="B7290" s="202">
        <v>0.1967255</v>
      </c>
      <c r="C7290" s="202">
        <v>0.1746992</v>
      </c>
      <c r="D7290" s="202">
        <v>0.2187519</v>
      </c>
    </row>
    <row r="7291" spans="1:4">
      <c r="A7291" s="201" t="s">
        <v>7705</v>
      </c>
      <c r="B7291" s="202">
        <v>0.25341039999999998</v>
      </c>
      <c r="C7291" s="202">
        <v>0.236571</v>
      </c>
      <c r="D7291" s="202">
        <v>0.27024979999999998</v>
      </c>
    </row>
    <row r="7292" spans="1:4">
      <c r="A7292" s="201" t="s">
        <v>7706</v>
      </c>
      <c r="B7292" s="202">
        <v>0.21129020000000001</v>
      </c>
      <c r="C7292" s="202">
        <v>0.19763430000000001</v>
      </c>
      <c r="D7292" s="202">
        <v>0.22494610000000001</v>
      </c>
    </row>
    <row r="7293" spans="1:4">
      <c r="A7293" s="201" t="s">
        <v>7707</v>
      </c>
      <c r="B7293" s="202">
        <v>0.2217848</v>
      </c>
      <c r="C7293" s="202">
        <v>0.2011648</v>
      </c>
      <c r="D7293" s="202">
        <v>0.2424048</v>
      </c>
    </row>
    <row r="7294" spans="1:4">
      <c r="A7294" s="201" t="s">
        <v>7708</v>
      </c>
      <c r="B7294" s="202">
        <v>0.21260499999999999</v>
      </c>
      <c r="C7294" s="202">
        <v>0.18110390000000001</v>
      </c>
      <c r="D7294" s="202">
        <v>0.24410609999999999</v>
      </c>
    </row>
    <row r="7295" spans="1:4">
      <c r="A7295" s="201" t="s">
        <v>7709</v>
      </c>
      <c r="B7295" s="202">
        <v>0.238342</v>
      </c>
      <c r="C7295" s="202">
        <v>0.21912699999999999</v>
      </c>
      <c r="D7295" s="202">
        <v>0.25755699999999998</v>
      </c>
    </row>
    <row r="7296" spans="1:4">
      <c r="A7296" s="201" t="s">
        <v>7710</v>
      </c>
      <c r="B7296" s="202">
        <v>0.26824759999999997</v>
      </c>
      <c r="C7296" s="202">
        <v>0.2421268</v>
      </c>
      <c r="D7296" s="202">
        <v>0.29436849999999998</v>
      </c>
    </row>
    <row r="7297" spans="1:4">
      <c r="A7297" s="201" t="s">
        <v>7711</v>
      </c>
      <c r="B7297" s="202">
        <v>0.18990580000000001</v>
      </c>
      <c r="C7297" s="202">
        <v>0.16941700000000001</v>
      </c>
      <c r="D7297" s="202">
        <v>0.21039450000000001</v>
      </c>
    </row>
    <row r="7298" spans="1:4">
      <c r="A7298" s="201" t="s">
        <v>7712</v>
      </c>
      <c r="B7298" s="202">
        <v>0.26258359999999997</v>
      </c>
      <c r="C7298" s="202">
        <v>0.2462268</v>
      </c>
      <c r="D7298" s="202">
        <v>0.27894039999999998</v>
      </c>
    </row>
    <row r="7299" spans="1:4">
      <c r="A7299" s="201" t="s">
        <v>7713</v>
      </c>
      <c r="B7299" s="202">
        <v>0.22689390000000001</v>
      </c>
      <c r="C7299" s="202">
        <v>0.2212393</v>
      </c>
      <c r="D7299" s="202">
        <v>0.23254859999999999</v>
      </c>
    </row>
    <row r="7300" spans="1:4">
      <c r="A7300" s="201" t="s">
        <v>7714</v>
      </c>
      <c r="B7300" s="202">
        <v>0.2247671</v>
      </c>
      <c r="C7300" s="202">
        <v>0.21706059999999999</v>
      </c>
      <c r="D7300" s="202">
        <v>0.2324736</v>
      </c>
    </row>
    <row r="7301" spans="1:4">
      <c r="A7301" s="201" t="s">
        <v>7715</v>
      </c>
      <c r="B7301" s="202">
        <v>0.22900680000000001</v>
      </c>
      <c r="C7301" s="202">
        <v>0.22162689999999999</v>
      </c>
      <c r="D7301" s="202">
        <v>0.23638670000000001</v>
      </c>
    </row>
    <row r="7302" spans="1:4">
      <c r="A7302" s="201" t="s">
        <v>7716</v>
      </c>
      <c r="B7302" s="202" t="s">
        <v>198</v>
      </c>
      <c r="C7302" s="202" t="s">
        <v>199</v>
      </c>
      <c r="D7302" s="202" t="s">
        <v>200</v>
      </c>
    </row>
    <row r="7303" spans="1:4">
      <c r="A7303" s="201" t="s">
        <v>7717</v>
      </c>
      <c r="B7303" s="202">
        <v>0.16298260000000001</v>
      </c>
      <c r="C7303" s="202">
        <v>0.14736759999999999</v>
      </c>
      <c r="D7303" s="202">
        <v>0.1785976</v>
      </c>
    </row>
    <row r="7304" spans="1:4">
      <c r="A7304" s="201" t="s">
        <v>7718</v>
      </c>
      <c r="B7304" s="202">
        <v>0.1703617</v>
      </c>
      <c r="C7304" s="202">
        <v>0.14439640000000001</v>
      </c>
      <c r="D7304" s="202">
        <v>0.196327</v>
      </c>
    </row>
    <row r="7305" spans="1:4">
      <c r="A7305" s="201" t="s">
        <v>7719</v>
      </c>
      <c r="B7305" s="202">
        <v>0.1676551</v>
      </c>
      <c r="C7305" s="202">
        <v>0.14721319999999999</v>
      </c>
      <c r="D7305" s="202">
        <v>0.18809709999999999</v>
      </c>
    </row>
    <row r="7306" spans="1:4">
      <c r="A7306" s="201" t="s">
        <v>7720</v>
      </c>
      <c r="B7306" s="202">
        <v>0.1674023</v>
      </c>
      <c r="C7306" s="202">
        <v>0.14398140000000001</v>
      </c>
      <c r="D7306" s="202">
        <v>0.1908232</v>
      </c>
    </row>
    <row r="7307" spans="1:4">
      <c r="A7307" s="201" t="s">
        <v>7721</v>
      </c>
      <c r="B7307" s="202">
        <v>0.17406099999999999</v>
      </c>
      <c r="C7307" s="202">
        <v>0.15257789999999999</v>
      </c>
      <c r="D7307" s="202">
        <v>0.1955441</v>
      </c>
    </row>
    <row r="7308" spans="1:4">
      <c r="A7308" s="201" t="s">
        <v>7722</v>
      </c>
      <c r="B7308" s="202">
        <v>0.18154239999999999</v>
      </c>
      <c r="C7308" s="202">
        <v>0.1598291</v>
      </c>
      <c r="D7308" s="202">
        <v>0.20325570000000001</v>
      </c>
    </row>
    <row r="7309" spans="1:4">
      <c r="A7309" s="201" t="s">
        <v>7723</v>
      </c>
      <c r="B7309" s="202">
        <v>0.15539</v>
      </c>
      <c r="C7309" s="202">
        <v>0.13583100000000001</v>
      </c>
      <c r="D7309" s="202">
        <v>0.17494889999999999</v>
      </c>
    </row>
    <row r="7310" spans="1:4">
      <c r="A7310" s="201" t="s">
        <v>7724</v>
      </c>
      <c r="B7310" s="202">
        <v>0.14374210000000001</v>
      </c>
      <c r="C7310" s="202">
        <v>0.12696850000000001</v>
      </c>
      <c r="D7310" s="202">
        <v>0.16051579999999999</v>
      </c>
    </row>
    <row r="7311" spans="1:4">
      <c r="A7311" s="201" t="s">
        <v>7725</v>
      </c>
      <c r="B7311" s="202">
        <v>0.18525639999999999</v>
      </c>
      <c r="C7311" s="202">
        <v>0.16121630000000001</v>
      </c>
      <c r="D7311" s="202">
        <v>0.20929639999999999</v>
      </c>
    </row>
    <row r="7312" spans="1:4">
      <c r="A7312" s="201" t="s">
        <v>7726</v>
      </c>
      <c r="B7312" s="202">
        <v>0.18782850000000001</v>
      </c>
      <c r="C7312" s="202">
        <v>0.16617109999999999</v>
      </c>
      <c r="D7312" s="202">
        <v>0.2094859</v>
      </c>
    </row>
    <row r="7313" spans="1:4">
      <c r="A7313" s="201" t="s">
        <v>7727</v>
      </c>
      <c r="B7313" s="202">
        <v>0.17023550000000001</v>
      </c>
      <c r="C7313" s="202">
        <v>0.14897830000000001</v>
      </c>
      <c r="D7313" s="202">
        <v>0.19149260000000001</v>
      </c>
    </row>
    <row r="7314" spans="1:4">
      <c r="A7314" s="201" t="s">
        <v>7728</v>
      </c>
      <c r="B7314" s="202">
        <v>0.19350500000000001</v>
      </c>
      <c r="C7314" s="202">
        <v>0.17313500000000001</v>
      </c>
      <c r="D7314" s="202">
        <v>0.21387510000000001</v>
      </c>
    </row>
    <row r="7315" spans="1:4">
      <c r="A7315" s="201" t="s">
        <v>7729</v>
      </c>
      <c r="B7315" s="202">
        <v>0.19780400000000001</v>
      </c>
      <c r="C7315" s="202">
        <v>0.1768921</v>
      </c>
      <c r="D7315" s="202">
        <v>0.21871589999999999</v>
      </c>
    </row>
    <row r="7316" spans="1:4">
      <c r="A7316" s="201" t="s">
        <v>7730</v>
      </c>
      <c r="B7316" s="202">
        <v>0.1664197</v>
      </c>
      <c r="C7316" s="202">
        <v>0.13913739999999999</v>
      </c>
      <c r="D7316" s="202">
        <v>0.19370209999999999</v>
      </c>
    </row>
    <row r="7317" spans="1:4">
      <c r="A7317" s="201" t="s">
        <v>7731</v>
      </c>
      <c r="B7317" s="202">
        <v>0.17044980000000001</v>
      </c>
      <c r="C7317" s="202">
        <v>0.15073520000000001</v>
      </c>
      <c r="D7317" s="202">
        <v>0.19016430000000001</v>
      </c>
    </row>
    <row r="7318" spans="1:4">
      <c r="A7318" s="201" t="s">
        <v>7732</v>
      </c>
      <c r="B7318" s="202">
        <v>0.21315580000000001</v>
      </c>
      <c r="C7318" s="202">
        <v>0.1905056</v>
      </c>
      <c r="D7318" s="202">
        <v>0.23580609999999999</v>
      </c>
    </row>
    <row r="7319" spans="1:4">
      <c r="A7319" s="201" t="s">
        <v>7733</v>
      </c>
      <c r="B7319" s="202">
        <v>0.20906130000000001</v>
      </c>
      <c r="C7319" s="202">
        <v>0.1777125</v>
      </c>
      <c r="D7319" s="202">
        <v>0.24041009999999999</v>
      </c>
    </row>
    <row r="7320" spans="1:4">
      <c r="A7320" s="201" t="s">
        <v>7734</v>
      </c>
      <c r="B7320" s="202">
        <v>0.18119779999999999</v>
      </c>
      <c r="C7320" s="202">
        <v>0.16102620000000001</v>
      </c>
      <c r="D7320" s="202">
        <v>0.2013694</v>
      </c>
    </row>
    <row r="7321" spans="1:4">
      <c r="A7321" s="201" t="s">
        <v>7735</v>
      </c>
      <c r="B7321" s="202">
        <v>0.226274</v>
      </c>
      <c r="C7321" s="202">
        <v>0.2000613</v>
      </c>
      <c r="D7321" s="202">
        <v>0.25248660000000001</v>
      </c>
    </row>
    <row r="7322" spans="1:4">
      <c r="A7322" s="201" t="s">
        <v>7736</v>
      </c>
      <c r="B7322" s="202">
        <v>0.20694889999999999</v>
      </c>
      <c r="C7322" s="202">
        <v>0.1851497</v>
      </c>
      <c r="D7322" s="202">
        <v>0.22874810000000001</v>
      </c>
    </row>
    <row r="7323" spans="1:4">
      <c r="A7323" s="201" t="s">
        <v>7737</v>
      </c>
      <c r="B7323" s="202">
        <v>0.14232690000000001</v>
      </c>
      <c r="C7323" s="202">
        <v>0.1197574</v>
      </c>
      <c r="D7323" s="202">
        <v>0.1648963</v>
      </c>
    </row>
    <row r="7324" spans="1:4">
      <c r="A7324" s="201" t="s">
        <v>7738</v>
      </c>
      <c r="B7324" s="202">
        <v>0.18345739999999999</v>
      </c>
      <c r="C7324" s="202">
        <v>0.1482473</v>
      </c>
      <c r="D7324" s="202">
        <v>0.21866749999999999</v>
      </c>
    </row>
    <row r="7325" spans="1:4">
      <c r="A7325" s="201" t="s">
        <v>7739</v>
      </c>
      <c r="B7325" s="202">
        <v>0.1475088</v>
      </c>
      <c r="C7325" s="202">
        <v>0.1207589</v>
      </c>
      <c r="D7325" s="202">
        <v>0.17425860000000001</v>
      </c>
    </row>
    <row r="7326" spans="1:4">
      <c r="A7326" s="201" t="s">
        <v>7740</v>
      </c>
      <c r="B7326" s="202">
        <v>0.14132539999999999</v>
      </c>
      <c r="C7326" s="202">
        <v>0.1121828</v>
      </c>
      <c r="D7326" s="202">
        <v>0.17046810000000001</v>
      </c>
    </row>
    <row r="7327" spans="1:4">
      <c r="A7327" s="201" t="s">
        <v>7741</v>
      </c>
      <c r="B7327" s="202">
        <v>0.16635939999999999</v>
      </c>
      <c r="C7327" s="202">
        <v>0.14217740000000001</v>
      </c>
      <c r="D7327" s="202">
        <v>0.1905414</v>
      </c>
    </row>
    <row r="7328" spans="1:4">
      <c r="A7328" s="201" t="s">
        <v>7742</v>
      </c>
      <c r="B7328" s="202">
        <v>0.17163030000000001</v>
      </c>
      <c r="C7328" s="202">
        <v>0.13745389999999999</v>
      </c>
      <c r="D7328" s="202">
        <v>0.20580660000000001</v>
      </c>
    </row>
    <row r="7329" spans="1:4">
      <c r="A7329" s="201" t="s">
        <v>7743</v>
      </c>
      <c r="B7329" s="202">
        <v>0.164051</v>
      </c>
      <c r="C7329" s="202">
        <v>0.1363946</v>
      </c>
      <c r="D7329" s="202">
        <v>0.1917074</v>
      </c>
    </row>
    <row r="7330" spans="1:4">
      <c r="A7330" s="201" t="s">
        <v>7744</v>
      </c>
      <c r="B7330" s="202">
        <v>0.17849880000000001</v>
      </c>
      <c r="C7330" s="202">
        <v>0.14582400000000001</v>
      </c>
      <c r="D7330" s="202">
        <v>0.21117369999999999</v>
      </c>
    </row>
    <row r="7331" spans="1:4">
      <c r="A7331" s="201" t="s">
        <v>7745</v>
      </c>
      <c r="B7331" s="202">
        <v>0.15326890000000001</v>
      </c>
      <c r="C7331" s="202">
        <v>0.12452390000000001</v>
      </c>
      <c r="D7331" s="202">
        <v>0.1820138</v>
      </c>
    </row>
    <row r="7332" spans="1:4">
      <c r="A7332" s="201" t="s">
        <v>7746</v>
      </c>
      <c r="B7332" s="202">
        <v>0.12735350000000001</v>
      </c>
      <c r="C7332" s="202">
        <v>0.10425619999999999</v>
      </c>
      <c r="D7332" s="202">
        <v>0.1504508</v>
      </c>
    </row>
    <row r="7333" spans="1:4">
      <c r="A7333" s="201" t="s">
        <v>7747</v>
      </c>
      <c r="B7333" s="202">
        <v>0.1873754</v>
      </c>
      <c r="C7333" s="202">
        <v>0.15279599999999999</v>
      </c>
      <c r="D7333" s="202">
        <v>0.22195480000000001</v>
      </c>
    </row>
    <row r="7334" spans="1:4">
      <c r="A7334" s="201" t="s">
        <v>7748</v>
      </c>
      <c r="B7334" s="202">
        <v>0.18989549999999999</v>
      </c>
      <c r="C7334" s="202">
        <v>0.15776870000000001</v>
      </c>
      <c r="D7334" s="202">
        <v>0.2220222</v>
      </c>
    </row>
    <row r="7335" spans="1:4">
      <c r="A7335" s="201" t="s">
        <v>7749</v>
      </c>
      <c r="B7335" s="202">
        <v>0.16371759999999999</v>
      </c>
      <c r="C7335" s="202">
        <v>0.13705129999999999</v>
      </c>
      <c r="D7335" s="202">
        <v>0.190384</v>
      </c>
    </row>
    <row r="7336" spans="1:4">
      <c r="A7336" s="201" t="s">
        <v>7750</v>
      </c>
      <c r="B7336" s="202">
        <v>0.1908252</v>
      </c>
      <c r="C7336" s="202">
        <v>0.164711</v>
      </c>
      <c r="D7336" s="202">
        <v>0.2169394</v>
      </c>
    </row>
    <row r="7337" spans="1:4">
      <c r="A7337" s="201" t="s">
        <v>7751</v>
      </c>
      <c r="B7337" s="202">
        <v>0.20760429999999999</v>
      </c>
      <c r="C7337" s="202">
        <v>0.17475599999999999</v>
      </c>
      <c r="D7337" s="202">
        <v>0.24045269999999999</v>
      </c>
    </row>
    <row r="7338" spans="1:4">
      <c r="A7338" s="201" t="s">
        <v>7752</v>
      </c>
      <c r="B7338" s="202">
        <v>0.17225960000000001</v>
      </c>
      <c r="C7338" s="202">
        <v>0.13785849999999999</v>
      </c>
      <c r="D7338" s="202">
        <v>0.20666080000000001</v>
      </c>
    </row>
    <row r="7339" spans="1:4">
      <c r="A7339" s="201" t="s">
        <v>7753</v>
      </c>
      <c r="B7339" s="202">
        <v>0.15199689999999999</v>
      </c>
      <c r="C7339" s="202">
        <v>0.12576490000000001</v>
      </c>
      <c r="D7339" s="202">
        <v>0.178229</v>
      </c>
    </row>
    <row r="7340" spans="1:4">
      <c r="A7340" s="201" t="s">
        <v>7754</v>
      </c>
      <c r="B7340" s="202">
        <v>0.2104212</v>
      </c>
      <c r="C7340" s="202">
        <v>0.18246870000000001</v>
      </c>
      <c r="D7340" s="202">
        <v>0.23837359999999999</v>
      </c>
    </row>
    <row r="7341" spans="1:4">
      <c r="A7341" s="201" t="s">
        <v>7755</v>
      </c>
      <c r="B7341" s="202">
        <v>0.20207530000000001</v>
      </c>
      <c r="C7341" s="202">
        <v>0.1563756</v>
      </c>
      <c r="D7341" s="202">
        <v>0.2477751</v>
      </c>
    </row>
    <row r="7342" spans="1:4">
      <c r="A7342" s="201" t="s">
        <v>7756</v>
      </c>
      <c r="B7342" s="202">
        <v>0.19138150000000001</v>
      </c>
      <c r="C7342" s="202">
        <v>0.1593716</v>
      </c>
      <c r="D7342" s="202">
        <v>0.22339139999999999</v>
      </c>
    </row>
    <row r="7343" spans="1:4">
      <c r="A7343" s="201" t="s">
        <v>7757</v>
      </c>
      <c r="B7343" s="202">
        <v>0.19788020000000001</v>
      </c>
      <c r="C7343" s="202">
        <v>0.1659214</v>
      </c>
      <c r="D7343" s="202">
        <v>0.22983899999999999</v>
      </c>
    </row>
    <row r="7344" spans="1:4">
      <c r="A7344" s="201" t="s">
        <v>7758</v>
      </c>
      <c r="B7344" s="202">
        <v>0.1891893</v>
      </c>
      <c r="C7344" s="202">
        <v>0.1559614</v>
      </c>
      <c r="D7344" s="202">
        <v>0.22241730000000001</v>
      </c>
    </row>
    <row r="7345" spans="1:4">
      <c r="A7345" s="201" t="s">
        <v>7759</v>
      </c>
      <c r="B7345" s="202">
        <v>0.1545446</v>
      </c>
      <c r="C7345" s="202">
        <v>0.12856300000000001</v>
      </c>
      <c r="D7345" s="202">
        <v>0.18052609999999999</v>
      </c>
    </row>
    <row r="7346" spans="1:4">
      <c r="A7346" s="201" t="s">
        <v>7760</v>
      </c>
      <c r="B7346" s="202">
        <v>0.18730820000000001</v>
      </c>
      <c r="C7346" s="202">
        <v>0.14556740000000001</v>
      </c>
      <c r="D7346" s="202">
        <v>0.22904910000000001</v>
      </c>
    </row>
    <row r="7347" spans="1:4">
      <c r="A7347" s="201" t="s">
        <v>7761</v>
      </c>
      <c r="B7347" s="202">
        <v>0.17925720000000001</v>
      </c>
      <c r="C7347" s="202">
        <v>0.15149899999999999</v>
      </c>
      <c r="D7347" s="202">
        <v>0.20701539999999999</v>
      </c>
    </row>
    <row r="7348" spans="1:4">
      <c r="A7348" s="201" t="s">
        <v>7762</v>
      </c>
      <c r="B7348" s="202">
        <v>0.19517960000000001</v>
      </c>
      <c r="C7348" s="202">
        <v>0.16118399999999999</v>
      </c>
      <c r="D7348" s="202">
        <v>0.2291752</v>
      </c>
    </row>
    <row r="7349" spans="1:4">
      <c r="A7349" s="201" t="s">
        <v>7763</v>
      </c>
      <c r="B7349" s="202">
        <v>0.16646130000000001</v>
      </c>
      <c r="C7349" s="202">
        <v>0.13907220000000001</v>
      </c>
      <c r="D7349" s="202">
        <v>0.19385040000000001</v>
      </c>
    </row>
    <row r="7350" spans="1:4">
      <c r="A7350" s="201" t="s">
        <v>7764</v>
      </c>
      <c r="B7350" s="202">
        <v>0.16070960000000001</v>
      </c>
      <c r="C7350" s="202">
        <v>0.13363159999999999</v>
      </c>
      <c r="D7350" s="202">
        <v>0.1877876</v>
      </c>
    </row>
    <row r="7351" spans="1:4">
      <c r="A7351" s="201" t="s">
        <v>7765</v>
      </c>
      <c r="B7351" s="202">
        <v>0.18296200000000001</v>
      </c>
      <c r="C7351" s="202">
        <v>0.15453239999999999</v>
      </c>
      <c r="D7351" s="202">
        <v>0.21139150000000001</v>
      </c>
    </row>
    <row r="7352" spans="1:4">
      <c r="A7352" s="201" t="s">
        <v>7766</v>
      </c>
      <c r="B7352" s="202">
        <v>0.1851469</v>
      </c>
      <c r="C7352" s="202">
        <v>0.15680649999999999</v>
      </c>
      <c r="D7352" s="202">
        <v>0.21348739999999999</v>
      </c>
    </row>
    <row r="7353" spans="1:4">
      <c r="A7353" s="201" t="s">
        <v>7767</v>
      </c>
      <c r="B7353" s="202">
        <v>0.1579323</v>
      </c>
      <c r="C7353" s="202">
        <v>0.132104</v>
      </c>
      <c r="D7353" s="202">
        <v>0.1837606</v>
      </c>
    </row>
    <row r="7354" spans="1:4">
      <c r="A7354" s="201" t="s">
        <v>7768</v>
      </c>
      <c r="B7354" s="202">
        <v>0.1598851</v>
      </c>
      <c r="C7354" s="202">
        <v>0.13675889999999999</v>
      </c>
      <c r="D7354" s="202">
        <v>0.18301129999999999</v>
      </c>
    </row>
    <row r="7355" spans="1:4">
      <c r="A7355" s="201" t="s">
        <v>7769</v>
      </c>
      <c r="B7355" s="202">
        <v>0.18127699999999999</v>
      </c>
      <c r="C7355" s="202">
        <v>0.1534903</v>
      </c>
      <c r="D7355" s="202">
        <v>0.20906379999999999</v>
      </c>
    </row>
    <row r="7356" spans="1:4">
      <c r="A7356" s="201" t="s">
        <v>7770</v>
      </c>
      <c r="B7356" s="202">
        <v>0.1878746</v>
      </c>
      <c r="C7356" s="202">
        <v>0.16164729999999999</v>
      </c>
      <c r="D7356" s="202">
        <v>0.21410180000000001</v>
      </c>
    </row>
    <row r="7357" spans="1:4">
      <c r="A7357" s="201" t="s">
        <v>7771</v>
      </c>
      <c r="B7357" s="202">
        <v>0.1765891</v>
      </c>
      <c r="C7357" s="202">
        <v>0.15099799999999999</v>
      </c>
      <c r="D7357" s="202">
        <v>0.2021802</v>
      </c>
    </row>
    <row r="7358" spans="1:4">
      <c r="A7358" s="201" t="s">
        <v>7772</v>
      </c>
      <c r="B7358" s="202">
        <v>0.1942641</v>
      </c>
      <c r="C7358" s="202">
        <v>0.1649185</v>
      </c>
      <c r="D7358" s="202">
        <v>0.22360969999999999</v>
      </c>
    </row>
    <row r="7359" spans="1:4">
      <c r="A7359" s="201" t="s">
        <v>7773</v>
      </c>
      <c r="B7359" s="202">
        <v>0.18443329999999999</v>
      </c>
      <c r="C7359" s="202">
        <v>0.15853329999999999</v>
      </c>
      <c r="D7359" s="202">
        <v>0.2103334</v>
      </c>
    </row>
    <row r="7360" spans="1:4">
      <c r="A7360" s="201" t="s">
        <v>7774</v>
      </c>
      <c r="B7360" s="202">
        <v>0.16645589999999999</v>
      </c>
      <c r="C7360" s="202">
        <v>0.13284860000000001</v>
      </c>
      <c r="D7360" s="202">
        <v>0.20006309999999999</v>
      </c>
    </row>
    <row r="7361" spans="1:4">
      <c r="A7361" s="201" t="s">
        <v>7775</v>
      </c>
      <c r="B7361" s="202">
        <v>0.18955569999999999</v>
      </c>
      <c r="C7361" s="202">
        <v>0.16438800000000001</v>
      </c>
      <c r="D7361" s="202">
        <v>0.21472330000000001</v>
      </c>
    </row>
    <row r="7362" spans="1:4">
      <c r="A7362" s="201" t="s">
        <v>7776</v>
      </c>
      <c r="B7362" s="202">
        <v>0.21286740000000001</v>
      </c>
      <c r="C7362" s="202">
        <v>0.1823581</v>
      </c>
      <c r="D7362" s="202">
        <v>0.2433768</v>
      </c>
    </row>
    <row r="7363" spans="1:4">
      <c r="A7363" s="201" t="s">
        <v>7777</v>
      </c>
      <c r="B7363" s="202">
        <v>0.21764729999999999</v>
      </c>
      <c r="C7363" s="202">
        <v>0.18524019999999999</v>
      </c>
      <c r="D7363" s="202">
        <v>0.25005440000000001</v>
      </c>
    </row>
    <row r="7364" spans="1:4">
      <c r="A7364" s="201" t="s">
        <v>7778</v>
      </c>
      <c r="B7364" s="202">
        <v>0.17058119999999999</v>
      </c>
      <c r="C7364" s="202">
        <v>0.14099039999999999</v>
      </c>
      <c r="D7364" s="202">
        <v>0.20017199999999999</v>
      </c>
    </row>
    <row r="7365" spans="1:4">
      <c r="A7365" s="201" t="s">
        <v>7779</v>
      </c>
      <c r="B7365" s="202">
        <v>0.2492181</v>
      </c>
      <c r="C7365" s="202">
        <v>0.2159324</v>
      </c>
      <c r="D7365" s="202">
        <v>0.28250389999999997</v>
      </c>
    </row>
    <row r="7366" spans="1:4">
      <c r="A7366" s="201" t="s">
        <v>7780</v>
      </c>
      <c r="B7366" s="202">
        <v>0.22147159999999999</v>
      </c>
      <c r="C7366" s="202">
        <v>0.18967020000000001</v>
      </c>
      <c r="D7366" s="202">
        <v>0.25327300000000003</v>
      </c>
    </row>
    <row r="7367" spans="1:4">
      <c r="A7367" s="201" t="s">
        <v>7781</v>
      </c>
      <c r="B7367" s="202">
        <v>0.1324543</v>
      </c>
      <c r="C7367" s="202">
        <v>0.1070368</v>
      </c>
      <c r="D7367" s="202">
        <v>0.1578717</v>
      </c>
    </row>
    <row r="7368" spans="1:4">
      <c r="A7368" s="201" t="s">
        <v>7782</v>
      </c>
      <c r="B7368" s="202">
        <v>0.1767687</v>
      </c>
      <c r="C7368" s="202">
        <v>0.13325390000000001</v>
      </c>
      <c r="D7368" s="202">
        <v>0.2202836</v>
      </c>
    </row>
    <row r="7369" spans="1:4">
      <c r="A7369" s="201" t="s">
        <v>7783</v>
      </c>
      <c r="B7369" s="202">
        <v>0.17142370000000001</v>
      </c>
      <c r="C7369" s="202">
        <v>0.1620277</v>
      </c>
      <c r="D7369" s="202">
        <v>0.1808198</v>
      </c>
    </row>
    <row r="7370" spans="1:4">
      <c r="A7370" s="201" t="s">
        <v>7784</v>
      </c>
      <c r="B7370" s="202">
        <v>0.17765810000000001</v>
      </c>
      <c r="C7370" s="202">
        <v>0.16407910000000001</v>
      </c>
      <c r="D7370" s="202">
        <v>0.19123699999999999</v>
      </c>
    </row>
    <row r="7371" spans="1:4">
      <c r="A7371" s="201" t="s">
        <v>7785</v>
      </c>
      <c r="B7371" s="202">
        <v>0.15539</v>
      </c>
      <c r="C7371" s="202">
        <v>0.13583100000000001</v>
      </c>
      <c r="D7371" s="202">
        <v>0.17494889999999999</v>
      </c>
    </row>
    <row r="7372" spans="1:4">
      <c r="A7372" s="201" t="s">
        <v>7786</v>
      </c>
      <c r="B7372" s="202">
        <v>0.18375459999999999</v>
      </c>
      <c r="C7372" s="202">
        <v>0.17093920000000001</v>
      </c>
      <c r="D7372" s="202">
        <v>0.19656999999999999</v>
      </c>
    </row>
    <row r="7373" spans="1:4">
      <c r="A7373" s="201" t="s">
        <v>7787</v>
      </c>
      <c r="B7373" s="202">
        <v>0.21203710000000001</v>
      </c>
      <c r="C7373" s="202">
        <v>0.19277440000000001</v>
      </c>
      <c r="D7373" s="202">
        <v>0.2312998</v>
      </c>
    </row>
    <row r="7374" spans="1:4">
      <c r="A7374" s="201" t="s">
        <v>7788</v>
      </c>
      <c r="B7374" s="202">
        <v>0.1678664</v>
      </c>
      <c r="C7374" s="202">
        <v>0.15216399999999999</v>
      </c>
      <c r="D7374" s="202">
        <v>0.18356890000000001</v>
      </c>
    </row>
    <row r="7375" spans="1:4">
      <c r="A7375" s="201" t="s">
        <v>7789</v>
      </c>
      <c r="B7375" s="202">
        <v>0.1856728</v>
      </c>
      <c r="C7375" s="202">
        <v>0.173068</v>
      </c>
      <c r="D7375" s="202">
        <v>0.1982777</v>
      </c>
    </row>
    <row r="7376" spans="1:4">
      <c r="A7376" s="201" t="s">
        <v>7790</v>
      </c>
      <c r="B7376" s="202">
        <v>0.1622113</v>
      </c>
      <c r="C7376" s="202">
        <v>0.14995349999999999</v>
      </c>
      <c r="D7376" s="202">
        <v>0.17446900000000001</v>
      </c>
    </row>
    <row r="7377" spans="1:4">
      <c r="A7377" s="201" t="s">
        <v>7791</v>
      </c>
      <c r="B7377" s="202">
        <v>0.17562159999999999</v>
      </c>
      <c r="C7377" s="202">
        <v>0.15619939999999999</v>
      </c>
      <c r="D7377" s="202">
        <v>0.19504379999999999</v>
      </c>
    </row>
    <row r="7378" spans="1:4">
      <c r="A7378" s="201" t="s">
        <v>7792</v>
      </c>
      <c r="B7378" s="202">
        <v>0.15326890000000001</v>
      </c>
      <c r="C7378" s="202">
        <v>0.12452390000000001</v>
      </c>
      <c r="D7378" s="202">
        <v>0.1820138</v>
      </c>
    </row>
    <row r="7379" spans="1:4">
      <c r="A7379" s="201" t="s">
        <v>7793</v>
      </c>
      <c r="B7379" s="202">
        <v>0.1840609</v>
      </c>
      <c r="C7379" s="202">
        <v>0.16686019999999999</v>
      </c>
      <c r="D7379" s="202">
        <v>0.20126150000000001</v>
      </c>
    </row>
    <row r="7380" spans="1:4">
      <c r="A7380" s="201" t="s">
        <v>7794</v>
      </c>
      <c r="B7380" s="202">
        <v>0.2082775</v>
      </c>
      <c r="C7380" s="202">
        <v>0.18423129999999999</v>
      </c>
      <c r="D7380" s="202">
        <v>0.23232359999999999</v>
      </c>
    </row>
    <row r="7381" spans="1:4">
      <c r="A7381" s="201" t="s">
        <v>7795</v>
      </c>
      <c r="B7381" s="202">
        <v>0.1574286</v>
      </c>
      <c r="C7381" s="202">
        <v>0.1366233</v>
      </c>
      <c r="D7381" s="202">
        <v>0.1782339</v>
      </c>
    </row>
    <row r="7382" spans="1:4">
      <c r="A7382" s="201" t="s">
        <v>7796</v>
      </c>
      <c r="B7382" s="202">
        <v>0.1852808</v>
      </c>
      <c r="C7382" s="202">
        <v>0.16875999999999999</v>
      </c>
      <c r="D7382" s="202">
        <v>0.2018017</v>
      </c>
    </row>
    <row r="7383" spans="1:4">
      <c r="A7383" s="201" t="s">
        <v>7797</v>
      </c>
      <c r="B7383" s="202">
        <v>0.17908299999999999</v>
      </c>
      <c r="C7383" s="202">
        <v>0.1666532</v>
      </c>
      <c r="D7383" s="202">
        <v>0.19151280000000001</v>
      </c>
    </row>
    <row r="7384" spans="1:4">
      <c r="A7384" s="201" t="s">
        <v>7798</v>
      </c>
      <c r="B7384" s="202">
        <v>0.17916270000000001</v>
      </c>
      <c r="C7384" s="202">
        <v>0.16293750000000001</v>
      </c>
      <c r="D7384" s="202">
        <v>0.19538800000000001</v>
      </c>
    </row>
    <row r="7385" spans="1:4">
      <c r="A7385" s="201" t="s">
        <v>7799</v>
      </c>
      <c r="B7385" s="202">
        <v>0.1579323</v>
      </c>
      <c r="C7385" s="202">
        <v>0.132104</v>
      </c>
      <c r="D7385" s="202">
        <v>0.1837606</v>
      </c>
    </row>
    <row r="7386" spans="1:4">
      <c r="A7386" s="201" t="s">
        <v>7800</v>
      </c>
      <c r="B7386" s="202">
        <v>0.1833061</v>
      </c>
      <c r="C7386" s="202">
        <v>0.16727610000000001</v>
      </c>
      <c r="D7386" s="202">
        <v>0.19933609999999999</v>
      </c>
    </row>
    <row r="7387" spans="1:4">
      <c r="A7387" s="201" t="s">
        <v>7801</v>
      </c>
      <c r="B7387" s="202">
        <v>0.21408820000000001</v>
      </c>
      <c r="C7387" s="202">
        <v>0.18862219999999999</v>
      </c>
      <c r="D7387" s="202">
        <v>0.2395543</v>
      </c>
    </row>
    <row r="7388" spans="1:4">
      <c r="A7388" s="201" t="s">
        <v>7802</v>
      </c>
      <c r="B7388" s="202">
        <v>0.17824860000000001</v>
      </c>
      <c r="C7388" s="202">
        <v>0.15827379999999999</v>
      </c>
      <c r="D7388" s="202">
        <v>0.19822339999999999</v>
      </c>
    </row>
    <row r="7389" spans="1:4">
      <c r="A7389" s="201" t="s">
        <v>7803</v>
      </c>
      <c r="B7389" s="202">
        <v>0.18507799999999999</v>
      </c>
      <c r="C7389" s="202">
        <v>0.1683943</v>
      </c>
      <c r="D7389" s="202">
        <v>0.20176169999999999</v>
      </c>
    </row>
    <row r="7390" spans="1:4">
      <c r="A7390" s="201" t="s">
        <v>7804</v>
      </c>
      <c r="B7390" s="202">
        <v>0.179725</v>
      </c>
      <c r="C7390" s="202">
        <v>0.17441909999999999</v>
      </c>
      <c r="D7390" s="202">
        <v>0.1850308</v>
      </c>
    </row>
    <row r="7391" spans="1:4">
      <c r="A7391" s="201" t="s">
        <v>7805</v>
      </c>
      <c r="B7391" s="202">
        <v>0.17555019999999999</v>
      </c>
      <c r="C7391" s="202">
        <v>0.1685372</v>
      </c>
      <c r="D7391" s="202">
        <v>0.18256320000000001</v>
      </c>
    </row>
    <row r="7392" spans="1:4">
      <c r="A7392" s="201" t="s">
        <v>7806</v>
      </c>
      <c r="B7392" s="202">
        <v>0.18300559999999999</v>
      </c>
      <c r="C7392" s="202">
        <v>0.1762502</v>
      </c>
      <c r="D7392" s="202">
        <v>0.18976100000000001</v>
      </c>
    </row>
    <row r="7393" spans="1:4">
      <c r="A7393" s="201" t="s">
        <v>7807</v>
      </c>
      <c r="B7393" s="202">
        <v>0.1595452</v>
      </c>
      <c r="C7393" s="202">
        <v>0.1391</v>
      </c>
      <c r="D7393" s="202">
        <v>0.17999039999999999</v>
      </c>
    </row>
    <row r="7394" spans="1:4">
      <c r="A7394" s="201" t="s">
        <v>7808</v>
      </c>
      <c r="B7394" s="202">
        <v>0.16043499999999999</v>
      </c>
      <c r="C7394" s="202">
        <v>0.13461390000000001</v>
      </c>
      <c r="D7394" s="202">
        <v>0.18625620000000001</v>
      </c>
    </row>
    <row r="7395" spans="1:4">
      <c r="A7395" s="201" t="s">
        <v>7809</v>
      </c>
      <c r="B7395" s="202">
        <v>0.15923200000000001</v>
      </c>
      <c r="C7395" s="202">
        <v>0.13689609999999999</v>
      </c>
      <c r="D7395" s="202">
        <v>0.18156800000000001</v>
      </c>
    </row>
    <row r="7396" spans="1:4">
      <c r="A7396" s="201" t="s">
        <v>7810</v>
      </c>
      <c r="B7396" s="202">
        <v>0.16617470000000001</v>
      </c>
      <c r="C7396" s="202">
        <v>0.1465312</v>
      </c>
      <c r="D7396" s="202">
        <v>0.18581819999999999</v>
      </c>
    </row>
    <row r="7397" spans="1:4">
      <c r="A7397" s="201" t="s">
        <v>7811</v>
      </c>
      <c r="B7397" s="202">
        <v>0.17620769999999999</v>
      </c>
      <c r="C7397" s="202">
        <v>0.15616440000000001</v>
      </c>
      <c r="D7397" s="202">
        <v>0.19625090000000001</v>
      </c>
    </row>
    <row r="7398" spans="1:4">
      <c r="A7398" s="201" t="s">
        <v>7812</v>
      </c>
      <c r="B7398" s="202">
        <v>0.17323830000000001</v>
      </c>
      <c r="C7398" s="202">
        <v>0.15229000000000001</v>
      </c>
      <c r="D7398" s="202">
        <v>0.19418650000000001</v>
      </c>
    </row>
    <row r="7399" spans="1:4">
      <c r="A7399" s="201" t="s">
        <v>7813</v>
      </c>
      <c r="B7399" s="202">
        <v>0.176844</v>
      </c>
      <c r="C7399" s="202">
        <v>0.1556293</v>
      </c>
      <c r="D7399" s="202">
        <v>0.1980586</v>
      </c>
    </row>
    <row r="7400" spans="1:4">
      <c r="A7400" s="201" t="s">
        <v>7814</v>
      </c>
      <c r="B7400" s="202">
        <v>0.16021859999999999</v>
      </c>
      <c r="C7400" s="202">
        <v>0.141148</v>
      </c>
      <c r="D7400" s="202">
        <v>0.17928930000000001</v>
      </c>
    </row>
    <row r="7401" spans="1:4">
      <c r="A7401" s="201" t="s">
        <v>7815</v>
      </c>
      <c r="B7401" s="202">
        <v>0.1987254</v>
      </c>
      <c r="C7401" s="202">
        <v>0.1693422</v>
      </c>
      <c r="D7401" s="202">
        <v>0.22810849999999999</v>
      </c>
    </row>
    <row r="7402" spans="1:4">
      <c r="A7402" s="201" t="s">
        <v>7816</v>
      </c>
      <c r="B7402" s="202">
        <v>0.18252979999999999</v>
      </c>
      <c r="C7402" s="202">
        <v>0.16060769999999999</v>
      </c>
      <c r="D7402" s="202">
        <v>0.20445189999999999</v>
      </c>
    </row>
    <row r="7403" spans="1:4">
      <c r="A7403" s="201" t="s">
        <v>7817</v>
      </c>
      <c r="B7403" s="202">
        <v>0.18027489999999999</v>
      </c>
      <c r="C7403" s="202">
        <v>0.15815080000000001</v>
      </c>
      <c r="D7403" s="202">
        <v>0.20239889999999999</v>
      </c>
    </row>
    <row r="7404" spans="1:4">
      <c r="A7404" s="201" t="s">
        <v>7818</v>
      </c>
      <c r="B7404" s="202">
        <v>0.221</v>
      </c>
      <c r="C7404" s="202">
        <v>0.195326</v>
      </c>
      <c r="D7404" s="202">
        <v>0.246674</v>
      </c>
    </row>
    <row r="7405" spans="1:4">
      <c r="A7405" s="201" t="s">
        <v>7819</v>
      </c>
      <c r="B7405" s="202">
        <v>0.19783100000000001</v>
      </c>
      <c r="C7405" s="202">
        <v>0.17153660000000001</v>
      </c>
      <c r="D7405" s="202">
        <v>0.22412550000000001</v>
      </c>
    </row>
    <row r="7406" spans="1:4">
      <c r="A7406" s="201" t="s">
        <v>7820</v>
      </c>
      <c r="B7406" s="202">
        <v>0.1636843</v>
      </c>
      <c r="C7406" s="202">
        <v>0.13835939999999999</v>
      </c>
      <c r="D7406" s="202">
        <v>0.18900919999999999</v>
      </c>
    </row>
    <row r="7407" spans="1:4">
      <c r="A7407" s="201" t="s">
        <v>7821</v>
      </c>
      <c r="B7407" s="202">
        <v>0.1752716</v>
      </c>
      <c r="C7407" s="202">
        <v>0.15460280000000001</v>
      </c>
      <c r="D7407" s="202">
        <v>0.19594039999999999</v>
      </c>
    </row>
    <row r="7408" spans="1:4">
      <c r="A7408" s="201" t="s">
        <v>7822</v>
      </c>
      <c r="B7408" s="202">
        <v>0.2318259</v>
      </c>
      <c r="C7408" s="202">
        <v>0.21010970000000001</v>
      </c>
      <c r="D7408" s="202">
        <v>0.25354209999999999</v>
      </c>
    </row>
    <row r="7409" spans="1:4">
      <c r="A7409" s="201" t="s">
        <v>7823</v>
      </c>
      <c r="B7409" s="202">
        <v>0.19623979999999999</v>
      </c>
      <c r="C7409" s="202">
        <v>0.17357210000000001</v>
      </c>
      <c r="D7409" s="202">
        <v>0.2189074</v>
      </c>
    </row>
    <row r="7410" spans="1:4">
      <c r="A7410" s="201" t="s">
        <v>7824</v>
      </c>
      <c r="B7410" s="202">
        <v>0.21707879999999999</v>
      </c>
      <c r="C7410" s="202">
        <v>0.19232949999999999</v>
      </c>
      <c r="D7410" s="202">
        <v>0.24182809999999999</v>
      </c>
    </row>
    <row r="7411" spans="1:4">
      <c r="A7411" s="201" t="s">
        <v>7825</v>
      </c>
      <c r="B7411" s="202">
        <v>0.21824209999999999</v>
      </c>
      <c r="C7411" s="202">
        <v>0.1919526</v>
      </c>
      <c r="D7411" s="202">
        <v>0.24453159999999999</v>
      </c>
    </row>
    <row r="7412" spans="1:4">
      <c r="A7412" s="201" t="s">
        <v>7826</v>
      </c>
      <c r="B7412" s="202">
        <v>0.23079040000000001</v>
      </c>
      <c r="C7412" s="202">
        <v>0.204846</v>
      </c>
      <c r="D7412" s="202">
        <v>0.25673469999999998</v>
      </c>
    </row>
    <row r="7413" spans="1:4">
      <c r="A7413" s="201" t="s">
        <v>7827</v>
      </c>
      <c r="B7413" s="202">
        <v>0.1533669</v>
      </c>
      <c r="C7413" s="202">
        <v>0.1262199</v>
      </c>
      <c r="D7413" s="202">
        <v>0.1805139</v>
      </c>
    </row>
    <row r="7414" spans="1:4">
      <c r="A7414" s="201" t="s">
        <v>7828</v>
      </c>
      <c r="B7414" s="202">
        <v>0.21203620000000001</v>
      </c>
      <c r="C7414" s="202">
        <v>0.17514650000000001</v>
      </c>
      <c r="D7414" s="202">
        <v>0.24892590000000001</v>
      </c>
    </row>
    <row r="7415" spans="1:4">
      <c r="A7415" s="201" t="s">
        <v>7829</v>
      </c>
      <c r="B7415" s="202">
        <v>0.16095999999999999</v>
      </c>
      <c r="C7415" s="202">
        <v>0.1303521</v>
      </c>
      <c r="D7415" s="202">
        <v>0.19156790000000001</v>
      </c>
    </row>
    <row r="7416" spans="1:4">
      <c r="A7416" s="201" t="s">
        <v>7830</v>
      </c>
      <c r="B7416" s="202">
        <v>0.14526629999999999</v>
      </c>
      <c r="C7416" s="202">
        <v>0.1170726</v>
      </c>
      <c r="D7416" s="202">
        <v>0.17346</v>
      </c>
    </row>
    <row r="7417" spans="1:4">
      <c r="A7417" s="201" t="s">
        <v>7831</v>
      </c>
      <c r="B7417" s="202">
        <v>0.1674582</v>
      </c>
      <c r="C7417" s="202">
        <v>0.14075789999999999</v>
      </c>
      <c r="D7417" s="202">
        <v>0.19415850000000001</v>
      </c>
    </row>
    <row r="7418" spans="1:4">
      <c r="A7418" s="201" t="s">
        <v>7832</v>
      </c>
      <c r="B7418" s="202">
        <v>0.16802520000000001</v>
      </c>
      <c r="C7418" s="202">
        <v>0.14053370000000001</v>
      </c>
      <c r="D7418" s="202">
        <v>0.19551669999999999</v>
      </c>
    </row>
    <row r="7419" spans="1:4">
      <c r="A7419" s="201" t="s">
        <v>7833</v>
      </c>
      <c r="B7419" s="202">
        <v>0.17637939999999999</v>
      </c>
      <c r="C7419" s="202">
        <v>0.14870030000000001</v>
      </c>
      <c r="D7419" s="202">
        <v>0.2040585</v>
      </c>
    </row>
    <row r="7420" spans="1:4">
      <c r="A7420" s="201" t="s">
        <v>7834</v>
      </c>
      <c r="B7420" s="202">
        <v>0.1689254</v>
      </c>
      <c r="C7420" s="202">
        <v>0.14294580000000001</v>
      </c>
      <c r="D7420" s="202">
        <v>0.19490499999999999</v>
      </c>
    </row>
    <row r="7421" spans="1:4">
      <c r="A7421" s="201" t="s">
        <v>7835</v>
      </c>
      <c r="B7421" s="202">
        <v>0.1725515</v>
      </c>
      <c r="C7421" s="202">
        <v>0.14222489999999999</v>
      </c>
      <c r="D7421" s="202">
        <v>0.20287820000000001</v>
      </c>
    </row>
    <row r="7422" spans="1:4">
      <c r="A7422" s="201" t="s">
        <v>7836</v>
      </c>
      <c r="B7422" s="202">
        <v>0.12861729999999999</v>
      </c>
      <c r="C7422" s="202">
        <v>0.1012005</v>
      </c>
      <c r="D7422" s="202">
        <v>0.15603420000000001</v>
      </c>
    </row>
    <row r="7423" spans="1:4">
      <c r="A7423" s="201" t="s">
        <v>7837</v>
      </c>
      <c r="B7423" s="202">
        <v>0.21464639999999999</v>
      </c>
      <c r="C7423" s="202">
        <v>0.17476259999999999</v>
      </c>
      <c r="D7423" s="202">
        <v>0.25453009999999998</v>
      </c>
    </row>
    <row r="7424" spans="1:4">
      <c r="A7424" s="201" t="s">
        <v>7838</v>
      </c>
      <c r="B7424" s="202">
        <v>0.1943781</v>
      </c>
      <c r="C7424" s="202">
        <v>0.1658926</v>
      </c>
      <c r="D7424" s="202">
        <v>0.2228637</v>
      </c>
    </row>
    <row r="7425" spans="1:4">
      <c r="A7425" s="201" t="s">
        <v>7839</v>
      </c>
      <c r="B7425" s="202">
        <v>0.19154750000000001</v>
      </c>
      <c r="C7425" s="202">
        <v>0.16361419999999999</v>
      </c>
      <c r="D7425" s="202">
        <v>0.2194807</v>
      </c>
    </row>
    <row r="7426" spans="1:4">
      <c r="A7426" s="201" t="s">
        <v>7840</v>
      </c>
      <c r="B7426" s="202">
        <v>0.23684559999999999</v>
      </c>
      <c r="C7426" s="202">
        <v>0.20500489999999999</v>
      </c>
      <c r="D7426" s="202">
        <v>0.26868629999999999</v>
      </c>
    </row>
    <row r="7427" spans="1:4">
      <c r="A7427" s="201" t="s">
        <v>7841</v>
      </c>
      <c r="B7427" s="202">
        <v>0.19893559999999999</v>
      </c>
      <c r="C7427" s="202">
        <v>0.16461029999999999</v>
      </c>
      <c r="D7427" s="202">
        <v>0.233261</v>
      </c>
    </row>
    <row r="7428" spans="1:4">
      <c r="A7428" s="201" t="s">
        <v>7842</v>
      </c>
      <c r="B7428" s="202">
        <v>0.16247249999999999</v>
      </c>
      <c r="C7428" s="202">
        <v>0.1328048</v>
      </c>
      <c r="D7428" s="202">
        <v>0.19214030000000001</v>
      </c>
    </row>
    <row r="7429" spans="1:4">
      <c r="A7429" s="201" t="s">
        <v>7843</v>
      </c>
      <c r="B7429" s="202">
        <v>0.15488730000000001</v>
      </c>
      <c r="C7429" s="202">
        <v>0.12883259999999999</v>
      </c>
      <c r="D7429" s="202">
        <v>0.18094189999999999</v>
      </c>
    </row>
    <row r="7430" spans="1:4">
      <c r="A7430" s="201" t="s">
        <v>7844</v>
      </c>
      <c r="B7430" s="202">
        <v>0.21313219999999999</v>
      </c>
      <c r="C7430" s="202">
        <v>0.18621280000000001</v>
      </c>
      <c r="D7430" s="202">
        <v>0.2400516</v>
      </c>
    </row>
    <row r="7431" spans="1:4">
      <c r="A7431" s="201" t="s">
        <v>7845</v>
      </c>
      <c r="B7431" s="202">
        <v>0.1729743</v>
      </c>
      <c r="C7431" s="202">
        <v>0.14107749999999999</v>
      </c>
      <c r="D7431" s="202">
        <v>0.2048711</v>
      </c>
    </row>
    <row r="7432" spans="1:4">
      <c r="A7432" s="201" t="s">
        <v>7846</v>
      </c>
      <c r="B7432" s="202">
        <v>0.2179729</v>
      </c>
      <c r="C7432" s="202">
        <v>0.18007290000000001</v>
      </c>
      <c r="D7432" s="202">
        <v>0.25587280000000001</v>
      </c>
    </row>
    <row r="7433" spans="1:4">
      <c r="A7433" s="201" t="s">
        <v>7847</v>
      </c>
      <c r="B7433" s="202">
        <v>0.20670459999999999</v>
      </c>
      <c r="C7433" s="202">
        <v>0.1760322</v>
      </c>
      <c r="D7433" s="202">
        <v>0.237377</v>
      </c>
    </row>
    <row r="7434" spans="1:4">
      <c r="A7434" s="201" t="s">
        <v>7848</v>
      </c>
      <c r="B7434" s="202">
        <v>0.20223289999999999</v>
      </c>
      <c r="C7434" s="202">
        <v>0.1682699</v>
      </c>
      <c r="D7434" s="202">
        <v>0.23619580000000001</v>
      </c>
    </row>
    <row r="7435" spans="1:4">
      <c r="A7435" s="201" t="s">
        <v>7849</v>
      </c>
      <c r="B7435" s="202">
        <v>0.15424289999999999</v>
      </c>
      <c r="C7435" s="202">
        <v>0.1239806</v>
      </c>
      <c r="D7435" s="202">
        <v>0.18450530000000001</v>
      </c>
    </row>
    <row r="7436" spans="1:4">
      <c r="A7436" s="201" t="s">
        <v>7850</v>
      </c>
      <c r="B7436" s="202">
        <v>0.23730100000000001</v>
      </c>
      <c r="C7436" s="202">
        <v>0.1890578</v>
      </c>
      <c r="D7436" s="202">
        <v>0.28554410000000002</v>
      </c>
    </row>
    <row r="7437" spans="1:4">
      <c r="A7437" s="201" t="s">
        <v>7851</v>
      </c>
      <c r="B7437" s="202">
        <v>0.16054009999999999</v>
      </c>
      <c r="C7437" s="202">
        <v>0.1278463</v>
      </c>
      <c r="D7437" s="202">
        <v>0.19323389999999999</v>
      </c>
    </row>
    <row r="7438" spans="1:4">
      <c r="A7438" s="201" t="s">
        <v>7852</v>
      </c>
      <c r="B7438" s="202">
        <v>0.1745951</v>
      </c>
      <c r="C7438" s="202">
        <v>0.1406229</v>
      </c>
      <c r="D7438" s="202">
        <v>0.20856730000000001</v>
      </c>
    </row>
    <row r="7439" spans="1:4">
      <c r="A7439" s="201" t="s">
        <v>7853</v>
      </c>
      <c r="B7439" s="202">
        <v>0.15204699999999999</v>
      </c>
      <c r="C7439" s="202">
        <v>0.124283</v>
      </c>
      <c r="D7439" s="202">
        <v>0.179811</v>
      </c>
    </row>
    <row r="7440" spans="1:4">
      <c r="A7440" s="201" t="s">
        <v>7854</v>
      </c>
      <c r="B7440" s="202">
        <v>0.1626705</v>
      </c>
      <c r="C7440" s="202">
        <v>0.1330858</v>
      </c>
      <c r="D7440" s="202">
        <v>0.19225510000000001</v>
      </c>
    </row>
    <row r="7441" spans="1:4">
      <c r="A7441" s="201" t="s">
        <v>7855</v>
      </c>
      <c r="B7441" s="202">
        <v>0.17690529999999999</v>
      </c>
      <c r="C7441" s="202">
        <v>0.154225</v>
      </c>
      <c r="D7441" s="202">
        <v>0.1995856</v>
      </c>
    </row>
    <row r="7442" spans="1:4">
      <c r="A7442" s="201" t="s">
        <v>7856</v>
      </c>
      <c r="B7442" s="202">
        <v>0.17722299999999999</v>
      </c>
      <c r="C7442" s="202">
        <v>0.14938979999999999</v>
      </c>
      <c r="D7442" s="202">
        <v>0.20505619999999999</v>
      </c>
    </row>
    <row r="7443" spans="1:4">
      <c r="A7443" s="201" t="s">
        <v>7857</v>
      </c>
      <c r="B7443" s="202">
        <v>0.1807646</v>
      </c>
      <c r="C7443" s="202">
        <v>0.1539954</v>
      </c>
      <c r="D7443" s="202">
        <v>0.20753369999999999</v>
      </c>
    </row>
    <row r="7444" spans="1:4">
      <c r="A7444" s="201" t="s">
        <v>7858</v>
      </c>
      <c r="B7444" s="202">
        <v>0.18905379999999999</v>
      </c>
      <c r="C7444" s="202">
        <v>0.16517670000000001</v>
      </c>
      <c r="D7444" s="202">
        <v>0.21293090000000001</v>
      </c>
    </row>
    <row r="7445" spans="1:4">
      <c r="A7445" s="201" t="s">
        <v>7859</v>
      </c>
      <c r="B7445" s="202">
        <v>0.18180830000000001</v>
      </c>
      <c r="C7445" s="202">
        <v>0.1498333</v>
      </c>
      <c r="D7445" s="202">
        <v>0.21378330000000001</v>
      </c>
    </row>
    <row r="7446" spans="1:4">
      <c r="A7446" s="201" t="s">
        <v>7860</v>
      </c>
      <c r="B7446" s="202">
        <v>0.17040720000000001</v>
      </c>
      <c r="C7446" s="202">
        <v>0.14445150000000001</v>
      </c>
      <c r="D7446" s="202">
        <v>0.19636300000000001</v>
      </c>
    </row>
    <row r="7447" spans="1:4">
      <c r="A7447" s="201" t="s">
        <v>7861</v>
      </c>
      <c r="B7447" s="202">
        <v>0.16969409999999999</v>
      </c>
      <c r="C7447" s="202">
        <v>0.14352429999999999</v>
      </c>
      <c r="D7447" s="202">
        <v>0.19586390000000001</v>
      </c>
    </row>
    <row r="7448" spans="1:4">
      <c r="A7448" s="201" t="s">
        <v>7862</v>
      </c>
      <c r="B7448" s="202">
        <v>0.20732419999999999</v>
      </c>
      <c r="C7448" s="202">
        <v>0.17336879999999999</v>
      </c>
      <c r="D7448" s="202">
        <v>0.24127960000000001</v>
      </c>
    </row>
    <row r="7449" spans="1:4">
      <c r="A7449" s="201" t="s">
        <v>7863</v>
      </c>
      <c r="B7449" s="202">
        <v>0.19683110000000001</v>
      </c>
      <c r="C7449" s="202">
        <v>0.16057270000000001</v>
      </c>
      <c r="D7449" s="202">
        <v>0.23308960000000001</v>
      </c>
    </row>
    <row r="7450" spans="1:4">
      <c r="A7450" s="201" t="s">
        <v>7864</v>
      </c>
      <c r="B7450" s="202">
        <v>0.16833100000000001</v>
      </c>
      <c r="C7450" s="202">
        <v>0.1332748</v>
      </c>
      <c r="D7450" s="202">
        <v>0.20338709999999999</v>
      </c>
    </row>
    <row r="7451" spans="1:4">
      <c r="A7451" s="201" t="s">
        <v>7865</v>
      </c>
      <c r="B7451" s="202">
        <v>0.19437979999999999</v>
      </c>
      <c r="C7451" s="202">
        <v>0.16603599999999999</v>
      </c>
      <c r="D7451" s="202">
        <v>0.22272359999999999</v>
      </c>
    </row>
    <row r="7452" spans="1:4">
      <c r="A7452" s="201" t="s">
        <v>7866</v>
      </c>
      <c r="B7452" s="202">
        <v>0.25027939999999999</v>
      </c>
      <c r="C7452" s="202">
        <v>0.21848780000000001</v>
      </c>
      <c r="D7452" s="202">
        <v>0.28207090000000001</v>
      </c>
    </row>
    <row r="7453" spans="1:4">
      <c r="A7453" s="201" t="s">
        <v>7867</v>
      </c>
      <c r="B7453" s="202">
        <v>0.2171546</v>
      </c>
      <c r="C7453" s="202">
        <v>0.17987909999999999</v>
      </c>
      <c r="D7453" s="202">
        <v>0.25443009999999999</v>
      </c>
    </row>
    <row r="7454" spans="1:4">
      <c r="A7454" s="201" t="s">
        <v>7868</v>
      </c>
      <c r="B7454" s="202">
        <v>0.21702569999999999</v>
      </c>
      <c r="C7454" s="202">
        <v>0.1852425</v>
      </c>
      <c r="D7454" s="202">
        <v>0.2488089</v>
      </c>
    </row>
    <row r="7455" spans="1:4">
      <c r="A7455" s="201" t="s">
        <v>7869</v>
      </c>
      <c r="B7455" s="202">
        <v>0.23003170000000001</v>
      </c>
      <c r="C7455" s="202">
        <v>0.19568579999999999</v>
      </c>
      <c r="D7455" s="202">
        <v>0.26437749999999999</v>
      </c>
    </row>
    <row r="7456" spans="1:4">
      <c r="A7456" s="201" t="s">
        <v>7870</v>
      </c>
      <c r="B7456" s="202">
        <v>0.25633050000000002</v>
      </c>
      <c r="C7456" s="202">
        <v>0.22235640000000001</v>
      </c>
      <c r="D7456" s="202">
        <v>0.29030450000000002</v>
      </c>
    </row>
    <row r="7457" spans="1:4">
      <c r="A7457" s="201" t="s">
        <v>7871</v>
      </c>
      <c r="B7457" s="202">
        <v>0.15261620000000001</v>
      </c>
      <c r="C7457" s="202">
        <v>0.1127119</v>
      </c>
      <c r="D7457" s="202">
        <v>0.19252050000000001</v>
      </c>
    </row>
    <row r="7458" spans="1:4">
      <c r="A7458" s="201" t="s">
        <v>7872</v>
      </c>
      <c r="B7458" s="202">
        <v>0.1886477</v>
      </c>
      <c r="C7458" s="202">
        <v>0.15204000000000001</v>
      </c>
      <c r="D7458" s="202">
        <v>0.2252555</v>
      </c>
    </row>
    <row r="7459" spans="1:4">
      <c r="A7459" s="201" t="s">
        <v>7873</v>
      </c>
      <c r="B7459" s="202">
        <v>0.1666291</v>
      </c>
      <c r="C7459" s="202">
        <v>0.15748290000000001</v>
      </c>
      <c r="D7459" s="202">
        <v>0.1757753</v>
      </c>
    </row>
    <row r="7460" spans="1:4">
      <c r="A7460" s="201" t="s">
        <v>7874</v>
      </c>
      <c r="B7460" s="202">
        <v>0.18365690000000001</v>
      </c>
      <c r="C7460" s="202">
        <v>0.16883699999999999</v>
      </c>
      <c r="D7460" s="202">
        <v>0.19847680000000001</v>
      </c>
    </row>
    <row r="7461" spans="1:4">
      <c r="A7461" s="201" t="s">
        <v>7875</v>
      </c>
      <c r="B7461" s="202">
        <v>0.176844</v>
      </c>
      <c r="C7461" s="202">
        <v>0.1556293</v>
      </c>
      <c r="D7461" s="202">
        <v>0.1980586</v>
      </c>
    </row>
    <row r="7462" spans="1:4">
      <c r="A7462" s="201" t="s">
        <v>7876</v>
      </c>
      <c r="B7462" s="202">
        <v>0.19632730000000001</v>
      </c>
      <c r="C7462" s="202">
        <v>0.18174299999999999</v>
      </c>
      <c r="D7462" s="202">
        <v>0.2109115</v>
      </c>
    </row>
    <row r="7463" spans="1:4">
      <c r="A7463" s="201" t="s">
        <v>7877</v>
      </c>
      <c r="B7463" s="202">
        <v>0.22391549999999999</v>
      </c>
      <c r="C7463" s="202">
        <v>0.2057667</v>
      </c>
      <c r="D7463" s="202">
        <v>0.24206440000000001</v>
      </c>
    </row>
    <row r="7464" spans="1:4">
      <c r="A7464" s="201" t="s">
        <v>7878</v>
      </c>
      <c r="B7464" s="202">
        <v>0.17051359999999999</v>
      </c>
      <c r="C7464" s="202">
        <v>0.15481010000000001</v>
      </c>
      <c r="D7464" s="202">
        <v>0.18621699999999999</v>
      </c>
    </row>
    <row r="7465" spans="1:4">
      <c r="A7465" s="201" t="s">
        <v>7879</v>
      </c>
      <c r="B7465" s="202">
        <v>0.20820559999999999</v>
      </c>
      <c r="C7465" s="202">
        <v>0.19418189999999999</v>
      </c>
      <c r="D7465" s="202">
        <v>0.22222929999999999</v>
      </c>
    </row>
    <row r="7466" spans="1:4">
      <c r="A7466" s="201" t="s">
        <v>7880</v>
      </c>
      <c r="B7466" s="202">
        <v>0.16437979999999999</v>
      </c>
      <c r="C7466" s="202">
        <v>0.15315599999999999</v>
      </c>
      <c r="D7466" s="202">
        <v>0.1756035</v>
      </c>
    </row>
    <row r="7467" spans="1:4">
      <c r="A7467" s="201" t="s">
        <v>7881</v>
      </c>
      <c r="B7467" s="202">
        <v>0.18775259999999999</v>
      </c>
      <c r="C7467" s="202">
        <v>0.1676366</v>
      </c>
      <c r="D7467" s="202">
        <v>0.20786850000000001</v>
      </c>
    </row>
    <row r="7468" spans="1:4">
      <c r="A7468" s="201" t="s">
        <v>7882</v>
      </c>
      <c r="B7468" s="202">
        <v>0.1725515</v>
      </c>
      <c r="C7468" s="202">
        <v>0.14222489999999999</v>
      </c>
      <c r="D7468" s="202">
        <v>0.20287820000000001</v>
      </c>
    </row>
    <row r="7469" spans="1:4">
      <c r="A7469" s="201" t="s">
        <v>7883</v>
      </c>
      <c r="B7469" s="202">
        <v>0.2056664</v>
      </c>
      <c r="C7469" s="202">
        <v>0.18717439999999999</v>
      </c>
      <c r="D7469" s="202">
        <v>0.2241583</v>
      </c>
    </row>
    <row r="7470" spans="1:4">
      <c r="A7470" s="201" t="s">
        <v>7884</v>
      </c>
      <c r="B7470" s="202">
        <v>0.20426630000000001</v>
      </c>
      <c r="C7470" s="202">
        <v>0.18174190000000001</v>
      </c>
      <c r="D7470" s="202">
        <v>0.22679070000000001</v>
      </c>
    </row>
    <row r="7471" spans="1:4">
      <c r="A7471" s="201" t="s">
        <v>7885</v>
      </c>
      <c r="B7471" s="202">
        <v>0.1553551</v>
      </c>
      <c r="C7471" s="202">
        <v>0.13571279999999999</v>
      </c>
      <c r="D7471" s="202">
        <v>0.17499729999999999</v>
      </c>
    </row>
    <row r="7472" spans="1:4">
      <c r="A7472" s="201" t="s">
        <v>7886</v>
      </c>
      <c r="B7472" s="202">
        <v>0.20761350000000001</v>
      </c>
      <c r="C7472" s="202">
        <v>0.1890819</v>
      </c>
      <c r="D7472" s="202">
        <v>0.22614519999999999</v>
      </c>
    </row>
    <row r="7473" spans="1:4">
      <c r="A7473" s="201" t="s">
        <v>7887</v>
      </c>
      <c r="B7473" s="202">
        <v>0.16854659999999999</v>
      </c>
      <c r="C7473" s="202">
        <v>0.15650929999999999</v>
      </c>
      <c r="D7473" s="202">
        <v>0.18058399999999999</v>
      </c>
    </row>
    <row r="7474" spans="1:4">
      <c r="A7474" s="201" t="s">
        <v>7888</v>
      </c>
      <c r="B7474" s="202">
        <v>0.17924770000000001</v>
      </c>
      <c r="C7474" s="202">
        <v>0.162081</v>
      </c>
      <c r="D7474" s="202">
        <v>0.19641439999999999</v>
      </c>
    </row>
    <row r="7475" spans="1:4">
      <c r="A7475" s="201" t="s">
        <v>7889</v>
      </c>
      <c r="B7475" s="202">
        <v>0.1807646</v>
      </c>
      <c r="C7475" s="202">
        <v>0.1539954</v>
      </c>
      <c r="D7475" s="202">
        <v>0.20753369999999999</v>
      </c>
    </row>
    <row r="7476" spans="1:4">
      <c r="A7476" s="201" t="s">
        <v>7890</v>
      </c>
      <c r="B7476" s="202">
        <v>0.18757489999999999</v>
      </c>
      <c r="C7476" s="202">
        <v>0.16902429999999999</v>
      </c>
      <c r="D7476" s="202">
        <v>0.20612549999999999</v>
      </c>
    </row>
    <row r="7477" spans="1:4">
      <c r="A7477" s="201" t="s">
        <v>7891</v>
      </c>
      <c r="B7477" s="202">
        <v>0.24274219999999999</v>
      </c>
      <c r="C7477" s="202">
        <v>0.21626970000000001</v>
      </c>
      <c r="D7477" s="202">
        <v>0.26921469999999997</v>
      </c>
    </row>
    <row r="7478" spans="1:4">
      <c r="A7478" s="201" t="s">
        <v>7892</v>
      </c>
      <c r="B7478" s="202">
        <v>0.1846633</v>
      </c>
      <c r="C7478" s="202">
        <v>0.1630404</v>
      </c>
      <c r="D7478" s="202">
        <v>0.2062862</v>
      </c>
    </row>
    <row r="7479" spans="1:4">
      <c r="A7479" s="201" t="s">
        <v>7893</v>
      </c>
      <c r="B7479" s="202">
        <v>0.2084348</v>
      </c>
      <c r="C7479" s="202">
        <v>0.19144849999999999</v>
      </c>
      <c r="D7479" s="202">
        <v>0.22542119999999999</v>
      </c>
    </row>
    <row r="7480" spans="1:4">
      <c r="A7480" s="201" t="s">
        <v>7894</v>
      </c>
      <c r="B7480" s="202">
        <v>0.1881835</v>
      </c>
      <c r="C7480" s="202">
        <v>0.18252560000000001</v>
      </c>
      <c r="D7480" s="202">
        <v>0.19384129999999999</v>
      </c>
    </row>
    <row r="7481" spans="1:4">
      <c r="A7481" s="201" t="s">
        <v>7895</v>
      </c>
      <c r="B7481" s="202">
        <v>0.1857975</v>
      </c>
      <c r="C7481" s="202">
        <v>0.17855190000000001</v>
      </c>
      <c r="D7481" s="202">
        <v>0.1930431</v>
      </c>
    </row>
    <row r="7482" spans="1:4">
      <c r="A7482" s="201" t="s">
        <v>7896</v>
      </c>
      <c r="B7482" s="202">
        <v>0.19036310000000001</v>
      </c>
      <c r="C7482" s="202">
        <v>0.1831383</v>
      </c>
      <c r="D7482" s="202">
        <v>0.19758790000000001</v>
      </c>
    </row>
    <row r="7483" spans="1:4">
      <c r="A7483" s="201" t="s">
        <v>7897</v>
      </c>
      <c r="B7483" s="202">
        <v>0.16972519999999999</v>
      </c>
      <c r="C7483" s="202">
        <v>0.14615259999999999</v>
      </c>
      <c r="D7483" s="202">
        <v>0.19329779999999999</v>
      </c>
    </row>
    <row r="7484" spans="1:4">
      <c r="A7484" s="201" t="s">
        <v>7898</v>
      </c>
      <c r="B7484" s="202">
        <v>0.1582789</v>
      </c>
      <c r="C7484" s="202">
        <v>0.13546649999999999</v>
      </c>
      <c r="D7484" s="202">
        <v>0.18109120000000001</v>
      </c>
    </row>
    <row r="7485" spans="1:4">
      <c r="A7485" s="201" t="s">
        <v>7899</v>
      </c>
      <c r="B7485" s="202">
        <v>0.15103459999999999</v>
      </c>
      <c r="C7485" s="202">
        <v>0.1226093</v>
      </c>
      <c r="D7485" s="202">
        <v>0.1794598</v>
      </c>
    </row>
    <row r="7486" spans="1:4">
      <c r="A7486" s="201" t="s">
        <v>7900</v>
      </c>
      <c r="B7486" s="202">
        <v>0.18394070000000001</v>
      </c>
      <c r="C7486" s="202">
        <v>0.15914449999999999</v>
      </c>
      <c r="D7486" s="202">
        <v>0.2087369</v>
      </c>
    </row>
    <row r="7487" spans="1:4">
      <c r="A7487" s="201" t="s">
        <v>7901</v>
      </c>
      <c r="B7487" s="202">
        <v>0.18660979999999999</v>
      </c>
      <c r="C7487" s="202">
        <v>0.1615983</v>
      </c>
      <c r="D7487" s="202">
        <v>0.21162120000000001</v>
      </c>
    </row>
    <row r="7488" spans="1:4">
      <c r="A7488" s="201" t="s">
        <v>7902</v>
      </c>
      <c r="B7488" s="202">
        <v>0.20326060000000001</v>
      </c>
      <c r="C7488" s="202">
        <v>0.17748249999999999</v>
      </c>
      <c r="D7488" s="202">
        <v>0.22903879999999999</v>
      </c>
    </row>
    <row r="7489" spans="1:4">
      <c r="A7489" s="201" t="s">
        <v>7903</v>
      </c>
      <c r="B7489" s="202">
        <v>0.15643090000000001</v>
      </c>
      <c r="C7489" s="202">
        <v>0.13411729999999999</v>
      </c>
      <c r="D7489" s="202">
        <v>0.1787445</v>
      </c>
    </row>
    <row r="7490" spans="1:4">
      <c r="A7490" s="201" t="s">
        <v>7904</v>
      </c>
      <c r="B7490" s="202">
        <v>0.1708684</v>
      </c>
      <c r="C7490" s="202">
        <v>0.14954539999999999</v>
      </c>
      <c r="D7490" s="202">
        <v>0.19219149999999999</v>
      </c>
    </row>
    <row r="7491" spans="1:4">
      <c r="A7491" s="201" t="s">
        <v>7905</v>
      </c>
      <c r="B7491" s="202">
        <v>0.2023741</v>
      </c>
      <c r="C7491" s="202">
        <v>0.1736384</v>
      </c>
      <c r="D7491" s="202">
        <v>0.2311098</v>
      </c>
    </row>
    <row r="7492" spans="1:4">
      <c r="A7492" s="201" t="s">
        <v>7906</v>
      </c>
      <c r="B7492" s="202">
        <v>0.21749750000000001</v>
      </c>
      <c r="C7492" s="202">
        <v>0.1921495</v>
      </c>
      <c r="D7492" s="202">
        <v>0.24284559999999999</v>
      </c>
    </row>
    <row r="7493" spans="1:4">
      <c r="A7493" s="201" t="s">
        <v>7907</v>
      </c>
      <c r="B7493" s="202">
        <v>0.19063640000000001</v>
      </c>
      <c r="C7493" s="202">
        <v>0.16939360000000001</v>
      </c>
      <c r="D7493" s="202">
        <v>0.21187919999999999</v>
      </c>
    </row>
    <row r="7494" spans="1:4">
      <c r="A7494" s="201" t="s">
        <v>7908</v>
      </c>
      <c r="B7494" s="202">
        <v>0.24397869999999999</v>
      </c>
      <c r="C7494" s="202">
        <v>0.21334700000000001</v>
      </c>
      <c r="D7494" s="202">
        <v>0.27461039999999998</v>
      </c>
    </row>
    <row r="7495" spans="1:4">
      <c r="A7495" s="201" t="s">
        <v>7909</v>
      </c>
      <c r="B7495" s="202">
        <v>0.21221039999999999</v>
      </c>
      <c r="C7495" s="202">
        <v>0.1795688</v>
      </c>
      <c r="D7495" s="202">
        <v>0.24485199999999999</v>
      </c>
    </row>
    <row r="7496" spans="1:4">
      <c r="A7496" s="201" t="s">
        <v>7910</v>
      </c>
      <c r="B7496" s="202">
        <v>0.15942339999999999</v>
      </c>
      <c r="C7496" s="202">
        <v>0.13512279999999999</v>
      </c>
      <c r="D7496" s="202">
        <v>0.183724</v>
      </c>
    </row>
    <row r="7497" spans="1:4">
      <c r="A7497" s="201" t="s">
        <v>7911</v>
      </c>
      <c r="B7497" s="202">
        <v>0.17811779999999999</v>
      </c>
      <c r="C7497" s="202">
        <v>0.15695590000000001</v>
      </c>
      <c r="D7497" s="202">
        <v>0.19927980000000001</v>
      </c>
    </row>
    <row r="7498" spans="1:4">
      <c r="A7498" s="201" t="s">
        <v>7912</v>
      </c>
      <c r="B7498" s="202">
        <v>0.24998999999999999</v>
      </c>
      <c r="C7498" s="202">
        <v>0.23187659999999999</v>
      </c>
      <c r="D7498" s="202">
        <v>0.26810349999999999</v>
      </c>
    </row>
    <row r="7499" spans="1:4">
      <c r="A7499" s="201" t="s">
        <v>7913</v>
      </c>
      <c r="B7499" s="202">
        <v>0.21950310000000001</v>
      </c>
      <c r="C7499" s="202">
        <v>0.1925663</v>
      </c>
      <c r="D7499" s="202">
        <v>0.24643989999999999</v>
      </c>
    </row>
    <row r="7500" spans="1:4">
      <c r="A7500" s="201" t="s">
        <v>7914</v>
      </c>
      <c r="B7500" s="202">
        <v>0.25587460000000001</v>
      </c>
      <c r="C7500" s="202">
        <v>0.23085130000000001</v>
      </c>
      <c r="D7500" s="202">
        <v>0.28089789999999998</v>
      </c>
    </row>
    <row r="7501" spans="1:4">
      <c r="A7501" s="201" t="s">
        <v>7915</v>
      </c>
      <c r="B7501" s="202">
        <v>0.2340322</v>
      </c>
      <c r="C7501" s="202">
        <v>0.20320250000000001</v>
      </c>
      <c r="D7501" s="202">
        <v>0.26486199999999999</v>
      </c>
    </row>
    <row r="7502" spans="1:4">
      <c r="A7502" s="201" t="s">
        <v>7916</v>
      </c>
      <c r="B7502" s="202">
        <v>0.262243</v>
      </c>
      <c r="C7502" s="202">
        <v>0.22868079999999999</v>
      </c>
      <c r="D7502" s="202">
        <v>0.29580529999999999</v>
      </c>
    </row>
    <row r="7503" spans="1:4">
      <c r="A7503" s="201" t="s">
        <v>7917</v>
      </c>
      <c r="B7503" s="202">
        <v>0.17158029999999999</v>
      </c>
      <c r="C7503" s="202">
        <v>0.1392246</v>
      </c>
      <c r="D7503" s="202">
        <v>0.20393600000000001</v>
      </c>
    </row>
    <row r="7504" spans="1:4">
      <c r="A7504" s="201" t="s">
        <v>7918</v>
      </c>
      <c r="B7504" s="202">
        <v>0.2174179</v>
      </c>
      <c r="C7504" s="202">
        <v>0.18521779999999999</v>
      </c>
      <c r="D7504" s="202">
        <v>0.24961810000000001</v>
      </c>
    </row>
    <row r="7505" spans="1:4">
      <c r="A7505" s="201" t="s">
        <v>7919</v>
      </c>
      <c r="B7505" s="202">
        <v>0.18276049999999999</v>
      </c>
      <c r="C7505" s="202">
        <v>0.1524604</v>
      </c>
      <c r="D7505" s="202">
        <v>0.21306059999999999</v>
      </c>
    </row>
    <row r="7506" spans="1:4">
      <c r="A7506" s="201" t="s">
        <v>7920</v>
      </c>
      <c r="B7506" s="202">
        <v>0.163658</v>
      </c>
      <c r="C7506" s="202">
        <v>0.1280673</v>
      </c>
      <c r="D7506" s="202">
        <v>0.1992486</v>
      </c>
    </row>
    <row r="7507" spans="1:4">
      <c r="A7507" s="201" t="s">
        <v>7921</v>
      </c>
      <c r="B7507" s="202">
        <v>0.15118719999999999</v>
      </c>
      <c r="C7507" s="202">
        <v>0.11883390000000001</v>
      </c>
      <c r="D7507" s="202">
        <v>0.1835405</v>
      </c>
    </row>
    <row r="7508" spans="1:4">
      <c r="A7508" s="201" t="s">
        <v>7922</v>
      </c>
      <c r="B7508" s="202">
        <v>0.1742764</v>
      </c>
      <c r="C7508" s="202">
        <v>0.14098939999999999</v>
      </c>
      <c r="D7508" s="202">
        <v>0.20756340000000001</v>
      </c>
    </row>
    <row r="7509" spans="1:4">
      <c r="A7509" s="201" t="s">
        <v>7923</v>
      </c>
      <c r="B7509" s="202">
        <v>0.1945771</v>
      </c>
      <c r="C7509" s="202">
        <v>0.1607664</v>
      </c>
      <c r="D7509" s="202">
        <v>0.2283879</v>
      </c>
    </row>
    <row r="7510" spans="1:4">
      <c r="A7510" s="201" t="s">
        <v>7924</v>
      </c>
      <c r="B7510" s="202">
        <v>0.19553429999999999</v>
      </c>
      <c r="C7510" s="202">
        <v>0.1611986</v>
      </c>
      <c r="D7510" s="202">
        <v>0.22987009999999999</v>
      </c>
    </row>
    <row r="7511" spans="1:4">
      <c r="A7511" s="201" t="s">
        <v>7925</v>
      </c>
      <c r="B7511" s="202">
        <v>0.13918459999999999</v>
      </c>
      <c r="C7511" s="202">
        <v>0.1070948</v>
      </c>
      <c r="D7511" s="202">
        <v>0.17127439999999999</v>
      </c>
    </row>
    <row r="7512" spans="1:4">
      <c r="A7512" s="201" t="s">
        <v>7926</v>
      </c>
      <c r="B7512" s="202">
        <v>0.15010499999999999</v>
      </c>
      <c r="C7512" s="202">
        <v>0.1147553</v>
      </c>
      <c r="D7512" s="202">
        <v>0.1854547</v>
      </c>
    </row>
    <row r="7513" spans="1:4">
      <c r="A7513" s="201" t="s">
        <v>7927</v>
      </c>
      <c r="B7513" s="202">
        <v>0.2095477</v>
      </c>
      <c r="C7513" s="202">
        <v>0.16916410000000001</v>
      </c>
      <c r="D7513" s="202">
        <v>0.24993119999999999</v>
      </c>
    </row>
    <row r="7514" spans="1:4">
      <c r="A7514" s="201" t="s">
        <v>7928</v>
      </c>
      <c r="B7514" s="202">
        <v>0.24176529999999999</v>
      </c>
      <c r="C7514" s="202">
        <v>0.20986779999999999</v>
      </c>
      <c r="D7514" s="202">
        <v>0.27366269999999998</v>
      </c>
    </row>
    <row r="7515" spans="1:4">
      <c r="A7515" s="201" t="s">
        <v>7929</v>
      </c>
      <c r="B7515" s="202">
        <v>0.19252749999999999</v>
      </c>
      <c r="C7515" s="202">
        <v>0.16454199999999999</v>
      </c>
      <c r="D7515" s="202">
        <v>0.22051309999999999</v>
      </c>
    </row>
    <row r="7516" spans="1:4">
      <c r="A7516" s="201" t="s">
        <v>7930</v>
      </c>
      <c r="B7516" s="202">
        <v>0.26262540000000001</v>
      </c>
      <c r="C7516" s="202">
        <v>0.2182045</v>
      </c>
      <c r="D7516" s="202">
        <v>0.3070464</v>
      </c>
    </row>
    <row r="7517" spans="1:4">
      <c r="A7517" s="201" t="s">
        <v>7931</v>
      </c>
      <c r="B7517" s="202">
        <v>0.21917149999999999</v>
      </c>
      <c r="C7517" s="202">
        <v>0.1753091</v>
      </c>
      <c r="D7517" s="202">
        <v>0.26303399999999999</v>
      </c>
    </row>
    <row r="7518" spans="1:4">
      <c r="A7518" s="201" t="s">
        <v>7932</v>
      </c>
      <c r="B7518" s="202">
        <v>0.16345770000000001</v>
      </c>
      <c r="C7518" s="202">
        <v>0.1313008</v>
      </c>
      <c r="D7518" s="202">
        <v>0.1956147</v>
      </c>
    </row>
    <row r="7519" spans="1:4">
      <c r="A7519" s="201" t="s">
        <v>7933</v>
      </c>
      <c r="B7519" s="202">
        <v>0.15167459999999999</v>
      </c>
      <c r="C7519" s="202">
        <v>0.1266641</v>
      </c>
      <c r="D7519" s="202">
        <v>0.17668510000000001</v>
      </c>
    </row>
    <row r="7520" spans="1:4">
      <c r="A7520" s="201" t="s">
        <v>7934</v>
      </c>
      <c r="B7520" s="202">
        <v>0.23440749999999999</v>
      </c>
      <c r="C7520" s="202">
        <v>0.2075148</v>
      </c>
      <c r="D7520" s="202">
        <v>0.26130019999999998</v>
      </c>
    </row>
    <row r="7521" spans="1:4">
      <c r="A7521" s="201" t="s">
        <v>7935</v>
      </c>
      <c r="B7521" s="202">
        <v>0.21079690000000001</v>
      </c>
      <c r="C7521" s="202">
        <v>0.1775418</v>
      </c>
      <c r="D7521" s="202">
        <v>0.24405209999999999</v>
      </c>
    </row>
    <row r="7522" spans="1:4">
      <c r="A7522" s="201" t="s">
        <v>7936</v>
      </c>
      <c r="B7522" s="202">
        <v>0.25040570000000001</v>
      </c>
      <c r="C7522" s="202">
        <v>0.21283959999999999</v>
      </c>
      <c r="D7522" s="202">
        <v>0.2879718</v>
      </c>
    </row>
    <row r="7523" spans="1:4">
      <c r="A7523" s="201" t="s">
        <v>7937</v>
      </c>
      <c r="B7523" s="202">
        <v>0.2243965</v>
      </c>
      <c r="C7523" s="202">
        <v>0.19454830000000001</v>
      </c>
      <c r="D7523" s="202">
        <v>0.25424469999999999</v>
      </c>
    </row>
    <row r="7524" spans="1:4">
      <c r="A7524" s="201" t="s">
        <v>7938</v>
      </c>
      <c r="B7524" s="202">
        <v>0.2477618</v>
      </c>
      <c r="C7524" s="202">
        <v>0.20397680000000001</v>
      </c>
      <c r="D7524" s="202">
        <v>0.29154669999999999</v>
      </c>
    </row>
    <row r="7525" spans="1:4">
      <c r="A7525" s="201" t="s">
        <v>7939</v>
      </c>
      <c r="B7525" s="202">
        <v>0.1646417</v>
      </c>
      <c r="C7525" s="202">
        <v>0.12156210000000001</v>
      </c>
      <c r="D7525" s="202">
        <v>0.2077213</v>
      </c>
    </row>
    <row r="7526" spans="1:4">
      <c r="A7526" s="201" t="s">
        <v>7940</v>
      </c>
      <c r="B7526" s="202">
        <v>0.2193399</v>
      </c>
      <c r="C7526" s="202">
        <v>0.1769838</v>
      </c>
      <c r="D7526" s="202">
        <v>0.26169599999999998</v>
      </c>
    </row>
    <row r="7527" spans="1:4">
      <c r="A7527" s="201" t="s">
        <v>7941</v>
      </c>
      <c r="B7527" s="202">
        <v>0.15737200000000001</v>
      </c>
      <c r="C7527" s="202">
        <v>0.1213912</v>
      </c>
      <c r="D7527" s="202">
        <v>0.19335289999999999</v>
      </c>
    </row>
    <row r="7528" spans="1:4">
      <c r="A7528" s="201" t="s">
        <v>7942</v>
      </c>
      <c r="B7528" s="202">
        <v>0.15154880000000001</v>
      </c>
      <c r="C7528" s="202">
        <v>0.12518009999999999</v>
      </c>
      <c r="D7528" s="202">
        <v>0.1779174</v>
      </c>
    </row>
    <row r="7529" spans="1:4">
      <c r="A7529" s="201" t="s">
        <v>7943</v>
      </c>
      <c r="B7529" s="202">
        <v>0.15177889999999999</v>
      </c>
      <c r="C7529" s="202">
        <v>0.11906460000000001</v>
      </c>
      <c r="D7529" s="202">
        <v>0.18449309999999999</v>
      </c>
    </row>
    <row r="7530" spans="1:4">
      <c r="A7530" s="201" t="s">
        <v>7944</v>
      </c>
      <c r="B7530" s="202">
        <v>0.1929516</v>
      </c>
      <c r="C7530" s="202">
        <v>0.15635830000000001</v>
      </c>
      <c r="D7530" s="202">
        <v>0.22954479999999999</v>
      </c>
    </row>
    <row r="7531" spans="1:4">
      <c r="A7531" s="201" t="s">
        <v>7945</v>
      </c>
      <c r="B7531" s="202">
        <v>0.17979129999999999</v>
      </c>
      <c r="C7531" s="202">
        <v>0.15500330000000001</v>
      </c>
      <c r="D7531" s="202">
        <v>0.20457939999999999</v>
      </c>
    </row>
    <row r="7532" spans="1:4">
      <c r="A7532" s="201" t="s">
        <v>7946</v>
      </c>
      <c r="B7532" s="202">
        <v>0.2092041</v>
      </c>
      <c r="C7532" s="202">
        <v>0.1778488</v>
      </c>
      <c r="D7532" s="202">
        <v>0.24055940000000001</v>
      </c>
    </row>
    <row r="7533" spans="1:4">
      <c r="A7533" s="201" t="s">
        <v>7947</v>
      </c>
      <c r="B7533" s="202">
        <v>0.173402</v>
      </c>
      <c r="C7533" s="202">
        <v>0.14242369999999999</v>
      </c>
      <c r="D7533" s="202">
        <v>0.20438020000000001</v>
      </c>
    </row>
    <row r="7534" spans="1:4">
      <c r="A7534" s="201" t="s">
        <v>7948</v>
      </c>
      <c r="B7534" s="202">
        <v>0.18907099999999999</v>
      </c>
      <c r="C7534" s="202">
        <v>0.1587943</v>
      </c>
      <c r="D7534" s="202">
        <v>0.21934770000000001</v>
      </c>
    </row>
    <row r="7535" spans="1:4">
      <c r="A7535" s="201" t="s">
        <v>7949</v>
      </c>
      <c r="B7535" s="202">
        <v>0.19923440000000001</v>
      </c>
      <c r="C7535" s="202">
        <v>0.1669551</v>
      </c>
      <c r="D7535" s="202">
        <v>0.23151360000000001</v>
      </c>
    </row>
    <row r="7536" spans="1:4">
      <c r="A7536" s="201" t="s">
        <v>7950</v>
      </c>
      <c r="B7536" s="202">
        <v>0.19431419999999999</v>
      </c>
      <c r="C7536" s="202">
        <v>0.16078770000000001</v>
      </c>
      <c r="D7536" s="202">
        <v>0.22784080000000001</v>
      </c>
    </row>
    <row r="7537" spans="1:4">
      <c r="A7537" s="201" t="s">
        <v>7951</v>
      </c>
      <c r="B7537" s="202">
        <v>0.1877934</v>
      </c>
      <c r="C7537" s="202">
        <v>0.16065399999999999</v>
      </c>
      <c r="D7537" s="202">
        <v>0.21493280000000001</v>
      </c>
    </row>
    <row r="7538" spans="1:4">
      <c r="A7538" s="201" t="s">
        <v>7952</v>
      </c>
      <c r="B7538" s="202">
        <v>0.22930149999999999</v>
      </c>
      <c r="C7538" s="202">
        <v>0.19564980000000001</v>
      </c>
      <c r="D7538" s="202">
        <v>0.2629532</v>
      </c>
    </row>
    <row r="7539" spans="1:4">
      <c r="A7539" s="201" t="s">
        <v>7953</v>
      </c>
      <c r="B7539" s="202">
        <v>0.20385</v>
      </c>
      <c r="C7539" s="202">
        <v>0.1656531</v>
      </c>
      <c r="D7539" s="202">
        <v>0.24204700000000001</v>
      </c>
    </row>
    <row r="7540" spans="1:4">
      <c r="A7540" s="201" t="s">
        <v>7954</v>
      </c>
      <c r="B7540" s="202">
        <v>0.1541169</v>
      </c>
      <c r="C7540" s="202">
        <v>0.1242322</v>
      </c>
      <c r="D7540" s="202">
        <v>0.18400159999999999</v>
      </c>
    </row>
    <row r="7541" spans="1:4">
      <c r="A7541" s="201" t="s">
        <v>7955</v>
      </c>
      <c r="B7541" s="202">
        <v>0.20115769999999999</v>
      </c>
      <c r="C7541" s="202">
        <v>0.17103460000000001</v>
      </c>
      <c r="D7541" s="202">
        <v>0.23128080000000001</v>
      </c>
    </row>
    <row r="7542" spans="1:4">
      <c r="A7542" s="201" t="s">
        <v>7956</v>
      </c>
      <c r="B7542" s="202">
        <v>0.26735809999999999</v>
      </c>
      <c r="C7542" s="202">
        <v>0.24184919999999999</v>
      </c>
      <c r="D7542" s="202">
        <v>0.29286699999999999</v>
      </c>
    </row>
    <row r="7543" spans="1:4">
      <c r="A7543" s="201" t="s">
        <v>7957</v>
      </c>
      <c r="B7543" s="202">
        <v>0.22701879999999999</v>
      </c>
      <c r="C7543" s="202">
        <v>0.1836006</v>
      </c>
      <c r="D7543" s="202">
        <v>0.27043689999999998</v>
      </c>
    </row>
    <row r="7544" spans="1:4">
      <c r="A7544" s="201" t="s">
        <v>7958</v>
      </c>
      <c r="B7544" s="202">
        <v>0.26319019999999999</v>
      </c>
      <c r="C7544" s="202">
        <v>0.23375180000000001</v>
      </c>
      <c r="D7544" s="202">
        <v>0.29262870000000002</v>
      </c>
    </row>
    <row r="7545" spans="1:4">
      <c r="A7545" s="201" t="s">
        <v>7959</v>
      </c>
      <c r="B7545" s="202">
        <v>0.24294740000000001</v>
      </c>
      <c r="C7545" s="202">
        <v>0.2031828</v>
      </c>
      <c r="D7545" s="202">
        <v>0.28271210000000002</v>
      </c>
    </row>
    <row r="7546" spans="1:4">
      <c r="A7546" s="201" t="s">
        <v>7960</v>
      </c>
      <c r="B7546" s="202">
        <v>0.2728275</v>
      </c>
      <c r="C7546" s="202">
        <v>0.23288030000000001</v>
      </c>
      <c r="D7546" s="202">
        <v>0.31277480000000002</v>
      </c>
    </row>
    <row r="7547" spans="1:4">
      <c r="A7547" s="201" t="s">
        <v>7961</v>
      </c>
      <c r="B7547" s="202">
        <v>0.1788952</v>
      </c>
      <c r="C7547" s="202">
        <v>0.13680010000000001</v>
      </c>
      <c r="D7547" s="202">
        <v>0.2209903</v>
      </c>
    </row>
    <row r="7548" spans="1:4">
      <c r="A7548" s="201" t="s">
        <v>7962</v>
      </c>
      <c r="B7548" s="202">
        <v>0.2155184</v>
      </c>
      <c r="C7548" s="202">
        <v>0.18112619999999999</v>
      </c>
      <c r="D7548" s="202">
        <v>0.24991060000000001</v>
      </c>
    </row>
    <row r="7549" spans="1:4">
      <c r="A7549" s="201" t="s">
        <v>7963</v>
      </c>
      <c r="B7549" s="202">
        <v>0.17746790000000001</v>
      </c>
      <c r="C7549" s="202">
        <v>0.16646749999999999</v>
      </c>
      <c r="D7549" s="202">
        <v>0.18846840000000001</v>
      </c>
    </row>
    <row r="7550" spans="1:4">
      <c r="A7550" s="201" t="s">
        <v>7964</v>
      </c>
      <c r="B7550" s="202">
        <v>0.20310149999999999</v>
      </c>
      <c r="C7550" s="202">
        <v>0.18735009999999999</v>
      </c>
      <c r="D7550" s="202">
        <v>0.21885299999999999</v>
      </c>
    </row>
    <row r="7551" spans="1:4">
      <c r="A7551" s="201" t="s">
        <v>7965</v>
      </c>
      <c r="B7551" s="202">
        <v>0.15643090000000001</v>
      </c>
      <c r="C7551" s="202">
        <v>0.13411729999999999</v>
      </c>
      <c r="D7551" s="202">
        <v>0.1787445</v>
      </c>
    </row>
    <row r="7552" spans="1:4">
      <c r="A7552" s="201" t="s">
        <v>7966</v>
      </c>
      <c r="B7552" s="202">
        <v>0.21147179999999999</v>
      </c>
      <c r="C7552" s="202">
        <v>0.19540569999999999</v>
      </c>
      <c r="D7552" s="202">
        <v>0.22753789999999999</v>
      </c>
    </row>
    <row r="7553" spans="1:4">
      <c r="A7553" s="201" t="s">
        <v>7967</v>
      </c>
      <c r="B7553" s="202">
        <v>0.24404400000000001</v>
      </c>
      <c r="C7553" s="202">
        <v>0.22834309999999999</v>
      </c>
      <c r="D7553" s="202">
        <v>0.259745</v>
      </c>
    </row>
    <row r="7554" spans="1:4">
      <c r="A7554" s="201" t="s">
        <v>7968</v>
      </c>
      <c r="B7554" s="202">
        <v>0.17223289999999999</v>
      </c>
      <c r="C7554" s="202">
        <v>0.1557741</v>
      </c>
      <c r="D7554" s="202">
        <v>0.18869159999999999</v>
      </c>
    </row>
    <row r="7555" spans="1:4">
      <c r="A7555" s="201" t="s">
        <v>7969</v>
      </c>
      <c r="B7555" s="202">
        <v>0.23140830000000001</v>
      </c>
      <c r="C7555" s="202">
        <v>0.21673410000000001</v>
      </c>
      <c r="D7555" s="202">
        <v>0.24608250000000001</v>
      </c>
    </row>
    <row r="7556" spans="1:4">
      <c r="A7556" s="201" t="s">
        <v>7970</v>
      </c>
      <c r="B7556" s="202">
        <v>0.1781346</v>
      </c>
      <c r="C7556" s="202">
        <v>0.1637653</v>
      </c>
      <c r="D7556" s="202">
        <v>0.19250400000000001</v>
      </c>
    </row>
    <row r="7557" spans="1:4">
      <c r="A7557" s="201" t="s">
        <v>7971</v>
      </c>
      <c r="B7557" s="202">
        <v>0.21374119999999999</v>
      </c>
      <c r="C7557" s="202">
        <v>0.19200310000000001</v>
      </c>
      <c r="D7557" s="202">
        <v>0.2354792</v>
      </c>
    </row>
    <row r="7558" spans="1:4">
      <c r="A7558" s="201" t="s">
        <v>7972</v>
      </c>
      <c r="B7558" s="202">
        <v>0.13918459999999999</v>
      </c>
      <c r="C7558" s="202">
        <v>0.1070948</v>
      </c>
      <c r="D7558" s="202">
        <v>0.17127439999999999</v>
      </c>
    </row>
    <row r="7559" spans="1:4">
      <c r="A7559" s="201" t="s">
        <v>7973</v>
      </c>
      <c r="B7559" s="202">
        <v>0.2191274</v>
      </c>
      <c r="C7559" s="202">
        <v>0.197467</v>
      </c>
      <c r="D7559" s="202">
        <v>0.24078769999999999</v>
      </c>
    </row>
    <row r="7560" spans="1:4">
      <c r="A7560" s="201" t="s">
        <v>7974</v>
      </c>
      <c r="B7560" s="202">
        <v>0.22992180000000001</v>
      </c>
      <c r="C7560" s="202">
        <v>0.2072148</v>
      </c>
      <c r="D7560" s="202">
        <v>0.25262879999999999</v>
      </c>
    </row>
    <row r="7561" spans="1:4">
      <c r="A7561" s="201" t="s">
        <v>7975</v>
      </c>
      <c r="B7561" s="202">
        <v>0.15384390000000001</v>
      </c>
      <c r="C7561" s="202">
        <v>0.13413169999999999</v>
      </c>
      <c r="D7561" s="202">
        <v>0.17355609999999999</v>
      </c>
    </row>
    <row r="7562" spans="1:4">
      <c r="A7562" s="201" t="s">
        <v>7976</v>
      </c>
      <c r="B7562" s="202">
        <v>0.22593479999999999</v>
      </c>
      <c r="C7562" s="202">
        <v>0.206342</v>
      </c>
      <c r="D7562" s="202">
        <v>0.24552760000000001</v>
      </c>
    </row>
    <row r="7563" spans="1:4">
      <c r="A7563" s="201" t="s">
        <v>7977</v>
      </c>
      <c r="B7563" s="202">
        <v>0.1764182</v>
      </c>
      <c r="C7563" s="202">
        <v>0.16322200000000001</v>
      </c>
      <c r="D7563" s="202">
        <v>0.18961449999999999</v>
      </c>
    </row>
    <row r="7564" spans="1:4">
      <c r="A7564" s="201" t="s">
        <v>7978</v>
      </c>
      <c r="B7564" s="202">
        <v>0.194352</v>
      </c>
      <c r="C7564" s="202">
        <v>0.17447950000000001</v>
      </c>
      <c r="D7564" s="202">
        <v>0.21422450000000001</v>
      </c>
    </row>
    <row r="7565" spans="1:4">
      <c r="A7565" s="201" t="s">
        <v>7979</v>
      </c>
      <c r="B7565" s="202">
        <v>0.173402</v>
      </c>
      <c r="C7565" s="202">
        <v>0.14242369999999999</v>
      </c>
      <c r="D7565" s="202">
        <v>0.20438020000000001</v>
      </c>
    </row>
    <row r="7566" spans="1:4">
      <c r="A7566" s="201" t="s">
        <v>7980</v>
      </c>
      <c r="B7566" s="202">
        <v>0.204017</v>
      </c>
      <c r="C7566" s="202">
        <v>0.18489929999999999</v>
      </c>
      <c r="D7566" s="202">
        <v>0.22313459999999999</v>
      </c>
    </row>
    <row r="7567" spans="1:4">
      <c r="A7567" s="201" t="s">
        <v>7981</v>
      </c>
      <c r="B7567" s="202">
        <v>0.25918020000000003</v>
      </c>
      <c r="C7567" s="202">
        <v>0.2367504</v>
      </c>
      <c r="D7567" s="202">
        <v>0.28161009999999997</v>
      </c>
    </row>
    <row r="7568" spans="1:4">
      <c r="A7568" s="201" t="s">
        <v>7982</v>
      </c>
      <c r="B7568" s="202">
        <v>0.18851899999999999</v>
      </c>
      <c r="C7568" s="202">
        <v>0.1651234</v>
      </c>
      <c r="D7568" s="202">
        <v>0.21191460000000001</v>
      </c>
    </row>
    <row r="7569" spans="1:4">
      <c r="A7569" s="201" t="s">
        <v>7983</v>
      </c>
      <c r="B7569" s="202">
        <v>0.23579159999999999</v>
      </c>
      <c r="C7569" s="202">
        <v>0.21877289999999999</v>
      </c>
      <c r="D7569" s="202">
        <v>0.25281019999999998</v>
      </c>
    </row>
    <row r="7570" spans="1:4">
      <c r="A7570" s="201" t="s">
        <v>7984</v>
      </c>
      <c r="B7570" s="202">
        <v>0.20047029999999999</v>
      </c>
      <c r="C7570" s="202">
        <v>0.19431979999999999</v>
      </c>
      <c r="D7570" s="202">
        <v>0.20662079999999999</v>
      </c>
    </row>
    <row r="7571" spans="1:4">
      <c r="A7571" s="201" t="s">
        <v>7985</v>
      </c>
      <c r="B7571" s="202">
        <v>0.1976175</v>
      </c>
      <c r="C7571" s="202">
        <v>0.189558</v>
      </c>
      <c r="D7571" s="202">
        <v>0.2056771</v>
      </c>
    </row>
    <row r="7572" spans="1:4">
      <c r="A7572" s="201" t="s">
        <v>7986</v>
      </c>
      <c r="B7572" s="202">
        <v>0.20320489999999999</v>
      </c>
      <c r="C7572" s="202">
        <v>0.19564490000000001</v>
      </c>
      <c r="D7572" s="202">
        <v>0.21076490000000001</v>
      </c>
    </row>
    <row r="7573" spans="1:4">
      <c r="A7573" s="201" t="s">
        <v>7987</v>
      </c>
      <c r="B7573" s="202">
        <v>0.18673580000000001</v>
      </c>
      <c r="C7573" s="202">
        <v>0.16049069999999999</v>
      </c>
      <c r="D7573" s="202">
        <v>0.2129808</v>
      </c>
    </row>
    <row r="7574" spans="1:4">
      <c r="A7574" s="201" t="s">
        <v>7988</v>
      </c>
      <c r="B7574" s="202">
        <v>0.1799404</v>
      </c>
      <c r="C7574" s="202">
        <v>0.15610979999999999</v>
      </c>
      <c r="D7574" s="202">
        <v>0.20377110000000001</v>
      </c>
    </row>
    <row r="7575" spans="1:4">
      <c r="A7575" s="201" t="s">
        <v>7989</v>
      </c>
      <c r="B7575" s="202">
        <v>0.17026250000000001</v>
      </c>
      <c r="C7575" s="202">
        <v>0.14174020000000001</v>
      </c>
      <c r="D7575" s="202">
        <v>0.19878470000000001</v>
      </c>
    </row>
    <row r="7576" spans="1:4">
      <c r="A7576" s="201" t="s">
        <v>7990</v>
      </c>
      <c r="B7576" s="202">
        <v>0.18687709999999999</v>
      </c>
      <c r="C7576" s="202">
        <v>0.1600887</v>
      </c>
      <c r="D7576" s="202">
        <v>0.21366550000000001</v>
      </c>
    </row>
    <row r="7577" spans="1:4">
      <c r="A7577" s="201" t="s">
        <v>7991</v>
      </c>
      <c r="B7577" s="202">
        <v>0.18655060000000001</v>
      </c>
      <c r="C7577" s="202">
        <v>0.16067780000000001</v>
      </c>
      <c r="D7577" s="202">
        <v>0.21242349999999999</v>
      </c>
    </row>
    <row r="7578" spans="1:4">
      <c r="A7578" s="201" t="s">
        <v>7992</v>
      </c>
      <c r="B7578" s="202">
        <v>0.19078020000000001</v>
      </c>
      <c r="C7578" s="202">
        <v>0.16496259999999999</v>
      </c>
      <c r="D7578" s="202">
        <v>0.21659790000000001</v>
      </c>
    </row>
    <row r="7579" spans="1:4">
      <c r="A7579" s="201" t="s">
        <v>7993</v>
      </c>
      <c r="B7579" s="202">
        <v>0.14402039999999999</v>
      </c>
      <c r="C7579" s="202">
        <v>0.1226414</v>
      </c>
      <c r="D7579" s="202">
        <v>0.1653994</v>
      </c>
    </row>
    <row r="7580" spans="1:4">
      <c r="A7580" s="201" t="s">
        <v>7994</v>
      </c>
      <c r="B7580" s="202">
        <v>0.16916020000000001</v>
      </c>
      <c r="C7580" s="202">
        <v>0.1444927</v>
      </c>
      <c r="D7580" s="202">
        <v>0.19382769999999999</v>
      </c>
    </row>
    <row r="7581" spans="1:4">
      <c r="A7581" s="201" t="s">
        <v>7995</v>
      </c>
      <c r="B7581" s="202">
        <v>0.20333319999999999</v>
      </c>
      <c r="C7581" s="202">
        <v>0.1772049</v>
      </c>
      <c r="D7581" s="202">
        <v>0.22946150000000001</v>
      </c>
    </row>
    <row r="7582" spans="1:4">
      <c r="A7582" s="201" t="s">
        <v>7996</v>
      </c>
      <c r="B7582" s="202">
        <v>0.2133099</v>
      </c>
      <c r="C7582" s="202">
        <v>0.18623149999999999</v>
      </c>
      <c r="D7582" s="202">
        <v>0.2403884</v>
      </c>
    </row>
    <row r="7583" spans="1:4">
      <c r="A7583" s="201" t="s">
        <v>7997</v>
      </c>
      <c r="B7583" s="202">
        <v>0.22193160000000001</v>
      </c>
      <c r="C7583" s="202">
        <v>0.19860639999999999</v>
      </c>
      <c r="D7583" s="202">
        <v>0.2452569</v>
      </c>
    </row>
    <row r="7584" spans="1:4">
      <c r="A7584" s="201" t="s">
        <v>7998</v>
      </c>
      <c r="B7584" s="202">
        <v>0.2315268</v>
      </c>
      <c r="C7584" s="202">
        <v>0.20229759999999999</v>
      </c>
      <c r="D7584" s="202">
        <v>0.26075599999999999</v>
      </c>
    </row>
    <row r="7585" spans="1:4">
      <c r="A7585" s="201" t="s">
        <v>7999</v>
      </c>
      <c r="B7585" s="202">
        <v>0.2170513</v>
      </c>
      <c r="C7585" s="202">
        <v>0.18719939999999999</v>
      </c>
      <c r="D7585" s="202">
        <v>0.24690329999999999</v>
      </c>
    </row>
    <row r="7586" spans="1:4">
      <c r="A7586" s="201" t="s">
        <v>8000</v>
      </c>
      <c r="B7586" s="202">
        <v>0.16805290000000001</v>
      </c>
      <c r="C7586" s="202">
        <v>0.14164260000000001</v>
      </c>
      <c r="D7586" s="202">
        <v>0.1944632</v>
      </c>
    </row>
    <row r="7587" spans="1:4">
      <c r="A7587" s="201" t="s">
        <v>8001</v>
      </c>
      <c r="B7587" s="202">
        <v>0.17811959999999999</v>
      </c>
      <c r="C7587" s="202">
        <v>0.15743779999999999</v>
      </c>
      <c r="D7587" s="202">
        <v>0.19880139999999999</v>
      </c>
    </row>
    <row r="7588" spans="1:4">
      <c r="A7588" s="201" t="s">
        <v>8002</v>
      </c>
      <c r="B7588" s="202">
        <v>0.26924520000000002</v>
      </c>
      <c r="C7588" s="202">
        <v>0.2471043</v>
      </c>
      <c r="D7588" s="202">
        <v>0.29138619999999998</v>
      </c>
    </row>
    <row r="7589" spans="1:4">
      <c r="A7589" s="201" t="s">
        <v>8003</v>
      </c>
      <c r="B7589" s="202">
        <v>0.23314550000000001</v>
      </c>
      <c r="C7589" s="202">
        <v>0.20542769999999999</v>
      </c>
      <c r="D7589" s="202">
        <v>0.26086340000000002</v>
      </c>
    </row>
    <row r="7590" spans="1:4">
      <c r="A7590" s="201" t="s">
        <v>8004</v>
      </c>
      <c r="B7590" s="202">
        <v>0.25002000000000002</v>
      </c>
      <c r="C7590" s="202">
        <v>0.22264510000000001</v>
      </c>
      <c r="D7590" s="202">
        <v>0.2773949</v>
      </c>
    </row>
    <row r="7591" spans="1:4">
      <c r="A7591" s="201" t="s">
        <v>8005</v>
      </c>
      <c r="B7591" s="202">
        <v>0.29237150000000001</v>
      </c>
      <c r="C7591" s="202">
        <v>0.2629089</v>
      </c>
      <c r="D7591" s="202">
        <v>0.32183410000000001</v>
      </c>
    </row>
    <row r="7592" spans="1:4">
      <c r="A7592" s="201" t="s">
        <v>8006</v>
      </c>
      <c r="B7592" s="202">
        <v>0.25227090000000002</v>
      </c>
      <c r="C7592" s="202">
        <v>0.21955810000000001</v>
      </c>
      <c r="D7592" s="202">
        <v>0.2849836</v>
      </c>
    </row>
    <row r="7593" spans="1:4">
      <c r="A7593" s="201" t="s">
        <v>8007</v>
      </c>
      <c r="B7593" s="202">
        <v>0.17383399999999999</v>
      </c>
      <c r="C7593" s="202">
        <v>0.1418471</v>
      </c>
      <c r="D7593" s="202">
        <v>0.2058209</v>
      </c>
    </row>
    <row r="7594" spans="1:4">
      <c r="A7594" s="201" t="s">
        <v>8008</v>
      </c>
      <c r="B7594" s="202">
        <v>0.23292689999999999</v>
      </c>
      <c r="C7594" s="202">
        <v>0.2076884</v>
      </c>
      <c r="D7594" s="202">
        <v>0.25816549999999999</v>
      </c>
    </row>
    <row r="7595" spans="1:4">
      <c r="A7595" s="201" t="s">
        <v>8009</v>
      </c>
      <c r="B7595" s="202">
        <v>0.1968809</v>
      </c>
      <c r="C7595" s="202">
        <v>0.16166900000000001</v>
      </c>
      <c r="D7595" s="202">
        <v>0.23209279999999999</v>
      </c>
    </row>
    <row r="7596" spans="1:4">
      <c r="A7596" s="201" t="s">
        <v>8010</v>
      </c>
      <c r="B7596" s="202">
        <v>0.19582859999999999</v>
      </c>
      <c r="C7596" s="202">
        <v>0.15813930000000001</v>
      </c>
      <c r="D7596" s="202">
        <v>0.2335178</v>
      </c>
    </row>
    <row r="7597" spans="1:4">
      <c r="A7597" s="201" t="s">
        <v>8011</v>
      </c>
      <c r="B7597" s="202">
        <v>0.16855020000000001</v>
      </c>
      <c r="C7597" s="202">
        <v>0.13278999999999999</v>
      </c>
      <c r="D7597" s="202">
        <v>0.2043103</v>
      </c>
    </row>
    <row r="7598" spans="1:4">
      <c r="A7598" s="201" t="s">
        <v>8012</v>
      </c>
      <c r="B7598" s="202">
        <v>0.17415050000000001</v>
      </c>
      <c r="C7598" s="202">
        <v>0.13823930000000001</v>
      </c>
      <c r="D7598" s="202">
        <v>0.21006159999999999</v>
      </c>
    </row>
    <row r="7599" spans="1:4">
      <c r="A7599" s="201" t="s">
        <v>8013</v>
      </c>
      <c r="B7599" s="202">
        <v>0.20968419999999999</v>
      </c>
      <c r="C7599" s="202">
        <v>0.17300289999999999</v>
      </c>
      <c r="D7599" s="202">
        <v>0.24636540000000001</v>
      </c>
    </row>
    <row r="7600" spans="1:4">
      <c r="A7600" s="201" t="s">
        <v>8014</v>
      </c>
      <c r="B7600" s="202">
        <v>0.1868824</v>
      </c>
      <c r="C7600" s="202">
        <v>0.150753</v>
      </c>
      <c r="D7600" s="202">
        <v>0.22301180000000001</v>
      </c>
    </row>
    <row r="7601" spans="1:4">
      <c r="A7601" s="201" t="s">
        <v>8015</v>
      </c>
      <c r="B7601" s="202">
        <v>0.1213762</v>
      </c>
      <c r="C7601" s="202">
        <v>9.1475399999999998E-2</v>
      </c>
      <c r="D7601" s="202">
        <v>0.1512771</v>
      </c>
    </row>
    <row r="7602" spans="1:4">
      <c r="A7602" s="201" t="s">
        <v>8016</v>
      </c>
      <c r="B7602" s="202">
        <v>0.16162979999999999</v>
      </c>
      <c r="C7602" s="202">
        <v>0.122853</v>
      </c>
      <c r="D7602" s="202">
        <v>0.20040649999999999</v>
      </c>
    </row>
    <row r="7603" spans="1:4">
      <c r="A7603" s="201" t="s">
        <v>8017</v>
      </c>
      <c r="B7603" s="202">
        <v>0.2030429</v>
      </c>
      <c r="C7603" s="202">
        <v>0.16483200000000001</v>
      </c>
      <c r="D7603" s="202">
        <v>0.24125369999999999</v>
      </c>
    </row>
    <row r="7604" spans="1:4">
      <c r="A7604" s="201" t="s">
        <v>8018</v>
      </c>
      <c r="B7604" s="202">
        <v>0.20558219999999999</v>
      </c>
      <c r="C7604" s="202">
        <v>0.17155210000000001</v>
      </c>
      <c r="D7604" s="202">
        <v>0.2396124</v>
      </c>
    </row>
    <row r="7605" spans="1:4">
      <c r="A7605" s="201" t="s">
        <v>8019</v>
      </c>
      <c r="B7605" s="202">
        <v>0.21351120000000001</v>
      </c>
      <c r="C7605" s="202">
        <v>0.18382029999999999</v>
      </c>
      <c r="D7605" s="202">
        <v>0.243202</v>
      </c>
    </row>
    <row r="7606" spans="1:4">
      <c r="A7606" s="201" t="s">
        <v>8020</v>
      </c>
      <c r="B7606" s="202">
        <v>0.23675689999999999</v>
      </c>
      <c r="C7606" s="202">
        <v>0.1925219</v>
      </c>
      <c r="D7606" s="202">
        <v>0.28099200000000002</v>
      </c>
    </row>
    <row r="7607" spans="1:4">
      <c r="A7607" s="201" t="s">
        <v>8021</v>
      </c>
      <c r="B7607" s="202">
        <v>0.23334199999999999</v>
      </c>
      <c r="C7607" s="202">
        <v>0.18723670000000001</v>
      </c>
      <c r="D7607" s="202">
        <v>0.27944730000000001</v>
      </c>
    </row>
    <row r="7608" spans="1:4">
      <c r="A7608" s="201" t="s">
        <v>8022</v>
      </c>
      <c r="B7608" s="202">
        <v>0.1647682</v>
      </c>
      <c r="C7608" s="202">
        <v>0.12902959999999999</v>
      </c>
      <c r="D7608" s="202">
        <v>0.20050689999999999</v>
      </c>
    </row>
    <row r="7609" spans="1:4">
      <c r="A7609" s="201" t="s">
        <v>8023</v>
      </c>
      <c r="B7609" s="202">
        <v>0.15616630000000001</v>
      </c>
      <c r="C7609" s="202">
        <v>0.12989580000000001</v>
      </c>
      <c r="D7609" s="202">
        <v>0.18243680000000001</v>
      </c>
    </row>
    <row r="7610" spans="1:4">
      <c r="A7610" s="201" t="s">
        <v>8024</v>
      </c>
      <c r="B7610" s="202">
        <v>0.26458959999999998</v>
      </c>
      <c r="C7610" s="202">
        <v>0.23636280000000001</v>
      </c>
      <c r="D7610" s="202">
        <v>0.29281639999999998</v>
      </c>
    </row>
    <row r="7611" spans="1:4">
      <c r="A7611" s="201" t="s">
        <v>8025</v>
      </c>
      <c r="B7611" s="202">
        <v>0.25455309999999998</v>
      </c>
      <c r="C7611" s="202">
        <v>0.2172444</v>
      </c>
      <c r="D7611" s="202">
        <v>0.2918617</v>
      </c>
    </row>
    <row r="7612" spans="1:4">
      <c r="A7612" s="201" t="s">
        <v>8026</v>
      </c>
      <c r="B7612" s="202">
        <v>0.24566099999999999</v>
      </c>
      <c r="C7612" s="202">
        <v>0.20959179999999999</v>
      </c>
      <c r="D7612" s="202">
        <v>0.28173029999999999</v>
      </c>
    </row>
    <row r="7613" spans="1:4">
      <c r="A7613" s="201" t="s">
        <v>8027</v>
      </c>
      <c r="B7613" s="202">
        <v>0.27703080000000002</v>
      </c>
      <c r="C7613" s="202">
        <v>0.23935029999999999</v>
      </c>
      <c r="D7613" s="202">
        <v>0.31471139999999997</v>
      </c>
    </row>
    <row r="7614" spans="1:4">
      <c r="A7614" s="201" t="s">
        <v>8028</v>
      </c>
      <c r="B7614" s="202">
        <v>0.24735860000000001</v>
      </c>
      <c r="C7614" s="202">
        <v>0.20317379999999999</v>
      </c>
      <c r="D7614" s="202">
        <v>0.29154330000000001</v>
      </c>
    </row>
    <row r="7615" spans="1:4">
      <c r="A7615" s="201" t="s">
        <v>8029</v>
      </c>
      <c r="B7615" s="202">
        <v>0.1857115</v>
      </c>
      <c r="C7615" s="202">
        <v>0.14143449999999999</v>
      </c>
      <c r="D7615" s="202">
        <v>0.22998840000000001</v>
      </c>
    </row>
    <row r="7616" spans="1:4">
      <c r="A7616" s="201" t="s">
        <v>8030</v>
      </c>
      <c r="B7616" s="202">
        <v>0.228325</v>
      </c>
      <c r="C7616" s="202">
        <v>0.19402800000000001</v>
      </c>
      <c r="D7616" s="202">
        <v>0.26262200000000002</v>
      </c>
    </row>
    <row r="7617" spans="1:4">
      <c r="A7617" s="201" t="s">
        <v>8031</v>
      </c>
      <c r="B7617" s="202">
        <v>0.17614440000000001</v>
      </c>
      <c r="C7617" s="202">
        <v>0.14067260000000001</v>
      </c>
      <c r="D7617" s="202">
        <v>0.2116162</v>
      </c>
    </row>
    <row r="7618" spans="1:4">
      <c r="A7618" s="201" t="s">
        <v>8032</v>
      </c>
      <c r="B7618" s="202">
        <v>0.16446939999999999</v>
      </c>
      <c r="C7618" s="202">
        <v>0.13557839999999999</v>
      </c>
      <c r="D7618" s="202">
        <v>0.19336039999999999</v>
      </c>
    </row>
    <row r="7619" spans="1:4">
      <c r="A7619" s="201" t="s">
        <v>8033</v>
      </c>
      <c r="B7619" s="202">
        <v>0.17220659999999999</v>
      </c>
      <c r="C7619" s="202">
        <v>0.13717889999999999</v>
      </c>
      <c r="D7619" s="202">
        <v>0.20723430000000001</v>
      </c>
    </row>
    <row r="7620" spans="1:4">
      <c r="A7620" s="201" t="s">
        <v>8034</v>
      </c>
      <c r="B7620" s="202">
        <v>0.19660759999999999</v>
      </c>
      <c r="C7620" s="202">
        <v>0.15874340000000001</v>
      </c>
      <c r="D7620" s="202">
        <v>0.23447190000000001</v>
      </c>
    </row>
    <row r="7621" spans="1:4">
      <c r="A7621" s="201" t="s">
        <v>8035</v>
      </c>
      <c r="B7621" s="202">
        <v>0.1636571</v>
      </c>
      <c r="C7621" s="202">
        <v>0.1381462</v>
      </c>
      <c r="D7621" s="202">
        <v>0.189168</v>
      </c>
    </row>
    <row r="7622" spans="1:4">
      <c r="A7622" s="201" t="s">
        <v>8036</v>
      </c>
      <c r="B7622" s="202">
        <v>0.19393850000000001</v>
      </c>
      <c r="C7622" s="202">
        <v>0.1603753</v>
      </c>
      <c r="D7622" s="202">
        <v>0.2275017</v>
      </c>
    </row>
    <row r="7623" spans="1:4">
      <c r="A7623" s="201" t="s">
        <v>8037</v>
      </c>
      <c r="B7623" s="202">
        <v>0.1678839</v>
      </c>
      <c r="C7623" s="202">
        <v>0.1365268</v>
      </c>
      <c r="D7623" s="202">
        <v>0.1992409</v>
      </c>
    </row>
    <row r="7624" spans="1:4">
      <c r="A7624" s="201" t="s">
        <v>8038</v>
      </c>
      <c r="B7624" s="202">
        <v>0.1736162</v>
      </c>
      <c r="C7624" s="202">
        <v>0.14049349999999999</v>
      </c>
      <c r="D7624" s="202">
        <v>0.20673900000000001</v>
      </c>
    </row>
    <row r="7625" spans="1:4">
      <c r="A7625" s="201" t="s">
        <v>8039</v>
      </c>
      <c r="B7625" s="202">
        <v>0.20337440000000001</v>
      </c>
      <c r="C7625" s="202">
        <v>0.17172660000000001</v>
      </c>
      <c r="D7625" s="202">
        <v>0.23502219999999999</v>
      </c>
    </row>
    <row r="7626" spans="1:4">
      <c r="A7626" s="201" t="s">
        <v>8040</v>
      </c>
      <c r="B7626" s="202">
        <v>0.2233792</v>
      </c>
      <c r="C7626" s="202">
        <v>0.18545829999999999</v>
      </c>
      <c r="D7626" s="202">
        <v>0.26130009999999998</v>
      </c>
    </row>
    <row r="7627" spans="1:4">
      <c r="A7627" s="201" t="s">
        <v>8041</v>
      </c>
      <c r="B7627" s="202">
        <v>0.22797690000000001</v>
      </c>
      <c r="C7627" s="202">
        <v>0.1979226</v>
      </c>
      <c r="D7627" s="202">
        <v>0.25803120000000002</v>
      </c>
    </row>
    <row r="7628" spans="1:4">
      <c r="A7628" s="201" t="s">
        <v>8042</v>
      </c>
      <c r="B7628" s="202">
        <v>0.23259949999999999</v>
      </c>
      <c r="C7628" s="202">
        <v>0.19657759999999999</v>
      </c>
      <c r="D7628" s="202">
        <v>0.26862150000000001</v>
      </c>
    </row>
    <row r="7629" spans="1:4">
      <c r="A7629" s="201" t="s">
        <v>8043</v>
      </c>
      <c r="B7629" s="202">
        <v>0.19792470000000001</v>
      </c>
      <c r="C7629" s="202">
        <v>0.16650100000000001</v>
      </c>
      <c r="D7629" s="202">
        <v>0.2293483</v>
      </c>
    </row>
    <row r="7630" spans="1:4">
      <c r="A7630" s="201" t="s">
        <v>8044</v>
      </c>
      <c r="B7630" s="202">
        <v>0.1710264</v>
      </c>
      <c r="C7630" s="202">
        <v>0.1394842</v>
      </c>
      <c r="D7630" s="202">
        <v>0.20256859999999999</v>
      </c>
    </row>
    <row r="7631" spans="1:4">
      <c r="A7631" s="201" t="s">
        <v>8045</v>
      </c>
      <c r="B7631" s="202">
        <v>0.197189</v>
      </c>
      <c r="C7631" s="202">
        <v>0.1678357</v>
      </c>
      <c r="D7631" s="202">
        <v>0.2265424</v>
      </c>
    </row>
    <row r="7632" spans="1:4">
      <c r="A7632" s="201" t="s">
        <v>8046</v>
      </c>
      <c r="B7632" s="202">
        <v>0.27666069999999998</v>
      </c>
      <c r="C7632" s="202">
        <v>0.2460696</v>
      </c>
      <c r="D7632" s="202">
        <v>0.30725170000000002</v>
      </c>
    </row>
    <row r="7633" spans="1:4">
      <c r="A7633" s="201" t="s">
        <v>8047</v>
      </c>
      <c r="B7633" s="202">
        <v>0.2174277</v>
      </c>
      <c r="C7633" s="202">
        <v>0.1801992</v>
      </c>
      <c r="D7633" s="202">
        <v>0.2546562</v>
      </c>
    </row>
    <row r="7634" spans="1:4">
      <c r="A7634" s="201" t="s">
        <v>8048</v>
      </c>
      <c r="B7634" s="202">
        <v>0.25472939999999999</v>
      </c>
      <c r="C7634" s="202">
        <v>0.2190213</v>
      </c>
      <c r="D7634" s="202">
        <v>0.29043750000000002</v>
      </c>
    </row>
    <row r="7635" spans="1:4">
      <c r="A7635" s="201" t="s">
        <v>8049</v>
      </c>
      <c r="B7635" s="202">
        <v>0.30409150000000001</v>
      </c>
      <c r="C7635" s="202">
        <v>0.26663199999999998</v>
      </c>
      <c r="D7635" s="202">
        <v>0.34155099999999999</v>
      </c>
    </row>
    <row r="7636" spans="1:4">
      <c r="A7636" s="201" t="s">
        <v>8050</v>
      </c>
      <c r="B7636" s="202">
        <v>0.25778649999999997</v>
      </c>
      <c r="C7636" s="202">
        <v>0.2171903</v>
      </c>
      <c r="D7636" s="202">
        <v>0.2983828</v>
      </c>
    </row>
    <row r="7637" spans="1:4">
      <c r="A7637" s="201" t="s">
        <v>8051</v>
      </c>
      <c r="B7637" s="202">
        <v>0.16587389999999999</v>
      </c>
      <c r="C7637" s="202">
        <v>0.1297739</v>
      </c>
      <c r="D7637" s="202">
        <v>0.20197399999999999</v>
      </c>
    </row>
    <row r="7638" spans="1:4">
      <c r="A7638" s="201" t="s">
        <v>8052</v>
      </c>
      <c r="B7638" s="202">
        <v>0.23722779999999999</v>
      </c>
      <c r="C7638" s="202">
        <v>0.20102819999999999</v>
      </c>
      <c r="D7638" s="202">
        <v>0.27342739999999999</v>
      </c>
    </row>
    <row r="7639" spans="1:4">
      <c r="A7639" s="201" t="s">
        <v>8053</v>
      </c>
      <c r="B7639" s="202">
        <v>0.1835601</v>
      </c>
      <c r="C7639" s="202">
        <v>0.17262350000000001</v>
      </c>
      <c r="D7639" s="202">
        <v>0.1944968</v>
      </c>
    </row>
    <row r="7640" spans="1:4">
      <c r="A7640" s="201" t="s">
        <v>8054</v>
      </c>
      <c r="B7640" s="202">
        <v>0.20185120000000001</v>
      </c>
      <c r="C7640" s="202">
        <v>0.18578420000000001</v>
      </c>
      <c r="D7640" s="202">
        <v>0.21791820000000001</v>
      </c>
    </row>
    <row r="7641" spans="1:4">
      <c r="A7641" s="201" t="s">
        <v>8055</v>
      </c>
      <c r="B7641" s="202">
        <v>0.14402039999999999</v>
      </c>
      <c r="C7641" s="202">
        <v>0.1226414</v>
      </c>
      <c r="D7641" s="202">
        <v>0.1653994</v>
      </c>
    </row>
    <row r="7642" spans="1:4">
      <c r="A7642" s="201" t="s">
        <v>8056</v>
      </c>
      <c r="B7642" s="202">
        <v>0.22331119999999999</v>
      </c>
      <c r="C7642" s="202">
        <v>0.20776339999999999</v>
      </c>
      <c r="D7642" s="202">
        <v>0.23885899999999999</v>
      </c>
    </row>
    <row r="7643" spans="1:4">
      <c r="A7643" s="201" t="s">
        <v>8057</v>
      </c>
      <c r="B7643" s="202">
        <v>0.26247039999999999</v>
      </c>
      <c r="C7643" s="202">
        <v>0.2438545</v>
      </c>
      <c r="D7643" s="202">
        <v>0.28108630000000001</v>
      </c>
    </row>
    <row r="7644" spans="1:4">
      <c r="A7644" s="201" t="s">
        <v>8058</v>
      </c>
      <c r="B7644" s="202">
        <v>0.17511869999999999</v>
      </c>
      <c r="C7644" s="202">
        <v>0.15863260000000001</v>
      </c>
      <c r="D7644" s="202">
        <v>0.19160479999999999</v>
      </c>
    </row>
    <row r="7645" spans="1:4">
      <c r="A7645" s="201" t="s">
        <v>8059</v>
      </c>
      <c r="B7645" s="202">
        <v>0.23922489999999999</v>
      </c>
      <c r="C7645" s="202">
        <v>0.22535479999999999</v>
      </c>
      <c r="D7645" s="202">
        <v>0.25309490000000001</v>
      </c>
    </row>
    <row r="7646" spans="1:4">
      <c r="A7646" s="201" t="s">
        <v>8060</v>
      </c>
      <c r="B7646" s="202">
        <v>0.19061829999999999</v>
      </c>
      <c r="C7646" s="202">
        <v>0.17514930000000001</v>
      </c>
      <c r="D7646" s="202">
        <v>0.2060874</v>
      </c>
    </row>
    <row r="7647" spans="1:4">
      <c r="A7647" s="201" t="s">
        <v>8061</v>
      </c>
      <c r="B7647" s="202">
        <v>0.19799240000000001</v>
      </c>
      <c r="C7647" s="202">
        <v>0.17624319999999999</v>
      </c>
      <c r="D7647" s="202">
        <v>0.21974160000000001</v>
      </c>
    </row>
    <row r="7648" spans="1:4">
      <c r="A7648" s="201" t="s">
        <v>8062</v>
      </c>
      <c r="B7648" s="202">
        <v>0.1213762</v>
      </c>
      <c r="C7648" s="202">
        <v>9.1475399999999998E-2</v>
      </c>
      <c r="D7648" s="202">
        <v>0.1512771</v>
      </c>
    </row>
    <row r="7649" spans="1:4">
      <c r="A7649" s="201" t="s">
        <v>8063</v>
      </c>
      <c r="B7649" s="202">
        <v>0.22591710000000001</v>
      </c>
      <c r="C7649" s="202">
        <v>0.20387269999999999</v>
      </c>
      <c r="D7649" s="202">
        <v>0.2479615</v>
      </c>
    </row>
    <row r="7650" spans="1:4">
      <c r="A7650" s="201" t="s">
        <v>8064</v>
      </c>
      <c r="B7650" s="202">
        <v>0.26249990000000001</v>
      </c>
      <c r="C7650" s="202">
        <v>0.23848710000000001</v>
      </c>
      <c r="D7650" s="202">
        <v>0.28651270000000001</v>
      </c>
    </row>
    <row r="7651" spans="1:4">
      <c r="A7651" s="201" t="s">
        <v>8065</v>
      </c>
      <c r="B7651" s="202">
        <v>0.15919620000000001</v>
      </c>
      <c r="C7651" s="202">
        <v>0.1379437</v>
      </c>
      <c r="D7651" s="202">
        <v>0.18044869999999999</v>
      </c>
    </row>
    <row r="7652" spans="1:4">
      <c r="A7652" s="201" t="s">
        <v>8066</v>
      </c>
      <c r="B7652" s="202">
        <v>0.23621600000000001</v>
      </c>
      <c r="C7652" s="202">
        <v>0.2177974</v>
      </c>
      <c r="D7652" s="202">
        <v>0.25463469999999999</v>
      </c>
    </row>
    <row r="7653" spans="1:4">
      <c r="A7653" s="201" t="s">
        <v>8067</v>
      </c>
      <c r="B7653" s="202">
        <v>0.17591879999999999</v>
      </c>
      <c r="C7653" s="202">
        <v>0.1626428</v>
      </c>
      <c r="D7653" s="202">
        <v>0.1891948</v>
      </c>
    </row>
    <row r="7654" spans="1:4">
      <c r="A7654" s="201" t="s">
        <v>8068</v>
      </c>
      <c r="B7654" s="202">
        <v>0.20673240000000001</v>
      </c>
      <c r="C7654" s="202">
        <v>0.18513959999999999</v>
      </c>
      <c r="D7654" s="202">
        <v>0.22832520000000001</v>
      </c>
    </row>
    <row r="7655" spans="1:4">
      <c r="A7655" s="201" t="s">
        <v>8069</v>
      </c>
      <c r="B7655" s="202">
        <v>0.1678839</v>
      </c>
      <c r="C7655" s="202">
        <v>0.1365268</v>
      </c>
      <c r="D7655" s="202">
        <v>0.1992409</v>
      </c>
    </row>
    <row r="7656" spans="1:4">
      <c r="A7656" s="201" t="s">
        <v>8070</v>
      </c>
      <c r="B7656" s="202">
        <v>0.22027089999999999</v>
      </c>
      <c r="C7656" s="202">
        <v>0.20141439999999999</v>
      </c>
      <c r="D7656" s="202">
        <v>0.23912749999999999</v>
      </c>
    </row>
    <row r="7657" spans="1:4">
      <c r="A7657" s="201" t="s">
        <v>8071</v>
      </c>
      <c r="B7657" s="202">
        <v>0.26483770000000001</v>
      </c>
      <c r="C7657" s="202">
        <v>0.23930689999999999</v>
      </c>
      <c r="D7657" s="202">
        <v>0.29036859999999998</v>
      </c>
    </row>
    <row r="7658" spans="1:4">
      <c r="A7658" s="201" t="s">
        <v>8072</v>
      </c>
      <c r="B7658" s="202">
        <v>0.18910009999999999</v>
      </c>
      <c r="C7658" s="202">
        <v>0.1666195</v>
      </c>
      <c r="D7658" s="202">
        <v>0.21158080000000001</v>
      </c>
    </row>
    <row r="7659" spans="1:4">
      <c r="A7659" s="201" t="s">
        <v>8073</v>
      </c>
      <c r="B7659" s="202">
        <v>0.24212159999999999</v>
      </c>
      <c r="C7659" s="202">
        <v>0.2244439</v>
      </c>
      <c r="D7659" s="202">
        <v>0.25979930000000001</v>
      </c>
    </row>
    <row r="7660" spans="1:4">
      <c r="A7660" s="201" t="s">
        <v>8074</v>
      </c>
      <c r="B7660" s="202">
        <v>0.2069897</v>
      </c>
      <c r="C7660" s="202">
        <v>0.200984</v>
      </c>
      <c r="D7660" s="202">
        <v>0.2129954</v>
      </c>
    </row>
    <row r="7661" spans="1:4">
      <c r="A7661" s="201" t="s">
        <v>8075</v>
      </c>
      <c r="B7661" s="202">
        <v>0.2048816</v>
      </c>
      <c r="C7661" s="202">
        <v>0.1967556</v>
      </c>
      <c r="D7661" s="202">
        <v>0.21300759999999999</v>
      </c>
    </row>
    <row r="7662" spans="1:4">
      <c r="A7662" s="201" t="s">
        <v>8076</v>
      </c>
      <c r="B7662" s="202">
        <v>0.2086847</v>
      </c>
      <c r="C7662" s="202">
        <v>0.20113839999999999</v>
      </c>
      <c r="D7662" s="202">
        <v>0.21623100000000001</v>
      </c>
    </row>
    <row r="7663" spans="1:4">
      <c r="A7663" s="201" t="s">
        <v>8077</v>
      </c>
      <c r="B7663" s="202">
        <v>0.2029754</v>
      </c>
      <c r="C7663" s="202">
        <v>0.17572560000000001</v>
      </c>
      <c r="D7663" s="202">
        <v>0.23022519999999999</v>
      </c>
    </row>
    <row r="7664" spans="1:4">
      <c r="A7664" s="201" t="s">
        <v>8078</v>
      </c>
      <c r="B7664" s="202">
        <v>0.1921012</v>
      </c>
      <c r="C7664" s="202">
        <v>0.16747310000000001</v>
      </c>
      <c r="D7664" s="202">
        <v>0.21672930000000001</v>
      </c>
    </row>
    <row r="7665" spans="1:4">
      <c r="A7665" s="201" t="s">
        <v>8079</v>
      </c>
      <c r="B7665" s="202">
        <v>0.16710349999999999</v>
      </c>
      <c r="C7665" s="202">
        <v>0.1445728</v>
      </c>
      <c r="D7665" s="202">
        <v>0.1896342</v>
      </c>
    </row>
    <row r="7666" spans="1:4">
      <c r="A7666" s="201" t="s">
        <v>8080</v>
      </c>
      <c r="B7666" s="202">
        <v>0.17375479999999999</v>
      </c>
      <c r="C7666" s="202">
        <v>0.15161959999999999</v>
      </c>
      <c r="D7666" s="202">
        <v>0.19589000000000001</v>
      </c>
    </row>
    <row r="7667" spans="1:4">
      <c r="A7667" s="201" t="s">
        <v>8081</v>
      </c>
      <c r="B7667" s="202">
        <v>0.18132229999999999</v>
      </c>
      <c r="C7667" s="202">
        <v>0.1587817</v>
      </c>
      <c r="D7667" s="202">
        <v>0.20386290000000001</v>
      </c>
    </row>
    <row r="7668" spans="1:4">
      <c r="A7668" s="201" t="s">
        <v>8082</v>
      </c>
      <c r="B7668" s="202">
        <v>0.16122929999999999</v>
      </c>
      <c r="C7668" s="202">
        <v>0.14066980000000001</v>
      </c>
      <c r="D7668" s="202">
        <v>0.1817887</v>
      </c>
    </row>
    <row r="7669" spans="1:4">
      <c r="A7669" s="201" t="s">
        <v>8083</v>
      </c>
      <c r="B7669" s="202">
        <v>0.16362099999999999</v>
      </c>
      <c r="C7669" s="202">
        <v>0.13891700000000001</v>
      </c>
      <c r="D7669" s="202">
        <v>0.1883251</v>
      </c>
    </row>
    <row r="7670" spans="1:4">
      <c r="A7670" s="201" t="s">
        <v>8084</v>
      </c>
      <c r="B7670" s="202">
        <v>0.20618030000000001</v>
      </c>
      <c r="C7670" s="202">
        <v>0.17888129999999999</v>
      </c>
      <c r="D7670" s="202">
        <v>0.2334794</v>
      </c>
    </row>
    <row r="7671" spans="1:4">
      <c r="A7671" s="201" t="s">
        <v>8085</v>
      </c>
      <c r="B7671" s="202">
        <v>0.2399674</v>
      </c>
      <c r="C7671" s="202">
        <v>0.2090312</v>
      </c>
      <c r="D7671" s="202">
        <v>0.27090360000000002</v>
      </c>
    </row>
    <row r="7672" spans="1:4">
      <c r="A7672" s="201" t="s">
        <v>8086</v>
      </c>
      <c r="B7672" s="202">
        <v>0.20791609999999999</v>
      </c>
      <c r="C7672" s="202">
        <v>0.18484780000000001</v>
      </c>
      <c r="D7672" s="202">
        <v>0.23098440000000001</v>
      </c>
    </row>
    <row r="7673" spans="1:4">
      <c r="A7673" s="201" t="s">
        <v>8087</v>
      </c>
      <c r="B7673" s="202">
        <v>0.22983680000000001</v>
      </c>
      <c r="C7673" s="202">
        <v>0.20664150000000001</v>
      </c>
      <c r="D7673" s="202">
        <v>0.25303209999999998</v>
      </c>
    </row>
    <row r="7674" spans="1:4">
      <c r="A7674" s="201" t="s">
        <v>8088</v>
      </c>
      <c r="B7674" s="202">
        <v>0.20963119999999999</v>
      </c>
      <c r="C7674" s="202">
        <v>0.18491379999999999</v>
      </c>
      <c r="D7674" s="202">
        <v>0.23434859999999999</v>
      </c>
    </row>
    <row r="7675" spans="1:4">
      <c r="A7675" s="201" t="s">
        <v>8089</v>
      </c>
      <c r="B7675" s="202">
        <v>0.24325330000000001</v>
      </c>
      <c r="C7675" s="202">
        <v>0.21653819999999999</v>
      </c>
      <c r="D7675" s="202">
        <v>0.2699684</v>
      </c>
    </row>
    <row r="7676" spans="1:4">
      <c r="A7676" s="201" t="s">
        <v>8090</v>
      </c>
      <c r="B7676" s="202">
        <v>0.19762360000000001</v>
      </c>
      <c r="C7676" s="202">
        <v>0.17085410000000001</v>
      </c>
      <c r="D7676" s="202">
        <v>0.22439300000000001</v>
      </c>
    </row>
    <row r="7677" spans="1:4">
      <c r="A7677" s="201" t="s">
        <v>8091</v>
      </c>
      <c r="B7677" s="202">
        <v>0.19749079999999999</v>
      </c>
      <c r="C7677" s="202">
        <v>0.1773082</v>
      </c>
      <c r="D7677" s="202">
        <v>0.21767339999999999</v>
      </c>
    </row>
    <row r="7678" spans="1:4">
      <c r="A7678" s="201" t="s">
        <v>8092</v>
      </c>
      <c r="B7678" s="202">
        <v>0.26187379999999999</v>
      </c>
      <c r="C7678" s="202">
        <v>0.23778940000000001</v>
      </c>
      <c r="D7678" s="202">
        <v>0.2859582</v>
      </c>
    </row>
    <row r="7679" spans="1:4">
      <c r="A7679" s="201" t="s">
        <v>8093</v>
      </c>
      <c r="B7679" s="202">
        <v>0.24389189999999999</v>
      </c>
      <c r="C7679" s="202">
        <v>0.21667429999999999</v>
      </c>
      <c r="D7679" s="202">
        <v>0.2711094</v>
      </c>
    </row>
    <row r="7680" spans="1:4">
      <c r="A7680" s="201" t="s">
        <v>8094</v>
      </c>
      <c r="B7680" s="202">
        <v>0.24954870000000001</v>
      </c>
      <c r="C7680" s="202">
        <v>0.22330900000000001</v>
      </c>
      <c r="D7680" s="202">
        <v>0.27578839999999999</v>
      </c>
    </row>
    <row r="7681" spans="1:4">
      <c r="A7681" s="201" t="s">
        <v>8095</v>
      </c>
      <c r="B7681" s="202">
        <v>0.27738370000000001</v>
      </c>
      <c r="C7681" s="202">
        <v>0.2489015</v>
      </c>
      <c r="D7681" s="202">
        <v>0.30586590000000002</v>
      </c>
    </row>
    <row r="7682" spans="1:4">
      <c r="A7682" s="201" t="s">
        <v>8096</v>
      </c>
      <c r="B7682" s="202">
        <v>0.23697260000000001</v>
      </c>
      <c r="C7682" s="202">
        <v>0.21035480000000001</v>
      </c>
      <c r="D7682" s="202">
        <v>0.2635904</v>
      </c>
    </row>
    <row r="7683" spans="1:4">
      <c r="A7683" s="201" t="s">
        <v>8097</v>
      </c>
      <c r="B7683" s="202">
        <v>0.1754599</v>
      </c>
      <c r="C7683" s="202">
        <v>0.14954300000000001</v>
      </c>
      <c r="D7683" s="202">
        <v>0.2013769</v>
      </c>
    </row>
    <row r="7684" spans="1:4">
      <c r="A7684" s="201" t="s">
        <v>8098</v>
      </c>
      <c r="B7684" s="202">
        <v>0.2285604</v>
      </c>
      <c r="C7684" s="202">
        <v>0.20161319999999999</v>
      </c>
      <c r="D7684" s="202">
        <v>0.2555077</v>
      </c>
    </row>
    <row r="7685" spans="1:4">
      <c r="A7685" s="201" t="s">
        <v>8099</v>
      </c>
      <c r="B7685" s="202">
        <v>0.20169429999999999</v>
      </c>
      <c r="C7685" s="202">
        <v>0.16597000000000001</v>
      </c>
      <c r="D7685" s="202">
        <v>0.2374185</v>
      </c>
    </row>
    <row r="7686" spans="1:4">
      <c r="A7686" s="201" t="s">
        <v>8100</v>
      </c>
      <c r="B7686" s="202">
        <v>0.19577539999999999</v>
      </c>
      <c r="C7686" s="202">
        <v>0.1604681</v>
      </c>
      <c r="D7686" s="202">
        <v>0.2310827</v>
      </c>
    </row>
    <row r="7687" spans="1:4">
      <c r="A7687" s="201" t="s">
        <v>8101</v>
      </c>
      <c r="B7687" s="202">
        <v>0.17906929999999999</v>
      </c>
      <c r="C7687" s="202">
        <v>0.14666999999999999</v>
      </c>
      <c r="D7687" s="202">
        <v>0.21146860000000001</v>
      </c>
    </row>
    <row r="7688" spans="1:4">
      <c r="A7688" s="201" t="s">
        <v>8102</v>
      </c>
      <c r="B7688" s="202">
        <v>0.16032489999999999</v>
      </c>
      <c r="C7688" s="202">
        <v>0.13087029999999999</v>
      </c>
      <c r="D7688" s="202">
        <v>0.18977939999999999</v>
      </c>
    </row>
    <row r="7689" spans="1:4">
      <c r="A7689" s="201" t="s">
        <v>8103</v>
      </c>
      <c r="B7689" s="202">
        <v>0.20359730000000001</v>
      </c>
      <c r="C7689" s="202">
        <v>0.1712815</v>
      </c>
      <c r="D7689" s="202">
        <v>0.23591319999999999</v>
      </c>
    </row>
    <row r="7690" spans="1:4">
      <c r="A7690" s="201" t="s">
        <v>8104</v>
      </c>
      <c r="B7690" s="202">
        <v>0.1630616</v>
      </c>
      <c r="C7690" s="202">
        <v>0.1343751</v>
      </c>
      <c r="D7690" s="202">
        <v>0.1917481</v>
      </c>
    </row>
    <row r="7691" spans="1:4">
      <c r="A7691" s="201" t="s">
        <v>8105</v>
      </c>
      <c r="B7691" s="202">
        <v>0.15835350000000001</v>
      </c>
      <c r="C7691" s="202">
        <v>0.1244358</v>
      </c>
      <c r="D7691" s="202">
        <v>0.19227130000000001</v>
      </c>
    </row>
    <row r="7692" spans="1:4">
      <c r="A7692" s="201" t="s">
        <v>8106</v>
      </c>
      <c r="B7692" s="202">
        <v>0.2166073</v>
      </c>
      <c r="C7692" s="202">
        <v>0.17712990000000001</v>
      </c>
      <c r="D7692" s="202">
        <v>0.2560847</v>
      </c>
    </row>
    <row r="7693" spans="1:4">
      <c r="A7693" s="201" t="s">
        <v>8107</v>
      </c>
      <c r="B7693" s="202">
        <v>0.2437607</v>
      </c>
      <c r="C7693" s="202">
        <v>0.20343459999999999</v>
      </c>
      <c r="D7693" s="202">
        <v>0.28408670000000003</v>
      </c>
    </row>
    <row r="7694" spans="1:4">
      <c r="A7694" s="201" t="s">
        <v>8108</v>
      </c>
      <c r="B7694" s="202">
        <v>0.19058849999999999</v>
      </c>
      <c r="C7694" s="202">
        <v>0.159583</v>
      </c>
      <c r="D7694" s="202">
        <v>0.22159400000000001</v>
      </c>
    </row>
    <row r="7695" spans="1:4">
      <c r="A7695" s="201" t="s">
        <v>8109</v>
      </c>
      <c r="B7695" s="202">
        <v>0.2378122</v>
      </c>
      <c r="C7695" s="202">
        <v>0.20523350000000001</v>
      </c>
      <c r="D7695" s="202">
        <v>0.27039099999999999</v>
      </c>
    </row>
    <row r="7696" spans="1:4">
      <c r="A7696" s="201" t="s">
        <v>8110</v>
      </c>
      <c r="B7696" s="202">
        <v>0.2061886</v>
      </c>
      <c r="C7696" s="202">
        <v>0.17316509999999999</v>
      </c>
      <c r="D7696" s="202">
        <v>0.23921220000000001</v>
      </c>
    </row>
    <row r="7697" spans="1:4">
      <c r="A7697" s="201" t="s">
        <v>8111</v>
      </c>
      <c r="B7697" s="202">
        <v>0.24157629999999999</v>
      </c>
      <c r="C7697" s="202">
        <v>0.20443939999999999</v>
      </c>
      <c r="D7697" s="202">
        <v>0.27871309999999999</v>
      </c>
    </row>
    <row r="7698" spans="1:4">
      <c r="A7698" s="201" t="s">
        <v>8112</v>
      </c>
      <c r="B7698" s="202">
        <v>0.18764990000000001</v>
      </c>
      <c r="C7698" s="202">
        <v>0.15173049999999999</v>
      </c>
      <c r="D7698" s="202">
        <v>0.2235693</v>
      </c>
    </row>
    <row r="7699" spans="1:4">
      <c r="A7699" s="201" t="s">
        <v>8113</v>
      </c>
      <c r="B7699" s="202">
        <v>0.1810898</v>
      </c>
      <c r="C7699" s="202">
        <v>0.15423000000000001</v>
      </c>
      <c r="D7699" s="202">
        <v>0.20794960000000001</v>
      </c>
    </row>
    <row r="7700" spans="1:4">
      <c r="A7700" s="201" t="s">
        <v>8114</v>
      </c>
      <c r="B7700" s="202">
        <v>0.25238909999999998</v>
      </c>
      <c r="C7700" s="202">
        <v>0.2194961</v>
      </c>
      <c r="D7700" s="202">
        <v>0.28528219999999999</v>
      </c>
    </row>
    <row r="7701" spans="1:4">
      <c r="A7701" s="201" t="s">
        <v>8115</v>
      </c>
      <c r="B7701" s="202">
        <v>0.266318</v>
      </c>
      <c r="C7701" s="202">
        <v>0.2278327</v>
      </c>
      <c r="D7701" s="202">
        <v>0.3048032</v>
      </c>
    </row>
    <row r="7702" spans="1:4">
      <c r="A7702" s="201" t="s">
        <v>8116</v>
      </c>
      <c r="B7702" s="202">
        <v>0.25358570000000002</v>
      </c>
      <c r="C7702" s="202">
        <v>0.21759770000000001</v>
      </c>
      <c r="D7702" s="202">
        <v>0.28957369999999999</v>
      </c>
    </row>
    <row r="7703" spans="1:4">
      <c r="A7703" s="201" t="s">
        <v>8117</v>
      </c>
      <c r="B7703" s="202">
        <v>0.25826919999999998</v>
      </c>
      <c r="C7703" s="202">
        <v>0.2190713</v>
      </c>
      <c r="D7703" s="202">
        <v>0.29746709999999998</v>
      </c>
    </row>
    <row r="7704" spans="1:4">
      <c r="A7704" s="201" t="s">
        <v>8118</v>
      </c>
      <c r="B7704" s="202">
        <v>0.24618970000000001</v>
      </c>
      <c r="C7704" s="202">
        <v>0.20973900000000001</v>
      </c>
      <c r="D7704" s="202">
        <v>0.28264030000000001</v>
      </c>
    </row>
    <row r="7705" spans="1:4">
      <c r="A7705" s="201" t="s">
        <v>8119</v>
      </c>
      <c r="B7705" s="202">
        <v>0.19084329999999999</v>
      </c>
      <c r="C7705" s="202">
        <v>0.15707209999999999</v>
      </c>
      <c r="D7705" s="202">
        <v>0.22461449999999999</v>
      </c>
    </row>
    <row r="7706" spans="1:4">
      <c r="A7706" s="201" t="s">
        <v>8120</v>
      </c>
      <c r="B7706" s="202">
        <v>0.2284014</v>
      </c>
      <c r="C7706" s="202">
        <v>0.19169040000000001</v>
      </c>
      <c r="D7706" s="202">
        <v>0.26511249999999997</v>
      </c>
    </row>
    <row r="7707" spans="1:4">
      <c r="A7707" s="201" t="s">
        <v>8121</v>
      </c>
      <c r="B7707" s="202">
        <v>0.2023578</v>
      </c>
      <c r="C7707" s="202">
        <v>0.16770479999999999</v>
      </c>
      <c r="D7707" s="202">
        <v>0.23701079999999999</v>
      </c>
    </row>
    <row r="7708" spans="1:4">
      <c r="A7708" s="201" t="s">
        <v>8122</v>
      </c>
      <c r="B7708" s="202">
        <v>0.19098100000000001</v>
      </c>
      <c r="C7708" s="202">
        <v>0.15933610000000001</v>
      </c>
      <c r="D7708" s="202">
        <v>0.22262589999999999</v>
      </c>
    </row>
    <row r="7709" spans="1:4">
      <c r="A7709" s="201" t="s">
        <v>8123</v>
      </c>
      <c r="B7709" s="202">
        <v>0.1568869</v>
      </c>
      <c r="C7709" s="202">
        <v>0.1290066</v>
      </c>
      <c r="D7709" s="202">
        <v>0.18476719999999999</v>
      </c>
    </row>
    <row r="7710" spans="1:4">
      <c r="A7710" s="201" t="s">
        <v>8124</v>
      </c>
      <c r="B7710" s="202">
        <v>0.18373909999999999</v>
      </c>
      <c r="C7710" s="202">
        <v>0.15496869999999999</v>
      </c>
      <c r="D7710" s="202">
        <v>0.21250949999999999</v>
      </c>
    </row>
    <row r="7711" spans="1:4">
      <c r="A7711" s="201" t="s">
        <v>8125</v>
      </c>
      <c r="B7711" s="202">
        <v>0.1595656</v>
      </c>
      <c r="C7711" s="202">
        <v>0.1316795</v>
      </c>
      <c r="D7711" s="202">
        <v>0.1874518</v>
      </c>
    </row>
    <row r="7712" spans="1:4">
      <c r="A7712" s="201" t="s">
        <v>8126</v>
      </c>
      <c r="B7712" s="202">
        <v>0.1628193</v>
      </c>
      <c r="C7712" s="202">
        <v>0.13398099999999999</v>
      </c>
      <c r="D7712" s="202">
        <v>0.19165760000000001</v>
      </c>
    </row>
    <row r="7713" spans="1:4">
      <c r="A7713" s="201" t="s">
        <v>8127</v>
      </c>
      <c r="B7713" s="202">
        <v>0.16762469999999999</v>
      </c>
      <c r="C7713" s="202">
        <v>0.13535810000000001</v>
      </c>
      <c r="D7713" s="202">
        <v>0.19989119999999999</v>
      </c>
    </row>
    <row r="7714" spans="1:4">
      <c r="A7714" s="201" t="s">
        <v>8128</v>
      </c>
      <c r="B7714" s="202">
        <v>0.19249720000000001</v>
      </c>
      <c r="C7714" s="202">
        <v>0.15968109999999999</v>
      </c>
      <c r="D7714" s="202">
        <v>0.22531329999999999</v>
      </c>
    </row>
    <row r="7715" spans="1:4">
      <c r="A7715" s="201" t="s">
        <v>8129</v>
      </c>
      <c r="B7715" s="202">
        <v>0.23456750000000001</v>
      </c>
      <c r="C7715" s="202">
        <v>0.19303919999999999</v>
      </c>
      <c r="D7715" s="202">
        <v>0.27609590000000001</v>
      </c>
    </row>
    <row r="7716" spans="1:4">
      <c r="A7716" s="201" t="s">
        <v>8130</v>
      </c>
      <c r="B7716" s="202">
        <v>0.2274149</v>
      </c>
      <c r="C7716" s="202">
        <v>0.19431319999999999</v>
      </c>
      <c r="D7716" s="202">
        <v>0.26051649999999998</v>
      </c>
    </row>
    <row r="7717" spans="1:4">
      <c r="A7717" s="201" t="s">
        <v>8131</v>
      </c>
      <c r="B7717" s="202">
        <v>0.2210377</v>
      </c>
      <c r="C7717" s="202">
        <v>0.19091669999999999</v>
      </c>
      <c r="D7717" s="202">
        <v>0.25115870000000001</v>
      </c>
    </row>
    <row r="7718" spans="1:4">
      <c r="A7718" s="201" t="s">
        <v>8132</v>
      </c>
      <c r="B7718" s="202">
        <v>0.21415529999999999</v>
      </c>
      <c r="C7718" s="202">
        <v>0.18144750000000001</v>
      </c>
      <c r="D7718" s="202">
        <v>0.2468631</v>
      </c>
    </row>
    <row r="7719" spans="1:4">
      <c r="A7719" s="201" t="s">
        <v>8133</v>
      </c>
      <c r="B7719" s="202">
        <v>0.24474280000000001</v>
      </c>
      <c r="C7719" s="202">
        <v>0.2107782</v>
      </c>
      <c r="D7719" s="202">
        <v>0.27870739999999999</v>
      </c>
    </row>
    <row r="7720" spans="1:4">
      <c r="A7720" s="201" t="s">
        <v>8134</v>
      </c>
      <c r="B7720" s="202">
        <v>0.2068777</v>
      </c>
      <c r="C7720" s="202">
        <v>0.17508389999999999</v>
      </c>
      <c r="D7720" s="202">
        <v>0.23867150000000001</v>
      </c>
    </row>
    <row r="7721" spans="1:4">
      <c r="A7721" s="201" t="s">
        <v>8135</v>
      </c>
      <c r="B7721" s="202">
        <v>0.2100254</v>
      </c>
      <c r="C7721" s="202">
        <v>0.1837521</v>
      </c>
      <c r="D7721" s="202">
        <v>0.2362986</v>
      </c>
    </row>
    <row r="7722" spans="1:4">
      <c r="A7722" s="201" t="s">
        <v>8136</v>
      </c>
      <c r="B7722" s="202">
        <v>0.2691981</v>
      </c>
      <c r="C7722" s="202">
        <v>0.23907700000000001</v>
      </c>
      <c r="D7722" s="202">
        <v>0.29931920000000001</v>
      </c>
    </row>
    <row r="7723" spans="1:4">
      <c r="A7723" s="201" t="s">
        <v>8137</v>
      </c>
      <c r="B7723" s="202">
        <v>0.22475719999999999</v>
      </c>
      <c r="C7723" s="202">
        <v>0.18915090000000001</v>
      </c>
      <c r="D7723" s="202">
        <v>0.26036350000000003</v>
      </c>
    </row>
    <row r="7724" spans="1:4">
      <c r="A7724" s="201" t="s">
        <v>8138</v>
      </c>
      <c r="B7724" s="202">
        <v>0.24577779999999999</v>
      </c>
      <c r="C7724" s="202">
        <v>0.21214479999999999</v>
      </c>
      <c r="D7724" s="202">
        <v>0.27941090000000002</v>
      </c>
    </row>
    <row r="7725" spans="1:4">
      <c r="A7725" s="201" t="s">
        <v>8139</v>
      </c>
      <c r="B7725" s="202">
        <v>0.29380600000000001</v>
      </c>
      <c r="C7725" s="202">
        <v>0.25502130000000001</v>
      </c>
      <c r="D7725" s="202">
        <v>0.33259060000000001</v>
      </c>
    </row>
    <row r="7726" spans="1:4">
      <c r="A7726" s="201" t="s">
        <v>8140</v>
      </c>
      <c r="B7726" s="202">
        <v>0.22916919999999999</v>
      </c>
      <c r="C7726" s="202">
        <v>0.19378719999999999</v>
      </c>
      <c r="D7726" s="202">
        <v>0.26455109999999998</v>
      </c>
    </row>
    <row r="7727" spans="1:4">
      <c r="A7727" s="201" t="s">
        <v>8141</v>
      </c>
      <c r="B7727" s="202">
        <v>0.1538736</v>
      </c>
      <c r="C7727" s="202">
        <v>0.1217641</v>
      </c>
      <c r="D7727" s="202">
        <v>0.18598310000000001</v>
      </c>
    </row>
    <row r="7728" spans="1:4">
      <c r="A7728" s="201" t="s">
        <v>8142</v>
      </c>
      <c r="B7728" s="202">
        <v>0.2278056</v>
      </c>
      <c r="C7728" s="202">
        <v>0.1928281</v>
      </c>
      <c r="D7728" s="202">
        <v>0.26278299999999999</v>
      </c>
    </row>
    <row r="7729" spans="1:4">
      <c r="A7729" s="201" t="s">
        <v>8143</v>
      </c>
      <c r="B7729" s="202">
        <v>0.17852229999999999</v>
      </c>
      <c r="C7729" s="202">
        <v>0.16896539999999999</v>
      </c>
      <c r="D7729" s="202">
        <v>0.1880793</v>
      </c>
    </row>
    <row r="7730" spans="1:4">
      <c r="A7730" s="201" t="s">
        <v>8144</v>
      </c>
      <c r="B7730" s="202">
        <v>0.21743390000000001</v>
      </c>
      <c r="C7730" s="202">
        <v>0.20172290000000001</v>
      </c>
      <c r="D7730" s="202">
        <v>0.23314489999999999</v>
      </c>
    </row>
    <row r="7731" spans="1:4">
      <c r="A7731" s="201" t="s">
        <v>8145</v>
      </c>
      <c r="B7731" s="202">
        <v>0.16362099999999999</v>
      </c>
      <c r="C7731" s="202">
        <v>0.13891700000000001</v>
      </c>
      <c r="D7731" s="202">
        <v>0.1883251</v>
      </c>
    </row>
    <row r="7732" spans="1:4">
      <c r="A7732" s="201" t="s">
        <v>8146</v>
      </c>
      <c r="B7732" s="202">
        <v>0.22825799999999999</v>
      </c>
      <c r="C7732" s="202">
        <v>0.2136826</v>
      </c>
      <c r="D7732" s="202">
        <v>0.2428333</v>
      </c>
    </row>
    <row r="7733" spans="1:4">
      <c r="A7733" s="201" t="s">
        <v>8147</v>
      </c>
      <c r="B7733" s="202">
        <v>0.25839689999999998</v>
      </c>
      <c r="C7733" s="202">
        <v>0.23816000000000001</v>
      </c>
      <c r="D7733" s="202">
        <v>0.27863389999999999</v>
      </c>
    </row>
    <row r="7734" spans="1:4">
      <c r="A7734" s="201" t="s">
        <v>8148</v>
      </c>
      <c r="B7734" s="202">
        <v>0.19676969999999999</v>
      </c>
      <c r="C7734" s="202">
        <v>0.18079799999999999</v>
      </c>
      <c r="D7734" s="202">
        <v>0.2127415</v>
      </c>
    </row>
    <row r="7735" spans="1:4">
      <c r="A7735" s="201" t="s">
        <v>8149</v>
      </c>
      <c r="B7735" s="202">
        <v>0.2340515</v>
      </c>
      <c r="C7735" s="202">
        <v>0.2214497</v>
      </c>
      <c r="D7735" s="202">
        <v>0.24665319999999999</v>
      </c>
    </row>
    <row r="7736" spans="1:4">
      <c r="A7736" s="201" t="s">
        <v>8150</v>
      </c>
      <c r="B7736" s="202">
        <v>0.18462390000000001</v>
      </c>
      <c r="C7736" s="202">
        <v>0.17118630000000001</v>
      </c>
      <c r="D7736" s="202">
        <v>0.1980615</v>
      </c>
    </row>
    <row r="7737" spans="1:4">
      <c r="A7737" s="201" t="s">
        <v>8151</v>
      </c>
      <c r="B7737" s="202">
        <v>0.21290790000000001</v>
      </c>
      <c r="C7737" s="202">
        <v>0.19169249999999999</v>
      </c>
      <c r="D7737" s="202">
        <v>0.23412330000000001</v>
      </c>
    </row>
    <row r="7738" spans="1:4">
      <c r="A7738" s="201" t="s">
        <v>8152</v>
      </c>
      <c r="B7738" s="202">
        <v>0.15835350000000001</v>
      </c>
      <c r="C7738" s="202">
        <v>0.1244358</v>
      </c>
      <c r="D7738" s="202">
        <v>0.19227130000000001</v>
      </c>
    </row>
    <row r="7739" spans="1:4">
      <c r="A7739" s="201" t="s">
        <v>8153</v>
      </c>
      <c r="B7739" s="202">
        <v>0.2310845</v>
      </c>
      <c r="C7739" s="202">
        <v>0.2108314</v>
      </c>
      <c r="D7739" s="202">
        <v>0.2513377</v>
      </c>
    </row>
    <row r="7740" spans="1:4">
      <c r="A7740" s="201" t="s">
        <v>8154</v>
      </c>
      <c r="B7740" s="202">
        <v>0.25516870000000003</v>
      </c>
      <c r="C7740" s="202">
        <v>0.22765579999999999</v>
      </c>
      <c r="D7740" s="202">
        <v>0.28268169999999998</v>
      </c>
    </row>
    <row r="7741" spans="1:4">
      <c r="A7741" s="201" t="s">
        <v>8155</v>
      </c>
      <c r="B7741" s="202">
        <v>0.1831053</v>
      </c>
      <c r="C7741" s="202">
        <v>0.16173770000000001</v>
      </c>
      <c r="D7741" s="202">
        <v>0.20447290000000001</v>
      </c>
    </row>
    <row r="7742" spans="1:4">
      <c r="A7742" s="201" t="s">
        <v>8156</v>
      </c>
      <c r="B7742" s="202">
        <v>0.23826149999999999</v>
      </c>
      <c r="C7742" s="202">
        <v>0.2209632</v>
      </c>
      <c r="D7742" s="202">
        <v>0.2555598</v>
      </c>
    </row>
    <row r="7743" spans="1:4">
      <c r="A7743" s="201" t="s">
        <v>8157</v>
      </c>
      <c r="B7743" s="202">
        <v>0.1727988</v>
      </c>
      <c r="C7743" s="202">
        <v>0.1605364</v>
      </c>
      <c r="D7743" s="202">
        <v>0.18506130000000001</v>
      </c>
    </row>
    <row r="7744" spans="1:4">
      <c r="A7744" s="201" t="s">
        <v>8158</v>
      </c>
      <c r="B7744" s="202">
        <v>0.22229860000000001</v>
      </c>
      <c r="C7744" s="202">
        <v>0.20075870000000001</v>
      </c>
      <c r="D7744" s="202">
        <v>0.24383850000000001</v>
      </c>
    </row>
    <row r="7745" spans="1:4">
      <c r="A7745" s="201" t="s">
        <v>8159</v>
      </c>
      <c r="B7745" s="202">
        <v>0.16762469999999999</v>
      </c>
      <c r="C7745" s="202">
        <v>0.13535810000000001</v>
      </c>
      <c r="D7745" s="202">
        <v>0.19989119999999999</v>
      </c>
    </row>
    <row r="7746" spans="1:4">
      <c r="A7746" s="201" t="s">
        <v>8160</v>
      </c>
      <c r="B7746" s="202">
        <v>0.22523670000000001</v>
      </c>
      <c r="C7746" s="202">
        <v>0.20639099999999999</v>
      </c>
      <c r="D7746" s="202">
        <v>0.2440824</v>
      </c>
    </row>
    <row r="7747" spans="1:4">
      <c r="A7747" s="201" t="s">
        <v>8161</v>
      </c>
      <c r="B7747" s="202">
        <v>0.25951940000000001</v>
      </c>
      <c r="C7747" s="202">
        <v>0.2340901</v>
      </c>
      <c r="D7747" s="202">
        <v>0.2849486</v>
      </c>
    </row>
    <row r="7748" spans="1:4">
      <c r="A7748" s="201" t="s">
        <v>8162</v>
      </c>
      <c r="B7748" s="202">
        <v>0.20740529999999999</v>
      </c>
      <c r="C7748" s="202">
        <v>0.18695120000000001</v>
      </c>
      <c r="D7748" s="202">
        <v>0.22785929999999999</v>
      </c>
    </row>
    <row r="7749" spans="1:4">
      <c r="A7749" s="201" t="s">
        <v>8163</v>
      </c>
      <c r="B7749" s="202">
        <v>0.23</v>
      </c>
      <c r="C7749" s="202">
        <v>0.21370069999999999</v>
      </c>
      <c r="D7749" s="202">
        <v>0.2462994</v>
      </c>
    </row>
    <row r="7750" spans="1:4">
      <c r="A7750" s="201" t="s">
        <v>8164</v>
      </c>
      <c r="B7750" s="202">
        <v>0.2111499</v>
      </c>
      <c r="C7750" s="202">
        <v>0.20559559999999999</v>
      </c>
      <c r="D7750" s="202">
        <v>0.21670429999999999</v>
      </c>
    </row>
    <row r="7751" spans="1:4">
      <c r="A7751" s="201" t="s">
        <v>8165</v>
      </c>
      <c r="B7751" s="202">
        <v>0.21070759999999999</v>
      </c>
      <c r="C7751" s="202">
        <v>0.20310619999999999</v>
      </c>
      <c r="D7751" s="202">
        <v>0.21830910000000001</v>
      </c>
    </row>
    <row r="7752" spans="1:4">
      <c r="A7752" s="201" t="s">
        <v>8166</v>
      </c>
      <c r="B7752" s="202">
        <v>0.21089169999999999</v>
      </c>
      <c r="C7752" s="202">
        <v>0.2037186</v>
      </c>
      <c r="D7752" s="202">
        <v>0.2180648</v>
      </c>
    </row>
    <row r="7753" spans="1:4">
      <c r="A7753" s="201" t="s">
        <v>8167</v>
      </c>
      <c r="B7753" s="202">
        <v>0.20709320000000001</v>
      </c>
      <c r="C7753" s="202">
        <v>0.18015200000000001</v>
      </c>
      <c r="D7753" s="202">
        <v>0.23403450000000001</v>
      </c>
    </row>
    <row r="7754" spans="1:4">
      <c r="A7754" s="201" t="s">
        <v>8168</v>
      </c>
      <c r="B7754" s="202">
        <v>0.18846299999999999</v>
      </c>
      <c r="C7754" s="202">
        <v>0.16221559999999999</v>
      </c>
      <c r="D7754" s="202">
        <v>0.21471029999999999</v>
      </c>
    </row>
    <row r="7755" spans="1:4">
      <c r="A7755" s="201" t="s">
        <v>8169</v>
      </c>
      <c r="B7755" s="202">
        <v>0.1763217</v>
      </c>
      <c r="C7755" s="202">
        <v>0.15394949999999999</v>
      </c>
      <c r="D7755" s="202">
        <v>0.19869390000000001</v>
      </c>
    </row>
    <row r="7756" spans="1:4">
      <c r="A7756" s="201" t="s">
        <v>8170</v>
      </c>
      <c r="B7756" s="202">
        <v>0.1755312</v>
      </c>
      <c r="C7756" s="202">
        <v>0.15408669999999999</v>
      </c>
      <c r="D7756" s="202">
        <v>0.1969757</v>
      </c>
    </row>
    <row r="7757" spans="1:4">
      <c r="A7757" s="201" t="s">
        <v>8171</v>
      </c>
      <c r="B7757" s="202">
        <v>0.19286349999999999</v>
      </c>
      <c r="C7757" s="202">
        <v>0.1711954</v>
      </c>
      <c r="D7757" s="202">
        <v>0.21453150000000001</v>
      </c>
    </row>
    <row r="7758" spans="1:4">
      <c r="A7758" s="201" t="s">
        <v>8172</v>
      </c>
      <c r="B7758" s="202">
        <v>0.1838398</v>
      </c>
      <c r="C7758" s="202">
        <v>0.16122349999999999</v>
      </c>
      <c r="D7758" s="202">
        <v>0.2064561</v>
      </c>
    </row>
    <row r="7759" spans="1:4">
      <c r="A7759" s="201" t="s">
        <v>8173</v>
      </c>
      <c r="B7759" s="202">
        <v>0.1741018</v>
      </c>
      <c r="C7759" s="202">
        <v>0.1501603</v>
      </c>
      <c r="D7759" s="202">
        <v>0.19804330000000001</v>
      </c>
    </row>
    <row r="7760" spans="1:4">
      <c r="A7760" s="201" t="s">
        <v>8174</v>
      </c>
      <c r="B7760" s="202">
        <v>0.21056140000000001</v>
      </c>
      <c r="C7760" s="202">
        <v>0.18368909999999999</v>
      </c>
      <c r="D7760" s="202">
        <v>0.2374337</v>
      </c>
    </row>
    <row r="7761" spans="1:4">
      <c r="A7761" s="201" t="s">
        <v>8175</v>
      </c>
      <c r="B7761" s="202">
        <v>0.23349510000000001</v>
      </c>
      <c r="C7761" s="202">
        <v>0.20448069999999999</v>
      </c>
      <c r="D7761" s="202">
        <v>0.2625094</v>
      </c>
    </row>
    <row r="7762" spans="1:4">
      <c r="A7762" s="201" t="s">
        <v>8176</v>
      </c>
      <c r="B7762" s="202">
        <v>0.21206249999999999</v>
      </c>
      <c r="C7762" s="202">
        <v>0.1893408</v>
      </c>
      <c r="D7762" s="202">
        <v>0.2347842</v>
      </c>
    </row>
    <row r="7763" spans="1:4">
      <c r="A7763" s="201" t="s">
        <v>8177</v>
      </c>
      <c r="B7763" s="202">
        <v>0.21730340000000001</v>
      </c>
      <c r="C7763" s="202">
        <v>0.19587779999999999</v>
      </c>
      <c r="D7763" s="202">
        <v>0.2387291</v>
      </c>
    </row>
    <row r="7764" spans="1:4">
      <c r="A7764" s="201" t="s">
        <v>8178</v>
      </c>
      <c r="B7764" s="202">
        <v>0.2181691</v>
      </c>
      <c r="C7764" s="202">
        <v>0.1942103</v>
      </c>
      <c r="D7764" s="202">
        <v>0.24212800000000001</v>
      </c>
    </row>
    <row r="7765" spans="1:4">
      <c r="A7765" s="201" t="s">
        <v>8179</v>
      </c>
      <c r="B7765" s="202">
        <v>0.25175690000000001</v>
      </c>
      <c r="C7765" s="202">
        <v>0.2270104</v>
      </c>
      <c r="D7765" s="202">
        <v>0.27650340000000001</v>
      </c>
    </row>
    <row r="7766" spans="1:4">
      <c r="A7766" s="201" t="s">
        <v>8180</v>
      </c>
      <c r="B7766" s="202">
        <v>0.21934380000000001</v>
      </c>
      <c r="C7766" s="202">
        <v>0.1927854</v>
      </c>
      <c r="D7766" s="202">
        <v>0.24590219999999999</v>
      </c>
    </row>
    <row r="7767" spans="1:4">
      <c r="A7767" s="201" t="s">
        <v>8181</v>
      </c>
      <c r="B7767" s="202">
        <v>0.20339869999999999</v>
      </c>
      <c r="C7767" s="202">
        <v>0.18442600000000001</v>
      </c>
      <c r="D7767" s="202">
        <v>0.2223714</v>
      </c>
    </row>
    <row r="7768" spans="1:4">
      <c r="A7768" s="201" t="s">
        <v>8182</v>
      </c>
      <c r="B7768" s="202">
        <v>0.2532084</v>
      </c>
      <c r="C7768" s="202">
        <v>0.2306909</v>
      </c>
      <c r="D7768" s="202">
        <v>0.27572590000000002</v>
      </c>
    </row>
    <row r="7769" spans="1:4">
      <c r="A7769" s="201" t="s">
        <v>8183</v>
      </c>
      <c r="B7769" s="202">
        <v>0.26396639999999999</v>
      </c>
      <c r="C7769" s="202">
        <v>0.23808389999999999</v>
      </c>
      <c r="D7769" s="202">
        <v>0.28984900000000002</v>
      </c>
    </row>
    <row r="7770" spans="1:4">
      <c r="A7770" s="201" t="s">
        <v>8184</v>
      </c>
      <c r="B7770" s="202">
        <v>0.2670632</v>
      </c>
      <c r="C7770" s="202">
        <v>0.24070540000000001</v>
      </c>
      <c r="D7770" s="202">
        <v>0.29342099999999999</v>
      </c>
    </row>
    <row r="7771" spans="1:4">
      <c r="A7771" s="201" t="s">
        <v>8185</v>
      </c>
      <c r="B7771" s="202">
        <v>0.24693100000000001</v>
      </c>
      <c r="C7771" s="202">
        <v>0.220801</v>
      </c>
      <c r="D7771" s="202">
        <v>0.2730609</v>
      </c>
    </row>
    <row r="7772" spans="1:4">
      <c r="A7772" s="201" t="s">
        <v>8186</v>
      </c>
      <c r="B7772" s="202">
        <v>0.26233659999999998</v>
      </c>
      <c r="C7772" s="202">
        <v>0.23602699999999999</v>
      </c>
      <c r="D7772" s="202">
        <v>0.28864620000000002</v>
      </c>
    </row>
    <row r="7773" spans="1:4">
      <c r="A7773" s="201" t="s">
        <v>8187</v>
      </c>
      <c r="B7773" s="202">
        <v>0.1745157</v>
      </c>
      <c r="C7773" s="202">
        <v>0.14857000000000001</v>
      </c>
      <c r="D7773" s="202">
        <v>0.20046130000000001</v>
      </c>
    </row>
    <row r="7774" spans="1:4">
      <c r="A7774" s="201" t="s">
        <v>8188</v>
      </c>
      <c r="B7774" s="202">
        <v>0.2236341</v>
      </c>
      <c r="C7774" s="202">
        <v>0.1981588</v>
      </c>
      <c r="D7774" s="202">
        <v>0.24910950000000001</v>
      </c>
    </row>
    <row r="7775" spans="1:4">
      <c r="A7775" s="201" t="s">
        <v>8189</v>
      </c>
      <c r="B7775" s="202">
        <v>0.2104432</v>
      </c>
      <c r="C7775" s="202">
        <v>0.17519509999999999</v>
      </c>
      <c r="D7775" s="202">
        <v>0.2456914</v>
      </c>
    </row>
    <row r="7776" spans="1:4">
      <c r="A7776" s="201" t="s">
        <v>8190</v>
      </c>
      <c r="B7776" s="202">
        <v>0.18634790000000001</v>
      </c>
      <c r="C7776" s="202">
        <v>0.15111260000000001</v>
      </c>
      <c r="D7776" s="202">
        <v>0.22158310000000001</v>
      </c>
    </row>
    <row r="7777" spans="1:4">
      <c r="A7777" s="201" t="s">
        <v>8191</v>
      </c>
      <c r="B7777" s="202">
        <v>0.17358709999999999</v>
      </c>
      <c r="C7777" s="202">
        <v>0.1427146</v>
      </c>
      <c r="D7777" s="202">
        <v>0.20445949999999999</v>
      </c>
    </row>
    <row r="7778" spans="1:4">
      <c r="A7778" s="201" t="s">
        <v>8192</v>
      </c>
      <c r="B7778" s="202">
        <v>0.1574016</v>
      </c>
      <c r="C7778" s="202">
        <v>0.12889709999999999</v>
      </c>
      <c r="D7778" s="202">
        <v>0.18590609999999999</v>
      </c>
    </row>
    <row r="7779" spans="1:4">
      <c r="A7779" s="201" t="s">
        <v>8193</v>
      </c>
      <c r="B7779" s="202">
        <v>0.2015998</v>
      </c>
      <c r="C7779" s="202">
        <v>0.17128499999999999</v>
      </c>
      <c r="D7779" s="202">
        <v>0.2319147</v>
      </c>
    </row>
    <row r="7780" spans="1:4">
      <c r="A7780" s="201" t="s">
        <v>8194</v>
      </c>
      <c r="B7780" s="202">
        <v>0.16868030000000001</v>
      </c>
      <c r="C7780" s="202">
        <v>0.13917550000000001</v>
      </c>
      <c r="D7780" s="202">
        <v>0.1981851</v>
      </c>
    </row>
    <row r="7781" spans="1:4">
      <c r="A7781" s="201" t="s">
        <v>8195</v>
      </c>
      <c r="B7781" s="202">
        <v>0.17881169999999999</v>
      </c>
      <c r="C7781" s="202">
        <v>0.1446751</v>
      </c>
      <c r="D7781" s="202">
        <v>0.21294830000000001</v>
      </c>
    </row>
    <row r="7782" spans="1:4">
      <c r="A7782" s="201" t="s">
        <v>8196</v>
      </c>
      <c r="B7782" s="202">
        <v>0.22893060000000001</v>
      </c>
      <c r="C7782" s="202">
        <v>0.18987670000000001</v>
      </c>
      <c r="D7782" s="202">
        <v>0.26798450000000001</v>
      </c>
    </row>
    <row r="7783" spans="1:4">
      <c r="A7783" s="201" t="s">
        <v>8197</v>
      </c>
      <c r="B7783" s="202">
        <v>0.24134069999999999</v>
      </c>
      <c r="C7783" s="202">
        <v>0.2026387</v>
      </c>
      <c r="D7783" s="202">
        <v>0.28004259999999997</v>
      </c>
    </row>
    <row r="7784" spans="1:4">
      <c r="A7784" s="201" t="s">
        <v>8198</v>
      </c>
      <c r="B7784" s="202">
        <v>0.2262731</v>
      </c>
      <c r="C7784" s="202">
        <v>0.1943443</v>
      </c>
      <c r="D7784" s="202">
        <v>0.25820189999999998</v>
      </c>
    </row>
    <row r="7785" spans="1:4">
      <c r="A7785" s="201" t="s">
        <v>8199</v>
      </c>
      <c r="B7785" s="202">
        <v>0.23588690000000001</v>
      </c>
      <c r="C7785" s="202">
        <v>0.2051897</v>
      </c>
      <c r="D7785" s="202">
        <v>0.26658409999999999</v>
      </c>
    </row>
    <row r="7786" spans="1:4">
      <c r="A7786" s="201" t="s">
        <v>8200</v>
      </c>
      <c r="B7786" s="202">
        <v>0.2208331</v>
      </c>
      <c r="C7786" s="202">
        <v>0.18843460000000001</v>
      </c>
      <c r="D7786" s="202">
        <v>0.2532316</v>
      </c>
    </row>
    <row r="7787" spans="1:4">
      <c r="A7787" s="201" t="s">
        <v>8201</v>
      </c>
      <c r="B7787" s="202">
        <v>0.24502360000000001</v>
      </c>
      <c r="C7787" s="202">
        <v>0.2114173</v>
      </c>
      <c r="D7787" s="202">
        <v>0.27862979999999998</v>
      </c>
    </row>
    <row r="7788" spans="1:4">
      <c r="A7788" s="201" t="s">
        <v>8202</v>
      </c>
      <c r="B7788" s="202">
        <v>0.2272042</v>
      </c>
      <c r="C7788" s="202">
        <v>0.19022729999999999</v>
      </c>
      <c r="D7788" s="202">
        <v>0.2641811</v>
      </c>
    </row>
    <row r="7789" spans="1:4">
      <c r="A7789" s="201" t="s">
        <v>8203</v>
      </c>
      <c r="B7789" s="202">
        <v>0.19506190000000001</v>
      </c>
      <c r="C7789" s="202">
        <v>0.1697787</v>
      </c>
      <c r="D7789" s="202">
        <v>0.22034509999999999</v>
      </c>
    </row>
    <row r="7790" spans="1:4">
      <c r="A7790" s="201" t="s">
        <v>8204</v>
      </c>
      <c r="B7790" s="202">
        <v>0.25439060000000002</v>
      </c>
      <c r="C7790" s="202">
        <v>0.2228948</v>
      </c>
      <c r="D7790" s="202">
        <v>0.28588639999999998</v>
      </c>
    </row>
    <row r="7791" spans="1:4">
      <c r="A7791" s="201" t="s">
        <v>8205</v>
      </c>
      <c r="B7791" s="202">
        <v>0.26966020000000002</v>
      </c>
      <c r="C7791" s="202">
        <v>0.2342079</v>
      </c>
      <c r="D7791" s="202">
        <v>0.30511250000000001</v>
      </c>
    </row>
    <row r="7792" spans="1:4">
      <c r="A7792" s="201" t="s">
        <v>8206</v>
      </c>
      <c r="B7792" s="202">
        <v>0.2750803</v>
      </c>
      <c r="C7792" s="202">
        <v>0.23923749999999999</v>
      </c>
      <c r="D7792" s="202">
        <v>0.310923</v>
      </c>
    </row>
    <row r="7793" spans="1:4">
      <c r="A7793" s="201" t="s">
        <v>8207</v>
      </c>
      <c r="B7793" s="202">
        <v>0.23983160000000001</v>
      </c>
      <c r="C7793" s="202">
        <v>0.20248620000000001</v>
      </c>
      <c r="D7793" s="202">
        <v>0.27717700000000001</v>
      </c>
    </row>
    <row r="7794" spans="1:4">
      <c r="A7794" s="201" t="s">
        <v>8208</v>
      </c>
      <c r="B7794" s="202">
        <v>0.27047779999999999</v>
      </c>
      <c r="C7794" s="202">
        <v>0.23507610000000001</v>
      </c>
      <c r="D7794" s="202">
        <v>0.30587940000000002</v>
      </c>
    </row>
    <row r="7795" spans="1:4">
      <c r="A7795" s="201" t="s">
        <v>8209</v>
      </c>
      <c r="B7795" s="202">
        <v>0.17153299999999999</v>
      </c>
      <c r="C7795" s="202">
        <v>0.1371985</v>
      </c>
      <c r="D7795" s="202">
        <v>0.20586760000000001</v>
      </c>
    </row>
    <row r="7796" spans="1:4">
      <c r="A7796" s="201" t="s">
        <v>8210</v>
      </c>
      <c r="B7796" s="202">
        <v>0.21220739999999999</v>
      </c>
      <c r="C7796" s="202">
        <v>0.17622489999999999</v>
      </c>
      <c r="D7796" s="202">
        <v>0.24818979999999999</v>
      </c>
    </row>
    <row r="7797" spans="1:4">
      <c r="A7797" s="201" t="s">
        <v>8211</v>
      </c>
      <c r="B7797" s="202">
        <v>0.2030149</v>
      </c>
      <c r="C7797" s="202">
        <v>0.16907369999999999</v>
      </c>
      <c r="D7797" s="202">
        <v>0.236956</v>
      </c>
    </row>
    <row r="7798" spans="1:4">
      <c r="A7798" s="201" t="s">
        <v>8212</v>
      </c>
      <c r="B7798" s="202">
        <v>0.18806249999999999</v>
      </c>
      <c r="C7798" s="202">
        <v>0.15564159999999999</v>
      </c>
      <c r="D7798" s="202">
        <v>0.2204834</v>
      </c>
    </row>
    <row r="7799" spans="1:4">
      <c r="A7799" s="201" t="s">
        <v>8213</v>
      </c>
      <c r="B7799" s="202">
        <v>0.1780659</v>
      </c>
      <c r="C7799" s="202">
        <v>0.14749499999999999</v>
      </c>
      <c r="D7799" s="202">
        <v>0.20863689999999999</v>
      </c>
    </row>
    <row r="7800" spans="1:4">
      <c r="A7800" s="201" t="s">
        <v>8214</v>
      </c>
      <c r="B7800" s="202">
        <v>0.19184760000000001</v>
      </c>
      <c r="C7800" s="202">
        <v>0.1627866</v>
      </c>
      <c r="D7800" s="202">
        <v>0.22090870000000001</v>
      </c>
    </row>
    <row r="7801" spans="1:4">
      <c r="A7801" s="201" t="s">
        <v>8215</v>
      </c>
      <c r="B7801" s="202">
        <v>0.18777969999999999</v>
      </c>
      <c r="C7801" s="202">
        <v>0.1588176</v>
      </c>
      <c r="D7801" s="202">
        <v>0.21674180000000001</v>
      </c>
    </row>
    <row r="7802" spans="1:4">
      <c r="A7802" s="201" t="s">
        <v>8216</v>
      </c>
      <c r="B7802" s="202">
        <v>0.1986146</v>
      </c>
      <c r="C7802" s="202">
        <v>0.1682659</v>
      </c>
      <c r="D7802" s="202">
        <v>0.22896320000000001</v>
      </c>
    </row>
    <row r="7803" spans="1:4">
      <c r="A7803" s="201" t="s">
        <v>8217</v>
      </c>
      <c r="B7803" s="202">
        <v>0.16711909999999999</v>
      </c>
      <c r="C7803" s="202">
        <v>0.13632540000000001</v>
      </c>
      <c r="D7803" s="202">
        <v>0.1979128</v>
      </c>
    </row>
    <row r="7804" spans="1:4">
      <c r="A7804" s="201" t="s">
        <v>8218</v>
      </c>
      <c r="B7804" s="202">
        <v>0.1913068</v>
      </c>
      <c r="C7804" s="202">
        <v>0.15960849999999999</v>
      </c>
      <c r="D7804" s="202">
        <v>0.22300510000000001</v>
      </c>
    </row>
    <row r="7805" spans="1:4">
      <c r="A7805" s="201" t="s">
        <v>8219</v>
      </c>
      <c r="B7805" s="202">
        <v>0.2264465</v>
      </c>
      <c r="C7805" s="202">
        <v>0.189558</v>
      </c>
      <c r="D7805" s="202">
        <v>0.26333499999999999</v>
      </c>
    </row>
    <row r="7806" spans="1:4">
      <c r="A7806" s="201" t="s">
        <v>8220</v>
      </c>
      <c r="B7806" s="202">
        <v>0.19976569999999999</v>
      </c>
      <c r="C7806" s="202">
        <v>0.16964969999999999</v>
      </c>
      <c r="D7806" s="202">
        <v>0.22988169999999999</v>
      </c>
    </row>
    <row r="7807" spans="1:4">
      <c r="A7807" s="201" t="s">
        <v>8221</v>
      </c>
      <c r="B7807" s="202">
        <v>0.20108029999999999</v>
      </c>
      <c r="C7807" s="202">
        <v>0.17397650000000001</v>
      </c>
      <c r="D7807" s="202">
        <v>0.2281841</v>
      </c>
    </row>
    <row r="7808" spans="1:4">
      <c r="A7808" s="201" t="s">
        <v>8222</v>
      </c>
      <c r="B7808" s="202">
        <v>0.21601680000000001</v>
      </c>
      <c r="C7808" s="202">
        <v>0.18556590000000001</v>
      </c>
      <c r="D7808" s="202">
        <v>0.24646779999999999</v>
      </c>
    </row>
    <row r="7809" spans="1:4">
      <c r="A7809" s="201" t="s">
        <v>8223</v>
      </c>
      <c r="B7809" s="202">
        <v>0.25912049999999998</v>
      </c>
      <c r="C7809" s="202">
        <v>0.2260036</v>
      </c>
      <c r="D7809" s="202">
        <v>0.29223749999999998</v>
      </c>
    </row>
    <row r="7810" spans="1:4">
      <c r="A7810" s="201" t="s">
        <v>8224</v>
      </c>
      <c r="B7810" s="202">
        <v>0.2120118</v>
      </c>
      <c r="C7810" s="202">
        <v>0.1800204</v>
      </c>
      <c r="D7810" s="202">
        <v>0.2440032</v>
      </c>
    </row>
    <row r="7811" spans="1:4">
      <c r="A7811" s="201" t="s">
        <v>8225</v>
      </c>
      <c r="B7811" s="202">
        <v>0.21020030000000001</v>
      </c>
      <c r="C7811" s="202">
        <v>0.18588660000000001</v>
      </c>
      <c r="D7811" s="202">
        <v>0.2345141</v>
      </c>
    </row>
    <row r="7812" spans="1:4">
      <c r="A7812" s="201" t="s">
        <v>8226</v>
      </c>
      <c r="B7812" s="202">
        <v>0.2483978</v>
      </c>
      <c r="C7812" s="202">
        <v>0.2194914</v>
      </c>
      <c r="D7812" s="202">
        <v>0.2773042</v>
      </c>
    </row>
    <row r="7813" spans="1:4">
      <c r="A7813" s="201" t="s">
        <v>8227</v>
      </c>
      <c r="B7813" s="202">
        <v>0.25778450000000003</v>
      </c>
      <c r="C7813" s="202">
        <v>0.2231245</v>
      </c>
      <c r="D7813" s="202">
        <v>0.2924445</v>
      </c>
    </row>
    <row r="7814" spans="1:4">
      <c r="A7814" s="201" t="s">
        <v>8228</v>
      </c>
      <c r="B7814" s="202">
        <v>0.25537609999999999</v>
      </c>
      <c r="C7814" s="202">
        <v>0.22271630000000001</v>
      </c>
      <c r="D7814" s="202">
        <v>0.28803600000000001</v>
      </c>
    </row>
    <row r="7815" spans="1:4">
      <c r="A7815" s="201" t="s">
        <v>8229</v>
      </c>
      <c r="B7815" s="202">
        <v>0.25099870000000002</v>
      </c>
      <c r="C7815" s="202">
        <v>0.21534619999999999</v>
      </c>
      <c r="D7815" s="202">
        <v>0.28665119999999999</v>
      </c>
    </row>
    <row r="7816" spans="1:4">
      <c r="A7816" s="201" t="s">
        <v>8230</v>
      </c>
      <c r="B7816" s="202">
        <v>0.25483499999999998</v>
      </c>
      <c r="C7816" s="202">
        <v>0.2207972</v>
      </c>
      <c r="D7816" s="202">
        <v>0.28887279999999999</v>
      </c>
    </row>
    <row r="7817" spans="1:4">
      <c r="A7817" s="201" t="s">
        <v>8231</v>
      </c>
      <c r="B7817" s="202">
        <v>0.1763487</v>
      </c>
      <c r="C7817" s="202">
        <v>0.14352119999999999</v>
      </c>
      <c r="D7817" s="202">
        <v>0.2091761</v>
      </c>
    </row>
    <row r="7818" spans="1:4">
      <c r="A7818" s="201" t="s">
        <v>8232</v>
      </c>
      <c r="B7818" s="202">
        <v>0.23514409999999999</v>
      </c>
      <c r="C7818" s="202">
        <v>0.20217540000000001</v>
      </c>
      <c r="D7818" s="202">
        <v>0.26811279999999998</v>
      </c>
    </row>
    <row r="7819" spans="1:4">
      <c r="A7819" s="201" t="s">
        <v>8233</v>
      </c>
      <c r="B7819" s="202">
        <v>0.18717629999999999</v>
      </c>
      <c r="C7819" s="202">
        <v>0.17746700000000001</v>
      </c>
      <c r="D7819" s="202">
        <v>0.19688559999999999</v>
      </c>
    </row>
    <row r="7820" spans="1:4">
      <c r="A7820" s="201" t="s">
        <v>8234</v>
      </c>
      <c r="B7820" s="202">
        <v>0.21827099999999999</v>
      </c>
      <c r="C7820" s="202">
        <v>0.203012</v>
      </c>
      <c r="D7820" s="202">
        <v>0.23352999999999999</v>
      </c>
    </row>
    <row r="7821" spans="1:4">
      <c r="A7821" s="201" t="s">
        <v>8235</v>
      </c>
      <c r="B7821" s="202">
        <v>0.1741018</v>
      </c>
      <c r="C7821" s="202">
        <v>0.1501603</v>
      </c>
      <c r="D7821" s="202">
        <v>0.19804330000000001</v>
      </c>
    </row>
    <row r="7822" spans="1:4">
      <c r="A7822" s="201" t="s">
        <v>8236</v>
      </c>
      <c r="B7822" s="202">
        <v>0.2257419</v>
      </c>
      <c r="C7822" s="202">
        <v>0.21222730000000001</v>
      </c>
      <c r="D7822" s="202">
        <v>0.23925650000000001</v>
      </c>
    </row>
    <row r="7823" spans="1:4">
      <c r="A7823" s="201" t="s">
        <v>8237</v>
      </c>
      <c r="B7823" s="202">
        <v>0.25549899999999998</v>
      </c>
      <c r="C7823" s="202">
        <v>0.23662559999999999</v>
      </c>
      <c r="D7823" s="202">
        <v>0.27437240000000002</v>
      </c>
    </row>
    <row r="7824" spans="1:4">
      <c r="A7824" s="201" t="s">
        <v>8238</v>
      </c>
      <c r="B7824" s="202">
        <v>0.20693020000000001</v>
      </c>
      <c r="C7824" s="202">
        <v>0.19160740000000001</v>
      </c>
      <c r="D7824" s="202">
        <v>0.22225300000000001</v>
      </c>
    </row>
    <row r="7825" spans="1:4">
      <c r="A7825" s="201" t="s">
        <v>8239</v>
      </c>
      <c r="B7825" s="202">
        <v>0.23849490000000001</v>
      </c>
      <c r="C7825" s="202">
        <v>0.2261592</v>
      </c>
      <c r="D7825" s="202">
        <v>0.25083070000000002</v>
      </c>
    </row>
    <row r="7826" spans="1:4">
      <c r="A7826" s="201" t="s">
        <v>8240</v>
      </c>
      <c r="B7826" s="202">
        <v>0.18246390000000001</v>
      </c>
      <c r="C7826" s="202">
        <v>0.1693615</v>
      </c>
      <c r="D7826" s="202">
        <v>0.1955663</v>
      </c>
    </row>
    <row r="7827" spans="1:4">
      <c r="A7827" s="201" t="s">
        <v>8241</v>
      </c>
      <c r="B7827" s="202">
        <v>0.2315354</v>
      </c>
      <c r="C7827" s="202">
        <v>0.21034510000000001</v>
      </c>
      <c r="D7827" s="202">
        <v>0.2527257</v>
      </c>
    </row>
    <row r="7828" spans="1:4">
      <c r="A7828" s="201" t="s">
        <v>8242</v>
      </c>
      <c r="B7828" s="202">
        <v>0.17881169999999999</v>
      </c>
      <c r="C7828" s="202">
        <v>0.1446751</v>
      </c>
      <c r="D7828" s="202">
        <v>0.21294830000000001</v>
      </c>
    </row>
    <row r="7829" spans="1:4">
      <c r="A7829" s="201" t="s">
        <v>8243</v>
      </c>
      <c r="B7829" s="202">
        <v>0.23363310000000001</v>
      </c>
      <c r="C7829" s="202">
        <v>0.2147799</v>
      </c>
      <c r="D7829" s="202">
        <v>0.25248619999999999</v>
      </c>
    </row>
    <row r="7830" spans="1:4">
      <c r="A7830" s="201" t="s">
        <v>8244</v>
      </c>
      <c r="B7830" s="202">
        <v>0.25812879999999999</v>
      </c>
      <c r="C7830" s="202">
        <v>0.2319263</v>
      </c>
      <c r="D7830" s="202">
        <v>0.28433120000000001</v>
      </c>
    </row>
    <row r="7831" spans="1:4">
      <c r="A7831" s="201" t="s">
        <v>8245</v>
      </c>
      <c r="B7831" s="202">
        <v>0.20157340000000001</v>
      </c>
      <c r="C7831" s="202">
        <v>0.18110039999999999</v>
      </c>
      <c r="D7831" s="202">
        <v>0.2220464</v>
      </c>
    </row>
    <row r="7832" spans="1:4">
      <c r="A7832" s="201" t="s">
        <v>8246</v>
      </c>
      <c r="B7832" s="202">
        <v>0.23923420000000001</v>
      </c>
      <c r="C7832" s="202">
        <v>0.22235949999999999</v>
      </c>
      <c r="D7832" s="202">
        <v>0.25610880000000003</v>
      </c>
    </row>
    <row r="7833" spans="1:4">
      <c r="A7833" s="201" t="s">
        <v>8247</v>
      </c>
      <c r="B7833" s="202">
        <v>0.19206039999999999</v>
      </c>
      <c r="C7833" s="202">
        <v>0.17924490000000001</v>
      </c>
      <c r="D7833" s="202">
        <v>0.204876</v>
      </c>
    </row>
    <row r="7834" spans="1:4">
      <c r="A7834" s="201" t="s">
        <v>8248</v>
      </c>
      <c r="B7834" s="202">
        <v>0.20620279999999999</v>
      </c>
      <c r="C7834" s="202">
        <v>0.18663660000000001</v>
      </c>
      <c r="D7834" s="202">
        <v>0.225769</v>
      </c>
    </row>
    <row r="7835" spans="1:4">
      <c r="A7835" s="201" t="s">
        <v>8249</v>
      </c>
      <c r="B7835" s="202">
        <v>0.16711909999999999</v>
      </c>
      <c r="C7835" s="202">
        <v>0.13632540000000001</v>
      </c>
      <c r="D7835" s="202">
        <v>0.1979128</v>
      </c>
    </row>
    <row r="7836" spans="1:4">
      <c r="A7836" s="201" t="s">
        <v>8250</v>
      </c>
      <c r="B7836" s="202">
        <v>0.21864529999999999</v>
      </c>
      <c r="C7836" s="202">
        <v>0.20132369999999999</v>
      </c>
      <c r="D7836" s="202">
        <v>0.23596700000000001</v>
      </c>
    </row>
    <row r="7837" spans="1:4">
      <c r="A7837" s="201" t="s">
        <v>8251</v>
      </c>
      <c r="B7837" s="202">
        <v>0.24988299999999999</v>
      </c>
      <c r="C7837" s="202">
        <v>0.22557550000000001</v>
      </c>
      <c r="D7837" s="202">
        <v>0.2741905</v>
      </c>
    </row>
    <row r="7838" spans="1:4">
      <c r="A7838" s="201" t="s">
        <v>8252</v>
      </c>
      <c r="B7838" s="202">
        <v>0.21015130000000001</v>
      </c>
      <c r="C7838" s="202">
        <v>0.1906957</v>
      </c>
      <c r="D7838" s="202">
        <v>0.2296068</v>
      </c>
    </row>
    <row r="7839" spans="1:4">
      <c r="A7839" s="201" t="s">
        <v>8253</v>
      </c>
      <c r="B7839" s="202">
        <v>0.2368266</v>
      </c>
      <c r="C7839" s="202">
        <v>0.2211931</v>
      </c>
      <c r="D7839" s="202">
        <v>0.25246000000000002</v>
      </c>
    </row>
    <row r="7840" spans="1:4">
      <c r="A7840" s="201" t="s">
        <v>8254</v>
      </c>
      <c r="B7840" s="202">
        <v>0.21584970000000001</v>
      </c>
      <c r="C7840" s="202">
        <v>0.21047540000000001</v>
      </c>
      <c r="D7840" s="202">
        <v>0.2212239</v>
      </c>
    </row>
    <row r="7841" spans="1:4">
      <c r="A7841" s="201" t="s">
        <v>8255</v>
      </c>
      <c r="B7841" s="202">
        <v>0.217726</v>
      </c>
      <c r="C7841" s="202">
        <v>0.2103604</v>
      </c>
      <c r="D7841" s="202">
        <v>0.2250916</v>
      </c>
    </row>
    <row r="7842" spans="1:4">
      <c r="A7842" s="201" t="s">
        <v>8256</v>
      </c>
      <c r="B7842" s="202">
        <v>0.21341389999999999</v>
      </c>
      <c r="C7842" s="202">
        <v>0.20653460000000001</v>
      </c>
      <c r="D7842" s="202">
        <v>0.22029319999999999</v>
      </c>
    </row>
    <row r="7843" spans="1:4">
      <c r="A7843" s="201" t="s">
        <v>8257</v>
      </c>
      <c r="B7843" s="202">
        <v>0.20202129999999999</v>
      </c>
      <c r="C7843" s="202">
        <v>0.1766306</v>
      </c>
      <c r="D7843" s="202">
        <v>0.227412</v>
      </c>
    </row>
    <row r="7844" spans="1:4">
      <c r="A7844" s="201" t="s">
        <v>8258</v>
      </c>
      <c r="B7844" s="202">
        <v>0.18115890000000001</v>
      </c>
      <c r="C7844" s="202">
        <v>0.15734580000000001</v>
      </c>
      <c r="D7844" s="202">
        <v>0.20497190000000001</v>
      </c>
    </row>
    <row r="7845" spans="1:4">
      <c r="A7845" s="201" t="s">
        <v>8259</v>
      </c>
      <c r="B7845" s="202">
        <v>0.17548240000000001</v>
      </c>
      <c r="C7845" s="202">
        <v>0.1530801</v>
      </c>
      <c r="D7845" s="202">
        <v>0.1978847</v>
      </c>
    </row>
    <row r="7846" spans="1:4">
      <c r="A7846" s="201" t="s">
        <v>8260</v>
      </c>
      <c r="B7846" s="202">
        <v>0.18207950000000001</v>
      </c>
      <c r="C7846" s="202">
        <v>0.1602934</v>
      </c>
      <c r="D7846" s="202">
        <v>0.20386560000000001</v>
      </c>
    </row>
    <row r="7847" spans="1:4">
      <c r="A7847" s="201" t="s">
        <v>8261</v>
      </c>
      <c r="B7847" s="202">
        <v>0.2135696</v>
      </c>
      <c r="C7847" s="202">
        <v>0.1887036</v>
      </c>
      <c r="D7847" s="202">
        <v>0.2384356</v>
      </c>
    </row>
    <row r="7848" spans="1:4">
      <c r="A7848" s="201" t="s">
        <v>8262</v>
      </c>
      <c r="B7848" s="202">
        <v>0.2032632</v>
      </c>
      <c r="C7848" s="202">
        <v>0.17913499999999999</v>
      </c>
      <c r="D7848" s="202">
        <v>0.22739139999999999</v>
      </c>
    </row>
    <row r="7849" spans="1:4">
      <c r="A7849" s="201" t="s">
        <v>8263</v>
      </c>
      <c r="B7849" s="202">
        <v>0.1875667</v>
      </c>
      <c r="C7849" s="202">
        <v>0.16335430000000001</v>
      </c>
      <c r="D7849" s="202">
        <v>0.2117792</v>
      </c>
    </row>
    <row r="7850" spans="1:4">
      <c r="A7850" s="201" t="s">
        <v>8264</v>
      </c>
      <c r="B7850" s="202">
        <v>0.19714780000000001</v>
      </c>
      <c r="C7850" s="202">
        <v>0.1712679</v>
      </c>
      <c r="D7850" s="202">
        <v>0.2230277</v>
      </c>
    </row>
    <row r="7851" spans="1:4">
      <c r="A7851" s="201" t="s">
        <v>8265</v>
      </c>
      <c r="B7851" s="202">
        <v>0.2174845</v>
      </c>
      <c r="C7851" s="202">
        <v>0.19277749999999999</v>
      </c>
      <c r="D7851" s="202">
        <v>0.2421914</v>
      </c>
    </row>
    <row r="7852" spans="1:4">
      <c r="A7852" s="201" t="s">
        <v>8266</v>
      </c>
      <c r="B7852" s="202">
        <v>0.2356906</v>
      </c>
      <c r="C7852" s="202">
        <v>0.210337</v>
      </c>
      <c r="D7852" s="202">
        <v>0.2610442</v>
      </c>
    </row>
    <row r="7853" spans="1:4">
      <c r="A7853" s="201" t="s">
        <v>8267</v>
      </c>
      <c r="B7853" s="202">
        <v>0.21686340000000001</v>
      </c>
      <c r="C7853" s="202">
        <v>0.19494810000000001</v>
      </c>
      <c r="D7853" s="202">
        <v>0.23877870000000001</v>
      </c>
    </row>
    <row r="7854" spans="1:4">
      <c r="A7854" s="201" t="s">
        <v>8268</v>
      </c>
      <c r="B7854" s="202">
        <v>0.24969040000000001</v>
      </c>
      <c r="C7854" s="202">
        <v>0.2238984</v>
      </c>
      <c r="D7854" s="202">
        <v>0.27548240000000002</v>
      </c>
    </row>
    <row r="7855" spans="1:4">
      <c r="A7855" s="201" t="s">
        <v>8269</v>
      </c>
      <c r="B7855" s="202">
        <v>0.24840329999999999</v>
      </c>
      <c r="C7855" s="202">
        <v>0.22386610000000001</v>
      </c>
      <c r="D7855" s="202">
        <v>0.27294040000000003</v>
      </c>
    </row>
    <row r="7856" spans="1:4">
      <c r="A7856" s="201" t="s">
        <v>8270</v>
      </c>
      <c r="B7856" s="202">
        <v>0.2154249</v>
      </c>
      <c r="C7856" s="202">
        <v>0.1905385</v>
      </c>
      <c r="D7856" s="202">
        <v>0.24031130000000001</v>
      </c>
    </row>
    <row r="7857" spans="1:4">
      <c r="A7857" s="201" t="s">
        <v>8271</v>
      </c>
      <c r="B7857" s="202">
        <v>0.19904440000000001</v>
      </c>
      <c r="C7857" s="202">
        <v>0.18002099999999999</v>
      </c>
      <c r="D7857" s="202">
        <v>0.21806790000000001</v>
      </c>
    </row>
    <row r="7858" spans="1:4">
      <c r="A7858" s="201" t="s">
        <v>8272</v>
      </c>
      <c r="B7858" s="202">
        <v>0.2543743</v>
      </c>
      <c r="C7858" s="202">
        <v>0.23161000000000001</v>
      </c>
      <c r="D7858" s="202">
        <v>0.27713870000000002</v>
      </c>
    </row>
    <row r="7859" spans="1:4">
      <c r="A7859" s="201" t="s">
        <v>8273</v>
      </c>
      <c r="B7859" s="202">
        <v>0.27917249999999999</v>
      </c>
      <c r="C7859" s="202">
        <v>0.25241459999999999</v>
      </c>
      <c r="D7859" s="202">
        <v>0.30593039999999999</v>
      </c>
    </row>
    <row r="7860" spans="1:4">
      <c r="A7860" s="201" t="s">
        <v>8274</v>
      </c>
      <c r="B7860" s="202">
        <v>0.26545590000000002</v>
      </c>
      <c r="C7860" s="202">
        <v>0.23901530000000001</v>
      </c>
      <c r="D7860" s="202">
        <v>0.2918965</v>
      </c>
    </row>
    <row r="7861" spans="1:4">
      <c r="A7861" s="201" t="s">
        <v>8275</v>
      </c>
      <c r="B7861" s="202">
        <v>0.26534760000000002</v>
      </c>
      <c r="C7861" s="202">
        <v>0.2376875</v>
      </c>
      <c r="D7861" s="202">
        <v>0.29300779999999998</v>
      </c>
    </row>
    <row r="7862" spans="1:4">
      <c r="A7862" s="201" t="s">
        <v>8276</v>
      </c>
      <c r="B7862" s="202">
        <v>0.25844250000000002</v>
      </c>
      <c r="C7862" s="202">
        <v>0.23190340000000001</v>
      </c>
      <c r="D7862" s="202">
        <v>0.2849816</v>
      </c>
    </row>
    <row r="7863" spans="1:4">
      <c r="A7863" s="201" t="s">
        <v>8277</v>
      </c>
      <c r="B7863" s="202">
        <v>0.17913519999999999</v>
      </c>
      <c r="C7863" s="202">
        <v>0.1552692</v>
      </c>
      <c r="D7863" s="202">
        <v>0.20300109999999999</v>
      </c>
    </row>
    <row r="7864" spans="1:4">
      <c r="A7864" s="201" t="s">
        <v>8278</v>
      </c>
      <c r="B7864" s="202">
        <v>0.2223725</v>
      </c>
      <c r="C7864" s="202">
        <v>0.1967526</v>
      </c>
      <c r="D7864" s="202">
        <v>0.2479923</v>
      </c>
    </row>
    <row r="7865" spans="1:4">
      <c r="A7865" s="201" t="s">
        <v>8279</v>
      </c>
      <c r="B7865" s="202">
        <v>0.21523800000000001</v>
      </c>
      <c r="C7865" s="202">
        <v>0.17986450000000001</v>
      </c>
      <c r="D7865" s="202">
        <v>0.25061159999999999</v>
      </c>
    </row>
    <row r="7866" spans="1:4">
      <c r="A7866" s="201" t="s">
        <v>8280</v>
      </c>
      <c r="B7866" s="202">
        <v>0.17788409999999999</v>
      </c>
      <c r="C7866" s="202">
        <v>0.1458767</v>
      </c>
      <c r="D7866" s="202">
        <v>0.20989140000000001</v>
      </c>
    </row>
    <row r="7867" spans="1:4">
      <c r="A7867" s="201" t="s">
        <v>8281</v>
      </c>
      <c r="B7867" s="202">
        <v>0.16412309999999999</v>
      </c>
      <c r="C7867" s="202">
        <v>0.13341359999999999</v>
      </c>
      <c r="D7867" s="202">
        <v>0.1948327</v>
      </c>
    </row>
    <row r="7868" spans="1:4">
      <c r="A7868" s="201" t="s">
        <v>8282</v>
      </c>
      <c r="B7868" s="202">
        <v>0.18163789999999999</v>
      </c>
      <c r="C7868" s="202">
        <v>0.15121889999999999</v>
      </c>
      <c r="D7868" s="202">
        <v>0.212057</v>
      </c>
    </row>
    <row r="7869" spans="1:4">
      <c r="A7869" s="201" t="s">
        <v>8283</v>
      </c>
      <c r="B7869" s="202">
        <v>0.22632620000000001</v>
      </c>
      <c r="C7869" s="202">
        <v>0.19275819999999999</v>
      </c>
      <c r="D7869" s="202">
        <v>0.25989410000000002</v>
      </c>
    </row>
    <row r="7870" spans="1:4">
      <c r="A7870" s="201" t="s">
        <v>8284</v>
      </c>
      <c r="B7870" s="202">
        <v>0.18745990000000001</v>
      </c>
      <c r="C7870" s="202">
        <v>0.15612280000000001</v>
      </c>
      <c r="D7870" s="202">
        <v>0.21879689999999999</v>
      </c>
    </row>
    <row r="7871" spans="1:4">
      <c r="A7871" s="201" t="s">
        <v>8285</v>
      </c>
      <c r="B7871" s="202">
        <v>0.18714459999999999</v>
      </c>
      <c r="C7871" s="202">
        <v>0.1546835</v>
      </c>
      <c r="D7871" s="202">
        <v>0.21960569999999999</v>
      </c>
    </row>
    <row r="7872" spans="1:4">
      <c r="A7872" s="201" t="s">
        <v>8286</v>
      </c>
      <c r="B7872" s="202">
        <v>0.2082117</v>
      </c>
      <c r="C7872" s="202">
        <v>0.17165030000000001</v>
      </c>
      <c r="D7872" s="202">
        <v>0.24477309999999999</v>
      </c>
    </row>
    <row r="7873" spans="1:4">
      <c r="A7873" s="201" t="s">
        <v>8287</v>
      </c>
      <c r="B7873" s="202">
        <v>0.22902420000000001</v>
      </c>
      <c r="C7873" s="202">
        <v>0.19356719999999999</v>
      </c>
      <c r="D7873" s="202">
        <v>0.26448110000000002</v>
      </c>
    </row>
    <row r="7874" spans="1:4">
      <c r="A7874" s="201" t="s">
        <v>8288</v>
      </c>
      <c r="B7874" s="202">
        <v>0.2722039</v>
      </c>
      <c r="C7874" s="202">
        <v>0.2367997</v>
      </c>
      <c r="D7874" s="202">
        <v>0.30760799999999999</v>
      </c>
    </row>
    <row r="7875" spans="1:4">
      <c r="A7875" s="201" t="s">
        <v>8289</v>
      </c>
      <c r="B7875" s="202">
        <v>0.23515030000000001</v>
      </c>
      <c r="C7875" s="202">
        <v>0.2047303</v>
      </c>
      <c r="D7875" s="202">
        <v>0.26557039999999998</v>
      </c>
    </row>
    <row r="7876" spans="1:4">
      <c r="A7876" s="201" t="s">
        <v>8290</v>
      </c>
      <c r="B7876" s="202">
        <v>0.2547198</v>
      </c>
      <c r="C7876" s="202">
        <v>0.2206205</v>
      </c>
      <c r="D7876" s="202">
        <v>0.2888191</v>
      </c>
    </row>
    <row r="7877" spans="1:4">
      <c r="A7877" s="201" t="s">
        <v>8291</v>
      </c>
      <c r="B7877" s="202">
        <v>0.26081149999999997</v>
      </c>
      <c r="C7877" s="202">
        <v>0.2270112</v>
      </c>
      <c r="D7877" s="202">
        <v>0.29461179999999998</v>
      </c>
    </row>
    <row r="7878" spans="1:4">
      <c r="A7878" s="201" t="s">
        <v>8292</v>
      </c>
      <c r="B7878" s="202">
        <v>0.2266369</v>
      </c>
      <c r="C7878" s="202">
        <v>0.1917691</v>
      </c>
      <c r="D7878" s="202">
        <v>0.26150469999999998</v>
      </c>
    </row>
    <row r="7879" spans="1:4">
      <c r="A7879" s="201" t="s">
        <v>8293</v>
      </c>
      <c r="B7879" s="202">
        <v>0.18075640000000001</v>
      </c>
      <c r="C7879" s="202">
        <v>0.15556790000000001</v>
      </c>
      <c r="D7879" s="202">
        <v>0.20594480000000001</v>
      </c>
    </row>
    <row r="7880" spans="1:4">
      <c r="A7880" s="201" t="s">
        <v>8294</v>
      </c>
      <c r="B7880" s="202">
        <v>0.25346109999999999</v>
      </c>
      <c r="C7880" s="202">
        <v>0.22272359999999999</v>
      </c>
      <c r="D7880" s="202">
        <v>0.28419860000000002</v>
      </c>
    </row>
    <row r="7881" spans="1:4">
      <c r="A7881" s="201" t="s">
        <v>8295</v>
      </c>
      <c r="B7881" s="202">
        <v>0.27516859999999999</v>
      </c>
      <c r="C7881" s="202">
        <v>0.2402619</v>
      </c>
      <c r="D7881" s="202">
        <v>0.3100754</v>
      </c>
    </row>
    <row r="7882" spans="1:4">
      <c r="A7882" s="201" t="s">
        <v>8296</v>
      </c>
      <c r="B7882" s="202">
        <v>0.25877630000000001</v>
      </c>
      <c r="C7882" s="202">
        <v>0.2246216</v>
      </c>
      <c r="D7882" s="202">
        <v>0.292931</v>
      </c>
    </row>
    <row r="7883" spans="1:4">
      <c r="A7883" s="201" t="s">
        <v>8297</v>
      </c>
      <c r="B7883" s="202">
        <v>0.26899640000000002</v>
      </c>
      <c r="C7883" s="202">
        <v>0.230321</v>
      </c>
      <c r="D7883" s="202">
        <v>0.30767169999999999</v>
      </c>
    </row>
    <row r="7884" spans="1:4">
      <c r="A7884" s="201" t="s">
        <v>8298</v>
      </c>
      <c r="B7884" s="202">
        <v>0.25298359999999998</v>
      </c>
      <c r="C7884" s="202">
        <v>0.21782099999999999</v>
      </c>
      <c r="D7884" s="202">
        <v>0.28814630000000002</v>
      </c>
    </row>
    <row r="7885" spans="1:4">
      <c r="A7885" s="201" t="s">
        <v>8299</v>
      </c>
      <c r="B7885" s="202">
        <v>0.17247319999999999</v>
      </c>
      <c r="C7885" s="202">
        <v>0.14067740000000001</v>
      </c>
      <c r="D7885" s="202">
        <v>0.20426900000000001</v>
      </c>
    </row>
    <row r="7886" spans="1:4">
      <c r="A7886" s="201" t="s">
        <v>8300</v>
      </c>
      <c r="B7886" s="202">
        <v>0.20426739999999999</v>
      </c>
      <c r="C7886" s="202">
        <v>0.16959179999999999</v>
      </c>
      <c r="D7886" s="202">
        <v>0.23894309999999999</v>
      </c>
    </row>
    <row r="7887" spans="1:4">
      <c r="A7887" s="201" t="s">
        <v>8301</v>
      </c>
      <c r="B7887" s="202">
        <v>0.18667139999999999</v>
      </c>
      <c r="C7887" s="202">
        <v>0.15534049999999999</v>
      </c>
      <c r="D7887" s="202">
        <v>0.21800230000000001</v>
      </c>
    </row>
    <row r="7888" spans="1:4">
      <c r="A7888" s="201" t="s">
        <v>8302</v>
      </c>
      <c r="B7888" s="202">
        <v>0.1809269</v>
      </c>
      <c r="C7888" s="202">
        <v>0.14997340000000001</v>
      </c>
      <c r="D7888" s="202">
        <v>0.2118804</v>
      </c>
    </row>
    <row r="7889" spans="1:4">
      <c r="A7889" s="201" t="s">
        <v>8303</v>
      </c>
      <c r="B7889" s="202">
        <v>0.1843108</v>
      </c>
      <c r="C7889" s="202">
        <v>0.1533892</v>
      </c>
      <c r="D7889" s="202">
        <v>0.21523239999999999</v>
      </c>
    </row>
    <row r="7890" spans="1:4">
      <c r="A7890" s="201" t="s">
        <v>8304</v>
      </c>
      <c r="B7890" s="202">
        <v>0.17953759999999999</v>
      </c>
      <c r="C7890" s="202">
        <v>0.15079480000000001</v>
      </c>
      <c r="D7890" s="202">
        <v>0.2082803</v>
      </c>
    </row>
    <row r="7891" spans="1:4">
      <c r="A7891" s="201" t="s">
        <v>8305</v>
      </c>
      <c r="B7891" s="202">
        <v>0.20449880000000001</v>
      </c>
      <c r="C7891" s="202">
        <v>0.1731481</v>
      </c>
      <c r="D7891" s="202">
        <v>0.23584949999999999</v>
      </c>
    </row>
    <row r="7892" spans="1:4">
      <c r="A7892" s="201" t="s">
        <v>8306</v>
      </c>
      <c r="B7892" s="202">
        <v>0.21782119999999999</v>
      </c>
      <c r="C7892" s="202">
        <v>0.1864391</v>
      </c>
      <c r="D7892" s="202">
        <v>0.24920339999999999</v>
      </c>
    </row>
    <row r="7893" spans="1:4">
      <c r="A7893" s="201" t="s">
        <v>8307</v>
      </c>
      <c r="B7893" s="202">
        <v>0.18674869999999999</v>
      </c>
      <c r="C7893" s="202">
        <v>0.15545890000000001</v>
      </c>
      <c r="D7893" s="202">
        <v>0.2180385</v>
      </c>
    </row>
    <row r="7894" spans="1:4">
      <c r="A7894" s="201" t="s">
        <v>8308</v>
      </c>
      <c r="B7894" s="202">
        <v>0.18698429999999999</v>
      </c>
      <c r="C7894" s="202">
        <v>0.15617700000000001</v>
      </c>
      <c r="D7894" s="202">
        <v>0.2177916</v>
      </c>
    </row>
    <row r="7895" spans="1:4">
      <c r="A7895" s="201" t="s">
        <v>8309</v>
      </c>
      <c r="B7895" s="202">
        <v>0.20558689999999999</v>
      </c>
      <c r="C7895" s="202">
        <v>0.1746779</v>
      </c>
      <c r="D7895" s="202">
        <v>0.23649590000000001</v>
      </c>
    </row>
    <row r="7896" spans="1:4">
      <c r="A7896" s="201" t="s">
        <v>8310</v>
      </c>
      <c r="B7896" s="202">
        <v>0.20078219999999999</v>
      </c>
      <c r="C7896" s="202">
        <v>0.16957140000000001</v>
      </c>
      <c r="D7896" s="202">
        <v>0.23199310000000001</v>
      </c>
    </row>
    <row r="7897" spans="1:4">
      <c r="A7897" s="201" t="s">
        <v>8311</v>
      </c>
      <c r="B7897" s="202">
        <v>0.19892570000000001</v>
      </c>
      <c r="C7897" s="202">
        <v>0.17158680000000001</v>
      </c>
      <c r="D7897" s="202">
        <v>0.22626460000000001</v>
      </c>
    </row>
    <row r="7898" spans="1:4">
      <c r="A7898" s="201" t="s">
        <v>8312</v>
      </c>
      <c r="B7898" s="202">
        <v>0.24445620000000001</v>
      </c>
      <c r="C7898" s="202">
        <v>0.21157529999999999</v>
      </c>
      <c r="D7898" s="202">
        <v>0.27733720000000001</v>
      </c>
    </row>
    <row r="7899" spans="1:4">
      <c r="A7899" s="201" t="s">
        <v>8313</v>
      </c>
      <c r="B7899" s="202">
        <v>0.2356434</v>
      </c>
      <c r="C7899" s="202">
        <v>0.20273930000000001</v>
      </c>
      <c r="D7899" s="202">
        <v>0.26854749999999999</v>
      </c>
    </row>
    <row r="7900" spans="1:4">
      <c r="A7900" s="201" t="s">
        <v>8314</v>
      </c>
      <c r="B7900" s="202">
        <v>0.2055292</v>
      </c>
      <c r="C7900" s="202">
        <v>0.17283190000000001</v>
      </c>
      <c r="D7900" s="202">
        <v>0.23822650000000001</v>
      </c>
    </row>
    <row r="7901" spans="1:4">
      <c r="A7901" s="201" t="s">
        <v>8315</v>
      </c>
      <c r="B7901" s="202">
        <v>0.216775</v>
      </c>
      <c r="C7901" s="202">
        <v>0.19203519999999999</v>
      </c>
      <c r="D7901" s="202">
        <v>0.2415147</v>
      </c>
    </row>
    <row r="7902" spans="1:4">
      <c r="A7902" s="201" t="s">
        <v>8316</v>
      </c>
      <c r="B7902" s="202">
        <v>0.25273129999999999</v>
      </c>
      <c r="C7902" s="202">
        <v>0.22276480000000001</v>
      </c>
      <c r="D7902" s="202">
        <v>0.2826977</v>
      </c>
    </row>
    <row r="7903" spans="1:4">
      <c r="A7903" s="201" t="s">
        <v>8317</v>
      </c>
      <c r="B7903" s="202">
        <v>0.2809181</v>
      </c>
      <c r="C7903" s="202">
        <v>0.245584</v>
      </c>
      <c r="D7903" s="202">
        <v>0.31625219999999998</v>
      </c>
    </row>
    <row r="7904" spans="1:4">
      <c r="A7904" s="201" t="s">
        <v>8318</v>
      </c>
      <c r="B7904" s="202">
        <v>0.2685013</v>
      </c>
      <c r="C7904" s="202">
        <v>0.23545759999999999</v>
      </c>
      <c r="D7904" s="202">
        <v>0.3015449</v>
      </c>
    </row>
    <row r="7905" spans="1:4">
      <c r="A7905" s="201" t="s">
        <v>8319</v>
      </c>
      <c r="B7905" s="202">
        <v>0.26273099999999999</v>
      </c>
      <c r="C7905" s="202">
        <v>0.2271685</v>
      </c>
      <c r="D7905" s="202">
        <v>0.29829339999999999</v>
      </c>
    </row>
    <row r="7906" spans="1:4">
      <c r="A7906" s="201" t="s">
        <v>8320</v>
      </c>
      <c r="B7906" s="202">
        <v>0.2637543</v>
      </c>
      <c r="C7906" s="202">
        <v>0.22934959999999999</v>
      </c>
      <c r="D7906" s="202">
        <v>0.29815900000000001</v>
      </c>
    </row>
    <row r="7907" spans="1:4">
      <c r="A7907" s="201" t="s">
        <v>8321</v>
      </c>
      <c r="B7907" s="202">
        <v>0.18873319999999999</v>
      </c>
      <c r="C7907" s="202">
        <v>0.15631339999999999</v>
      </c>
      <c r="D7907" s="202">
        <v>0.22115299999999999</v>
      </c>
    </row>
    <row r="7908" spans="1:4">
      <c r="A7908" s="201" t="s">
        <v>8322</v>
      </c>
      <c r="B7908" s="202">
        <v>0.2413054</v>
      </c>
      <c r="C7908" s="202">
        <v>0.20780770000000001</v>
      </c>
      <c r="D7908" s="202">
        <v>0.27480310000000002</v>
      </c>
    </row>
    <row r="7909" spans="1:4">
      <c r="A7909" s="201" t="s">
        <v>8323</v>
      </c>
      <c r="B7909" s="202">
        <v>0.1943443</v>
      </c>
      <c r="C7909" s="202">
        <v>0.1843129</v>
      </c>
      <c r="D7909" s="202">
        <v>0.20437559999999999</v>
      </c>
    </row>
    <row r="7910" spans="1:4">
      <c r="A7910" s="201" t="s">
        <v>8324</v>
      </c>
      <c r="B7910" s="202">
        <v>0.2212547</v>
      </c>
      <c r="C7910" s="202">
        <v>0.20583129999999999</v>
      </c>
      <c r="D7910" s="202">
        <v>0.2366781</v>
      </c>
    </row>
    <row r="7911" spans="1:4">
      <c r="A7911" s="201" t="s">
        <v>8325</v>
      </c>
      <c r="B7911" s="202">
        <v>0.1875667</v>
      </c>
      <c r="C7911" s="202">
        <v>0.16335430000000001</v>
      </c>
      <c r="D7911" s="202">
        <v>0.2117792</v>
      </c>
    </row>
    <row r="7912" spans="1:4">
      <c r="A7912" s="201" t="s">
        <v>8326</v>
      </c>
      <c r="B7912" s="202">
        <v>0.2341715</v>
      </c>
      <c r="C7912" s="202">
        <v>0.2202085</v>
      </c>
      <c r="D7912" s="202">
        <v>0.24813460000000001</v>
      </c>
    </row>
    <row r="7913" spans="1:4">
      <c r="A7913" s="201" t="s">
        <v>8327</v>
      </c>
      <c r="B7913" s="202">
        <v>0.25951970000000002</v>
      </c>
      <c r="C7913" s="202">
        <v>0.2404115</v>
      </c>
      <c r="D7913" s="202">
        <v>0.27862799999999999</v>
      </c>
    </row>
    <row r="7914" spans="1:4">
      <c r="A7914" s="201" t="s">
        <v>8328</v>
      </c>
      <c r="B7914" s="202">
        <v>0.20354630000000001</v>
      </c>
      <c r="C7914" s="202">
        <v>0.1882626</v>
      </c>
      <c r="D7914" s="202">
        <v>0.2188301</v>
      </c>
    </row>
    <row r="7915" spans="1:4">
      <c r="A7915" s="201" t="s">
        <v>8329</v>
      </c>
      <c r="B7915" s="202">
        <v>0.23930219999999999</v>
      </c>
      <c r="C7915" s="202">
        <v>0.22701089999999999</v>
      </c>
      <c r="D7915" s="202">
        <v>0.25159350000000003</v>
      </c>
    </row>
    <row r="7916" spans="1:4">
      <c r="A7916" s="201" t="s">
        <v>8330</v>
      </c>
      <c r="B7916" s="202">
        <v>0.1926175</v>
      </c>
      <c r="C7916" s="202">
        <v>0.17912320000000001</v>
      </c>
      <c r="D7916" s="202">
        <v>0.20611180000000001</v>
      </c>
    </row>
    <row r="7917" spans="1:4">
      <c r="A7917" s="201" t="s">
        <v>8331</v>
      </c>
      <c r="B7917" s="202">
        <v>0.2457773</v>
      </c>
      <c r="C7917" s="202">
        <v>0.2238511</v>
      </c>
      <c r="D7917" s="202">
        <v>0.26770339999999998</v>
      </c>
    </row>
    <row r="7918" spans="1:4">
      <c r="A7918" s="201" t="s">
        <v>8332</v>
      </c>
      <c r="B7918" s="202">
        <v>0.18714459999999999</v>
      </c>
      <c r="C7918" s="202">
        <v>0.1546835</v>
      </c>
      <c r="D7918" s="202">
        <v>0.21960569999999999</v>
      </c>
    </row>
    <row r="7919" spans="1:4">
      <c r="A7919" s="201" t="s">
        <v>8333</v>
      </c>
      <c r="B7919" s="202">
        <v>0.24769179999999999</v>
      </c>
      <c r="C7919" s="202">
        <v>0.22855239999999999</v>
      </c>
      <c r="D7919" s="202">
        <v>0.26683109999999999</v>
      </c>
    </row>
    <row r="7920" spans="1:4">
      <c r="A7920" s="201" t="s">
        <v>8334</v>
      </c>
      <c r="B7920" s="202">
        <v>0.2583474</v>
      </c>
      <c r="C7920" s="202">
        <v>0.23258210000000001</v>
      </c>
      <c r="D7920" s="202">
        <v>0.2841127</v>
      </c>
    </row>
    <row r="7921" spans="1:4">
      <c r="A7921" s="201" t="s">
        <v>8335</v>
      </c>
      <c r="B7921" s="202">
        <v>0.19385079999999999</v>
      </c>
      <c r="C7921" s="202">
        <v>0.17327049999999999</v>
      </c>
      <c r="D7921" s="202">
        <v>0.21443110000000001</v>
      </c>
    </row>
    <row r="7922" spans="1:4">
      <c r="A7922" s="201" t="s">
        <v>8336</v>
      </c>
      <c r="B7922" s="202">
        <v>0.23276350000000001</v>
      </c>
      <c r="C7922" s="202">
        <v>0.21641840000000001</v>
      </c>
      <c r="D7922" s="202">
        <v>0.24910869999999999</v>
      </c>
    </row>
    <row r="7923" spans="1:4">
      <c r="A7923" s="201" t="s">
        <v>8337</v>
      </c>
      <c r="B7923" s="202">
        <v>0.19608419999999999</v>
      </c>
      <c r="C7923" s="202">
        <v>0.18302189999999999</v>
      </c>
      <c r="D7923" s="202">
        <v>0.20914640000000001</v>
      </c>
    </row>
    <row r="7924" spans="1:4">
      <c r="A7924" s="201" t="s">
        <v>8338</v>
      </c>
      <c r="B7924" s="202">
        <v>0.19904379999999999</v>
      </c>
      <c r="C7924" s="202">
        <v>0.1801923</v>
      </c>
      <c r="D7924" s="202">
        <v>0.21789520000000001</v>
      </c>
    </row>
    <row r="7925" spans="1:4">
      <c r="A7925" s="201" t="s">
        <v>8339</v>
      </c>
      <c r="B7925" s="202">
        <v>0.18674869999999999</v>
      </c>
      <c r="C7925" s="202">
        <v>0.15545890000000001</v>
      </c>
      <c r="D7925" s="202">
        <v>0.2180385</v>
      </c>
    </row>
    <row r="7926" spans="1:4">
      <c r="A7926" s="201" t="s">
        <v>8340</v>
      </c>
      <c r="B7926" s="202">
        <v>0.2208908</v>
      </c>
      <c r="C7926" s="202">
        <v>0.20310130000000001</v>
      </c>
      <c r="D7926" s="202">
        <v>0.23868020000000001</v>
      </c>
    </row>
    <row r="7927" spans="1:4">
      <c r="A7927" s="201" t="s">
        <v>8341</v>
      </c>
      <c r="B7927" s="202">
        <v>0.25849529999999998</v>
      </c>
      <c r="C7927" s="202">
        <v>0.23332</v>
      </c>
      <c r="D7927" s="202">
        <v>0.28367049999999999</v>
      </c>
    </row>
    <row r="7928" spans="1:4">
      <c r="A7928" s="201" t="s">
        <v>8342</v>
      </c>
      <c r="B7928" s="202">
        <v>0.21192050000000001</v>
      </c>
      <c r="C7928" s="202">
        <v>0.19220039999999999</v>
      </c>
      <c r="D7928" s="202">
        <v>0.2316407</v>
      </c>
    </row>
    <row r="7929" spans="1:4">
      <c r="A7929" s="201" t="s">
        <v>8343</v>
      </c>
      <c r="B7929" s="202">
        <v>0.24608079999999999</v>
      </c>
      <c r="C7929" s="202">
        <v>0.23036799999999999</v>
      </c>
      <c r="D7929" s="202">
        <v>0.26179370000000002</v>
      </c>
    </row>
    <row r="7930" spans="1:4">
      <c r="A7930" s="201" t="s">
        <v>8344</v>
      </c>
      <c r="B7930" s="202">
        <v>0.220219</v>
      </c>
      <c r="C7930" s="202">
        <v>0.21476609999999999</v>
      </c>
      <c r="D7930" s="202">
        <v>0.22567180000000001</v>
      </c>
    </row>
    <row r="7931" spans="1:4">
      <c r="A7931" s="201" t="s">
        <v>8345</v>
      </c>
      <c r="B7931" s="202">
        <v>0.22261990000000001</v>
      </c>
      <c r="C7931" s="202">
        <v>0.21519170000000001</v>
      </c>
      <c r="D7931" s="202">
        <v>0.23004810000000001</v>
      </c>
    </row>
    <row r="7932" spans="1:4">
      <c r="A7932" s="201" t="s">
        <v>8346</v>
      </c>
      <c r="B7932" s="202">
        <v>0.21795990000000001</v>
      </c>
      <c r="C7932" s="202">
        <v>0.2109895</v>
      </c>
      <c r="D7932" s="202">
        <v>0.2249303</v>
      </c>
    </row>
    <row r="7933" spans="1:4">
      <c r="A7933" s="201" t="s">
        <v>8347</v>
      </c>
      <c r="B7933" s="202">
        <v>0.21160019999999999</v>
      </c>
      <c r="C7933" s="202">
        <v>0.1863137</v>
      </c>
      <c r="D7933" s="202">
        <v>0.23688680000000001</v>
      </c>
    </row>
    <row r="7934" spans="1:4">
      <c r="A7934" s="201" t="s">
        <v>8348</v>
      </c>
      <c r="B7934" s="202">
        <v>0.18845229999999999</v>
      </c>
      <c r="C7934" s="202">
        <v>0.16536870000000001</v>
      </c>
      <c r="D7934" s="202">
        <v>0.2115358</v>
      </c>
    </row>
    <row r="7935" spans="1:4">
      <c r="A7935" s="201" t="s">
        <v>8349</v>
      </c>
      <c r="B7935" s="202">
        <v>0.1812484</v>
      </c>
      <c r="C7935" s="202">
        <v>0.1582768</v>
      </c>
      <c r="D7935" s="202">
        <v>0.20422000000000001</v>
      </c>
    </row>
    <row r="7936" spans="1:4">
      <c r="A7936" s="201" t="s">
        <v>8350</v>
      </c>
      <c r="B7936" s="202">
        <v>0.1930856</v>
      </c>
      <c r="C7936" s="202">
        <v>0.1694408</v>
      </c>
      <c r="D7936" s="202">
        <v>0.21673039999999999</v>
      </c>
    </row>
    <row r="7937" spans="1:4">
      <c r="A7937" s="201" t="s">
        <v>8351</v>
      </c>
      <c r="B7937" s="202">
        <v>0.22582199999999999</v>
      </c>
      <c r="C7937" s="202">
        <v>0.1997902</v>
      </c>
      <c r="D7937" s="202">
        <v>0.25185380000000002</v>
      </c>
    </row>
    <row r="7938" spans="1:4">
      <c r="A7938" s="201" t="s">
        <v>8352</v>
      </c>
      <c r="B7938" s="202">
        <v>0.22039880000000001</v>
      </c>
      <c r="C7938" s="202">
        <v>0.19584650000000001</v>
      </c>
      <c r="D7938" s="202">
        <v>0.2449511</v>
      </c>
    </row>
    <row r="7939" spans="1:4">
      <c r="A7939" s="201" t="s">
        <v>8353</v>
      </c>
      <c r="B7939" s="202">
        <v>0.1950017</v>
      </c>
      <c r="C7939" s="202">
        <v>0.17038410000000001</v>
      </c>
      <c r="D7939" s="202">
        <v>0.21961939999999999</v>
      </c>
    </row>
    <row r="7940" spans="1:4">
      <c r="A7940" s="201" t="s">
        <v>8354</v>
      </c>
      <c r="B7940" s="202">
        <v>0.19719819999999999</v>
      </c>
      <c r="C7940" s="202">
        <v>0.1731221</v>
      </c>
      <c r="D7940" s="202">
        <v>0.22127430000000001</v>
      </c>
    </row>
    <row r="7941" spans="1:4">
      <c r="A7941" s="201" t="s">
        <v>8355</v>
      </c>
      <c r="B7941" s="202">
        <v>0.23126940000000001</v>
      </c>
      <c r="C7941" s="202">
        <v>0.20447599999999999</v>
      </c>
      <c r="D7941" s="202">
        <v>0.25806289999999998</v>
      </c>
    </row>
    <row r="7942" spans="1:4">
      <c r="A7942" s="201" t="s">
        <v>8356</v>
      </c>
      <c r="B7942" s="202">
        <v>0.26326270000000002</v>
      </c>
      <c r="C7942" s="202">
        <v>0.23673820000000001</v>
      </c>
      <c r="D7942" s="202">
        <v>0.28978730000000003</v>
      </c>
    </row>
    <row r="7943" spans="1:4">
      <c r="A7943" s="201" t="s">
        <v>8357</v>
      </c>
      <c r="B7943" s="202">
        <v>0.2199207</v>
      </c>
      <c r="C7943" s="202">
        <v>0.19708709999999999</v>
      </c>
      <c r="D7943" s="202">
        <v>0.24275430000000001</v>
      </c>
    </row>
    <row r="7944" spans="1:4">
      <c r="A7944" s="201" t="s">
        <v>8358</v>
      </c>
      <c r="B7944" s="202">
        <v>0.25905909999999999</v>
      </c>
      <c r="C7944" s="202">
        <v>0.23296149999999999</v>
      </c>
      <c r="D7944" s="202">
        <v>0.28515669999999999</v>
      </c>
    </row>
    <row r="7945" spans="1:4">
      <c r="A7945" s="201" t="s">
        <v>8359</v>
      </c>
      <c r="B7945" s="202">
        <v>0.24282000000000001</v>
      </c>
      <c r="C7945" s="202">
        <v>0.21715870000000001</v>
      </c>
      <c r="D7945" s="202">
        <v>0.26848139999999998</v>
      </c>
    </row>
    <row r="7946" spans="1:4">
      <c r="A7946" s="201" t="s">
        <v>8360</v>
      </c>
      <c r="B7946" s="202">
        <v>0.1988781</v>
      </c>
      <c r="C7946" s="202">
        <v>0.17551159999999999</v>
      </c>
      <c r="D7946" s="202">
        <v>0.22224469999999999</v>
      </c>
    </row>
    <row r="7947" spans="1:4">
      <c r="A7947" s="201" t="s">
        <v>8361</v>
      </c>
      <c r="B7947" s="202">
        <v>0.1958193</v>
      </c>
      <c r="C7947" s="202">
        <v>0.1762967</v>
      </c>
      <c r="D7947" s="202">
        <v>0.2153419</v>
      </c>
    </row>
    <row r="7948" spans="1:4">
      <c r="A7948" s="201" t="s">
        <v>8362</v>
      </c>
      <c r="B7948" s="202">
        <v>0.25363780000000002</v>
      </c>
      <c r="C7948" s="202">
        <v>0.23165160000000001</v>
      </c>
      <c r="D7948" s="202">
        <v>0.27562399999999998</v>
      </c>
    </row>
    <row r="7949" spans="1:4">
      <c r="A7949" s="201" t="s">
        <v>8363</v>
      </c>
      <c r="B7949" s="202">
        <v>0.28124969999999999</v>
      </c>
      <c r="C7949" s="202">
        <v>0.25395509999999999</v>
      </c>
      <c r="D7949" s="202">
        <v>0.3085444</v>
      </c>
    </row>
    <row r="7950" spans="1:4">
      <c r="A7950" s="201" t="s">
        <v>8364</v>
      </c>
      <c r="B7950" s="202">
        <v>0.27184659999999999</v>
      </c>
      <c r="C7950" s="202">
        <v>0.2461313</v>
      </c>
      <c r="D7950" s="202">
        <v>0.29756189999999999</v>
      </c>
    </row>
    <row r="7951" spans="1:4">
      <c r="A7951" s="201" t="s">
        <v>8365</v>
      </c>
      <c r="B7951" s="202">
        <v>0.26668930000000002</v>
      </c>
      <c r="C7951" s="202">
        <v>0.2388566</v>
      </c>
      <c r="D7951" s="202">
        <v>0.2945219</v>
      </c>
    </row>
    <row r="7952" spans="1:4">
      <c r="A7952" s="201" t="s">
        <v>8366</v>
      </c>
      <c r="B7952" s="202">
        <v>0.28097899999999998</v>
      </c>
      <c r="C7952" s="202">
        <v>0.2536311</v>
      </c>
      <c r="D7952" s="202">
        <v>0.30832690000000001</v>
      </c>
    </row>
    <row r="7953" spans="1:4">
      <c r="A7953" s="201" t="s">
        <v>8367</v>
      </c>
      <c r="B7953" s="202">
        <v>0.19199630000000001</v>
      </c>
      <c r="C7953" s="202">
        <v>0.1684348</v>
      </c>
      <c r="D7953" s="202">
        <v>0.21555779999999999</v>
      </c>
    </row>
    <row r="7954" spans="1:4">
      <c r="A7954" s="201" t="s">
        <v>8368</v>
      </c>
      <c r="B7954" s="202">
        <v>0.22838520000000001</v>
      </c>
      <c r="C7954" s="202">
        <v>0.202849</v>
      </c>
      <c r="D7954" s="202">
        <v>0.25392140000000002</v>
      </c>
    </row>
    <row r="7955" spans="1:4">
      <c r="A7955" s="201" t="s">
        <v>8369</v>
      </c>
      <c r="B7955" s="202">
        <v>0.19483739999999999</v>
      </c>
      <c r="C7955" s="202">
        <v>0.16097649999999999</v>
      </c>
      <c r="D7955" s="202">
        <v>0.22869829999999999</v>
      </c>
    </row>
    <row r="7956" spans="1:4">
      <c r="A7956" s="201" t="s">
        <v>8370</v>
      </c>
      <c r="B7956" s="202">
        <v>0.16858690000000001</v>
      </c>
      <c r="C7956" s="202">
        <v>0.13832369999999999</v>
      </c>
      <c r="D7956" s="202">
        <v>0.19885</v>
      </c>
    </row>
    <row r="7957" spans="1:4">
      <c r="A7957" s="201" t="s">
        <v>8371</v>
      </c>
      <c r="B7957" s="202">
        <v>0.17604400000000001</v>
      </c>
      <c r="C7957" s="202">
        <v>0.14487749999999999</v>
      </c>
      <c r="D7957" s="202">
        <v>0.20721059999999999</v>
      </c>
    </row>
    <row r="7958" spans="1:4">
      <c r="A7958" s="201" t="s">
        <v>8372</v>
      </c>
      <c r="B7958" s="202">
        <v>0.2135437</v>
      </c>
      <c r="C7958" s="202">
        <v>0.1791671</v>
      </c>
      <c r="D7958" s="202">
        <v>0.24792020000000001</v>
      </c>
    </row>
    <row r="7959" spans="1:4">
      <c r="A7959" s="201" t="s">
        <v>8373</v>
      </c>
      <c r="B7959" s="202">
        <v>0.24500469999999999</v>
      </c>
      <c r="C7959" s="202">
        <v>0.2083411</v>
      </c>
      <c r="D7959" s="202">
        <v>0.28166829999999998</v>
      </c>
    </row>
    <row r="7960" spans="1:4">
      <c r="A7960" s="201" t="s">
        <v>8374</v>
      </c>
      <c r="B7960" s="202">
        <v>0.22856650000000001</v>
      </c>
      <c r="C7960" s="202">
        <v>0.19456039999999999</v>
      </c>
      <c r="D7960" s="202">
        <v>0.26257259999999999</v>
      </c>
    </row>
    <row r="7961" spans="1:4">
      <c r="A7961" s="201" t="s">
        <v>8375</v>
      </c>
      <c r="B7961" s="202">
        <v>0.1777908</v>
      </c>
      <c r="C7961" s="202">
        <v>0.14747170000000001</v>
      </c>
      <c r="D7961" s="202">
        <v>0.20810999999999999</v>
      </c>
    </row>
    <row r="7962" spans="1:4">
      <c r="A7962" s="201" t="s">
        <v>8376</v>
      </c>
      <c r="B7962" s="202">
        <v>0.20614289999999999</v>
      </c>
      <c r="C7962" s="202">
        <v>0.1724996</v>
      </c>
      <c r="D7962" s="202">
        <v>0.2397861</v>
      </c>
    </row>
    <row r="7963" spans="1:4">
      <c r="A7963" s="201" t="s">
        <v>8377</v>
      </c>
      <c r="B7963" s="202">
        <v>0.248775</v>
      </c>
      <c r="C7963" s="202">
        <v>0.21015030000000001</v>
      </c>
      <c r="D7963" s="202">
        <v>0.28739979999999998</v>
      </c>
    </row>
    <row r="7964" spans="1:4">
      <c r="A7964" s="201" t="s">
        <v>8378</v>
      </c>
      <c r="B7964" s="202">
        <v>0.296429</v>
      </c>
      <c r="C7964" s="202">
        <v>0.25938709999999998</v>
      </c>
      <c r="D7964" s="202">
        <v>0.33347100000000002</v>
      </c>
    </row>
    <row r="7965" spans="1:4">
      <c r="A7965" s="201" t="s">
        <v>8379</v>
      </c>
      <c r="B7965" s="202">
        <v>0.2329388</v>
      </c>
      <c r="C7965" s="202">
        <v>0.20180780000000001</v>
      </c>
      <c r="D7965" s="202">
        <v>0.26406990000000002</v>
      </c>
    </row>
    <row r="7966" spans="1:4">
      <c r="A7966" s="201" t="s">
        <v>8380</v>
      </c>
      <c r="B7966" s="202">
        <v>0.25783539999999999</v>
      </c>
      <c r="C7966" s="202">
        <v>0.2233058</v>
      </c>
      <c r="D7966" s="202">
        <v>0.29236499999999999</v>
      </c>
    </row>
    <row r="7967" spans="1:4">
      <c r="A7967" s="201" t="s">
        <v>8381</v>
      </c>
      <c r="B7967" s="202">
        <v>0.26601710000000001</v>
      </c>
      <c r="C7967" s="202">
        <v>0.23015050000000001</v>
      </c>
      <c r="D7967" s="202">
        <v>0.30188359999999997</v>
      </c>
    </row>
    <row r="7968" spans="1:4">
      <c r="A7968" s="201" t="s">
        <v>8382</v>
      </c>
      <c r="B7968" s="202">
        <v>0.19135279999999999</v>
      </c>
      <c r="C7968" s="202">
        <v>0.15919259999999999</v>
      </c>
      <c r="D7968" s="202">
        <v>0.22351299999999999</v>
      </c>
    </row>
    <row r="7969" spans="1:4">
      <c r="A7969" s="201" t="s">
        <v>8383</v>
      </c>
      <c r="B7969" s="202">
        <v>0.18541299999999999</v>
      </c>
      <c r="C7969" s="202">
        <v>0.15954860000000001</v>
      </c>
      <c r="D7969" s="202">
        <v>0.2112774</v>
      </c>
    </row>
    <row r="7970" spans="1:4">
      <c r="A7970" s="201" t="s">
        <v>8384</v>
      </c>
      <c r="B7970" s="202">
        <v>0.24565690000000001</v>
      </c>
      <c r="C7970" s="202">
        <v>0.2158148</v>
      </c>
      <c r="D7970" s="202">
        <v>0.27549899999999999</v>
      </c>
    </row>
    <row r="7971" spans="1:4">
      <c r="A7971" s="201" t="s">
        <v>8385</v>
      </c>
      <c r="B7971" s="202">
        <v>0.2858311</v>
      </c>
      <c r="C7971" s="202">
        <v>0.2495387</v>
      </c>
      <c r="D7971" s="202">
        <v>0.32212350000000001</v>
      </c>
    </row>
    <row r="7972" spans="1:4">
      <c r="A7972" s="201" t="s">
        <v>8386</v>
      </c>
      <c r="B7972" s="202">
        <v>0.2549691</v>
      </c>
      <c r="C7972" s="202">
        <v>0.22294050000000001</v>
      </c>
      <c r="D7972" s="202">
        <v>0.28699760000000002</v>
      </c>
    </row>
    <row r="7973" spans="1:4">
      <c r="A7973" s="201" t="s">
        <v>8387</v>
      </c>
      <c r="B7973" s="202">
        <v>0.2583433</v>
      </c>
      <c r="C7973" s="202">
        <v>0.2205415</v>
      </c>
      <c r="D7973" s="202">
        <v>0.29614509999999999</v>
      </c>
    </row>
    <row r="7974" spans="1:4">
      <c r="A7974" s="201" t="s">
        <v>8388</v>
      </c>
      <c r="B7974" s="202">
        <v>0.27045089999999999</v>
      </c>
      <c r="C7974" s="202">
        <v>0.23418330000000001</v>
      </c>
      <c r="D7974" s="202">
        <v>0.30671850000000001</v>
      </c>
    </row>
    <row r="7975" spans="1:4">
      <c r="A7975" s="201" t="s">
        <v>8389</v>
      </c>
      <c r="B7975" s="202">
        <v>0.20600299999999999</v>
      </c>
      <c r="C7975" s="202">
        <v>0.17230490000000001</v>
      </c>
      <c r="D7975" s="202">
        <v>0.2397011</v>
      </c>
    </row>
    <row r="7976" spans="1:4">
      <c r="A7976" s="201" t="s">
        <v>8390</v>
      </c>
      <c r="B7976" s="202">
        <v>0.22766120000000001</v>
      </c>
      <c r="C7976" s="202">
        <v>0.19331319999999999</v>
      </c>
      <c r="D7976" s="202">
        <v>0.26200909999999999</v>
      </c>
    </row>
    <row r="7977" spans="1:4">
      <c r="A7977" s="201" t="s">
        <v>8391</v>
      </c>
      <c r="B7977" s="202">
        <v>0.22821749999999999</v>
      </c>
      <c r="C7977" s="202">
        <v>0.19474639999999999</v>
      </c>
      <c r="D7977" s="202">
        <v>0.26168859999999999</v>
      </c>
    </row>
    <row r="7978" spans="1:4">
      <c r="A7978" s="201" t="s">
        <v>8392</v>
      </c>
      <c r="B7978" s="202">
        <v>0.20802370000000001</v>
      </c>
      <c r="C7978" s="202">
        <v>0.1756566</v>
      </c>
      <c r="D7978" s="202">
        <v>0.24039070000000001</v>
      </c>
    </row>
    <row r="7979" spans="1:4">
      <c r="A7979" s="201" t="s">
        <v>8393</v>
      </c>
      <c r="B7979" s="202">
        <v>0.1849642</v>
      </c>
      <c r="C7979" s="202">
        <v>0.15415970000000001</v>
      </c>
      <c r="D7979" s="202">
        <v>0.2157686</v>
      </c>
    </row>
    <row r="7980" spans="1:4">
      <c r="A7980" s="201" t="s">
        <v>8394</v>
      </c>
      <c r="B7980" s="202">
        <v>0.17144229999999999</v>
      </c>
      <c r="C7980" s="202">
        <v>0.14201520000000001</v>
      </c>
      <c r="D7980" s="202">
        <v>0.20086950000000001</v>
      </c>
    </row>
    <row r="7981" spans="1:4">
      <c r="A7981" s="201" t="s">
        <v>8395</v>
      </c>
      <c r="B7981" s="202">
        <v>0.20584369999999999</v>
      </c>
      <c r="C7981" s="202">
        <v>0.17397789999999999</v>
      </c>
      <c r="D7981" s="202">
        <v>0.23770949999999999</v>
      </c>
    </row>
    <row r="7982" spans="1:4">
      <c r="A7982" s="201" t="s">
        <v>8396</v>
      </c>
      <c r="B7982" s="202">
        <v>0.2141682</v>
      </c>
      <c r="C7982" s="202">
        <v>0.18271009999999999</v>
      </c>
      <c r="D7982" s="202">
        <v>0.24562629999999999</v>
      </c>
    </row>
    <row r="7983" spans="1:4">
      <c r="A7983" s="201" t="s">
        <v>8397</v>
      </c>
      <c r="B7983" s="202">
        <v>0.2104559</v>
      </c>
      <c r="C7983" s="202">
        <v>0.17811879999999999</v>
      </c>
      <c r="D7983" s="202">
        <v>0.24279300000000001</v>
      </c>
    </row>
    <row r="7984" spans="1:4">
      <c r="A7984" s="201" t="s">
        <v>8398</v>
      </c>
      <c r="B7984" s="202">
        <v>0.18894810000000001</v>
      </c>
      <c r="C7984" s="202">
        <v>0.1584052</v>
      </c>
      <c r="D7984" s="202">
        <v>0.21949109999999999</v>
      </c>
    </row>
    <row r="7985" spans="1:4">
      <c r="A7985" s="201" t="s">
        <v>8399</v>
      </c>
      <c r="B7985" s="202">
        <v>0.21623790000000001</v>
      </c>
      <c r="C7985" s="202">
        <v>0.18260190000000001</v>
      </c>
      <c r="D7985" s="202">
        <v>0.24987390000000001</v>
      </c>
    </row>
    <row r="7986" spans="1:4">
      <c r="A7986" s="201" t="s">
        <v>8400</v>
      </c>
      <c r="B7986" s="202">
        <v>0.22858149999999999</v>
      </c>
      <c r="C7986" s="202">
        <v>0.19607340000000001</v>
      </c>
      <c r="D7986" s="202">
        <v>0.26108949999999997</v>
      </c>
    </row>
    <row r="7987" spans="1:4">
      <c r="A7987" s="201" t="s">
        <v>8401</v>
      </c>
      <c r="B7987" s="202">
        <v>0.2067001</v>
      </c>
      <c r="C7987" s="202">
        <v>0.1778074</v>
      </c>
      <c r="D7987" s="202">
        <v>0.23559279999999999</v>
      </c>
    </row>
    <row r="7988" spans="1:4">
      <c r="A7988" s="201" t="s">
        <v>8402</v>
      </c>
      <c r="B7988" s="202">
        <v>0.26136090000000001</v>
      </c>
      <c r="C7988" s="202">
        <v>0.2269178</v>
      </c>
      <c r="D7988" s="202">
        <v>0.29580400000000001</v>
      </c>
    </row>
    <row r="7989" spans="1:4">
      <c r="A7989" s="201" t="s">
        <v>8403</v>
      </c>
      <c r="B7989" s="202">
        <v>0.22250159999999999</v>
      </c>
      <c r="C7989" s="202">
        <v>0.18903249999999999</v>
      </c>
      <c r="D7989" s="202">
        <v>0.2559707</v>
      </c>
    </row>
    <row r="7990" spans="1:4">
      <c r="A7990" s="201" t="s">
        <v>8404</v>
      </c>
      <c r="B7990" s="202">
        <v>0.2051732</v>
      </c>
      <c r="C7990" s="202">
        <v>0.17339579999999999</v>
      </c>
      <c r="D7990" s="202">
        <v>0.23695069999999999</v>
      </c>
    </row>
    <row r="7991" spans="1:4">
      <c r="A7991" s="201" t="s">
        <v>8405</v>
      </c>
      <c r="B7991" s="202">
        <v>0.2054955</v>
      </c>
      <c r="C7991" s="202">
        <v>0.18009020000000001</v>
      </c>
      <c r="D7991" s="202">
        <v>0.23090079999999999</v>
      </c>
    </row>
    <row r="7992" spans="1:4">
      <c r="A7992" s="201" t="s">
        <v>8406</v>
      </c>
      <c r="B7992" s="202">
        <v>0.26183800000000002</v>
      </c>
      <c r="C7992" s="202">
        <v>0.2325536</v>
      </c>
      <c r="D7992" s="202">
        <v>0.29112250000000001</v>
      </c>
    </row>
    <row r="7993" spans="1:4">
      <c r="A7993" s="201" t="s">
        <v>8407</v>
      </c>
      <c r="B7993" s="202">
        <v>0.27733770000000002</v>
      </c>
      <c r="C7993" s="202">
        <v>0.24174760000000001</v>
      </c>
      <c r="D7993" s="202">
        <v>0.31292779999999998</v>
      </c>
    </row>
    <row r="7994" spans="1:4">
      <c r="A7994" s="201" t="s">
        <v>8408</v>
      </c>
      <c r="B7994" s="202">
        <v>0.28729500000000002</v>
      </c>
      <c r="C7994" s="202">
        <v>0.25393569999999999</v>
      </c>
      <c r="D7994" s="202">
        <v>0.3206542</v>
      </c>
    </row>
    <row r="7995" spans="1:4">
      <c r="A7995" s="201" t="s">
        <v>8409</v>
      </c>
      <c r="B7995" s="202">
        <v>0.27537070000000002</v>
      </c>
      <c r="C7995" s="202">
        <v>0.23895340000000001</v>
      </c>
      <c r="D7995" s="202">
        <v>0.31178790000000001</v>
      </c>
    </row>
    <row r="7996" spans="1:4">
      <c r="A7996" s="201" t="s">
        <v>8410</v>
      </c>
      <c r="B7996" s="202">
        <v>0.28769329999999999</v>
      </c>
      <c r="C7996" s="202">
        <v>0.25158059999999999</v>
      </c>
      <c r="D7996" s="202">
        <v>0.32380599999999998</v>
      </c>
    </row>
    <row r="7997" spans="1:4">
      <c r="A7997" s="201" t="s">
        <v>8411</v>
      </c>
      <c r="B7997" s="202">
        <v>0.18286730000000001</v>
      </c>
      <c r="C7997" s="202">
        <v>0.1528639</v>
      </c>
      <c r="D7997" s="202">
        <v>0.21287059999999999</v>
      </c>
    </row>
    <row r="7998" spans="1:4">
      <c r="A7998" s="201" t="s">
        <v>8412</v>
      </c>
      <c r="B7998" s="202">
        <v>0.22951160000000001</v>
      </c>
      <c r="C7998" s="202">
        <v>0.19702600000000001</v>
      </c>
      <c r="D7998" s="202">
        <v>0.26199729999999999</v>
      </c>
    </row>
    <row r="7999" spans="1:4">
      <c r="A7999" s="201" t="s">
        <v>8413</v>
      </c>
      <c r="B7999" s="202">
        <v>0.20491989999999999</v>
      </c>
      <c r="C7999" s="202">
        <v>0.1946069</v>
      </c>
      <c r="D7999" s="202">
        <v>0.2152329</v>
      </c>
    </row>
    <row r="8000" spans="1:4">
      <c r="A8000" s="201" t="s">
        <v>8414</v>
      </c>
      <c r="B8000" s="202">
        <v>0.2387637</v>
      </c>
      <c r="C8000" s="202">
        <v>0.22267919999999999</v>
      </c>
      <c r="D8000" s="202">
        <v>0.25484810000000002</v>
      </c>
    </row>
    <row r="8001" spans="1:4">
      <c r="A8001" s="201" t="s">
        <v>8415</v>
      </c>
      <c r="B8001" s="202">
        <v>0.1950017</v>
      </c>
      <c r="C8001" s="202">
        <v>0.17038410000000001</v>
      </c>
      <c r="D8001" s="202">
        <v>0.21961939999999999</v>
      </c>
    </row>
    <row r="8002" spans="1:4">
      <c r="A8002" s="201" t="s">
        <v>8416</v>
      </c>
      <c r="B8002" s="202">
        <v>0.2373625</v>
      </c>
      <c r="C8002" s="202">
        <v>0.2229054</v>
      </c>
      <c r="D8002" s="202">
        <v>0.25181959999999998</v>
      </c>
    </row>
    <row r="8003" spans="1:4">
      <c r="A8003" s="201" t="s">
        <v>8417</v>
      </c>
      <c r="B8003" s="202">
        <v>0.25886680000000001</v>
      </c>
      <c r="C8003" s="202">
        <v>0.24033669999999999</v>
      </c>
      <c r="D8003" s="202">
        <v>0.2773969</v>
      </c>
    </row>
    <row r="8004" spans="1:4">
      <c r="A8004" s="201" t="s">
        <v>8418</v>
      </c>
      <c r="B8004" s="202">
        <v>0.19775119999999999</v>
      </c>
      <c r="C8004" s="202">
        <v>0.18239340000000001</v>
      </c>
      <c r="D8004" s="202">
        <v>0.21310889999999999</v>
      </c>
    </row>
    <row r="8005" spans="1:4">
      <c r="A8005" s="201" t="s">
        <v>8419</v>
      </c>
      <c r="B8005" s="202">
        <v>0.2490686</v>
      </c>
      <c r="C8005" s="202">
        <v>0.23683109999999999</v>
      </c>
      <c r="D8005" s="202">
        <v>0.26130609999999999</v>
      </c>
    </row>
    <row r="8006" spans="1:4">
      <c r="A8006" s="201" t="s">
        <v>8420</v>
      </c>
      <c r="B8006" s="202">
        <v>0.2081547</v>
      </c>
      <c r="C8006" s="202">
        <v>0.1937063</v>
      </c>
      <c r="D8006" s="202">
        <v>0.222603</v>
      </c>
    </row>
    <row r="8007" spans="1:4">
      <c r="A8007" s="201" t="s">
        <v>8421</v>
      </c>
      <c r="B8007" s="202">
        <v>0.26227889999999998</v>
      </c>
      <c r="C8007" s="202">
        <v>0.23954349999999999</v>
      </c>
      <c r="D8007" s="202">
        <v>0.2850143</v>
      </c>
    </row>
    <row r="8008" spans="1:4">
      <c r="A8008" s="201" t="s">
        <v>8422</v>
      </c>
      <c r="B8008" s="202">
        <v>0.1777908</v>
      </c>
      <c r="C8008" s="202">
        <v>0.14747170000000001</v>
      </c>
      <c r="D8008" s="202">
        <v>0.20810999999999999</v>
      </c>
    </row>
    <row r="8009" spans="1:4">
      <c r="A8009" s="201" t="s">
        <v>8423</v>
      </c>
      <c r="B8009" s="202">
        <v>0.24896070000000001</v>
      </c>
      <c r="C8009" s="202">
        <v>0.22932849999999999</v>
      </c>
      <c r="D8009" s="202">
        <v>0.26859290000000002</v>
      </c>
    </row>
    <row r="8010" spans="1:4">
      <c r="A8010" s="201" t="s">
        <v>8424</v>
      </c>
      <c r="B8010" s="202">
        <v>0.25351010000000002</v>
      </c>
      <c r="C8010" s="202">
        <v>0.22835949999999999</v>
      </c>
      <c r="D8010" s="202">
        <v>0.27866069999999998</v>
      </c>
    </row>
    <row r="8011" spans="1:4">
      <c r="A8011" s="201" t="s">
        <v>8425</v>
      </c>
      <c r="B8011" s="202">
        <v>0.18885360000000001</v>
      </c>
      <c r="C8011" s="202">
        <v>0.16824149999999999</v>
      </c>
      <c r="D8011" s="202">
        <v>0.20946580000000001</v>
      </c>
    </row>
    <row r="8012" spans="1:4">
      <c r="A8012" s="201" t="s">
        <v>8426</v>
      </c>
      <c r="B8012" s="202">
        <v>0.24380640000000001</v>
      </c>
      <c r="C8012" s="202">
        <v>0.22774230000000001</v>
      </c>
      <c r="D8012" s="202">
        <v>0.2598705</v>
      </c>
    </row>
    <row r="8013" spans="1:4">
      <c r="A8013" s="201" t="s">
        <v>8427</v>
      </c>
      <c r="B8013" s="202">
        <v>0.20191039999999999</v>
      </c>
      <c r="C8013" s="202">
        <v>0.1886893</v>
      </c>
      <c r="D8013" s="202">
        <v>0.21513160000000001</v>
      </c>
    </row>
    <row r="8014" spans="1:4">
      <c r="A8014" s="201" t="s">
        <v>8428</v>
      </c>
      <c r="B8014" s="202">
        <v>0.21618080000000001</v>
      </c>
      <c r="C8014" s="202">
        <v>0.19638849999999999</v>
      </c>
      <c r="D8014" s="202">
        <v>0.23597299999999999</v>
      </c>
    </row>
    <row r="8015" spans="1:4">
      <c r="A8015" s="201" t="s">
        <v>8429</v>
      </c>
      <c r="B8015" s="202">
        <v>0.2104559</v>
      </c>
      <c r="C8015" s="202">
        <v>0.17811879999999999</v>
      </c>
      <c r="D8015" s="202">
        <v>0.24279300000000001</v>
      </c>
    </row>
    <row r="8016" spans="1:4">
      <c r="A8016" s="201" t="s">
        <v>8430</v>
      </c>
      <c r="B8016" s="202">
        <v>0.22606599999999999</v>
      </c>
      <c r="C8016" s="202">
        <v>0.2073615</v>
      </c>
      <c r="D8016" s="202">
        <v>0.2447704</v>
      </c>
    </row>
    <row r="8017" spans="1:4">
      <c r="A8017" s="201" t="s">
        <v>8431</v>
      </c>
      <c r="B8017" s="202">
        <v>0.2648915</v>
      </c>
      <c r="C8017" s="202">
        <v>0.24023510000000001</v>
      </c>
      <c r="D8017" s="202">
        <v>0.28954790000000002</v>
      </c>
    </row>
    <row r="8018" spans="1:4">
      <c r="A8018" s="201" t="s">
        <v>8432</v>
      </c>
      <c r="B8018" s="202">
        <v>0.2051511</v>
      </c>
      <c r="C8018" s="202">
        <v>0.18509</v>
      </c>
      <c r="D8018" s="202">
        <v>0.2252123</v>
      </c>
    </row>
    <row r="8019" spans="1:4">
      <c r="A8019" s="201" t="s">
        <v>8433</v>
      </c>
      <c r="B8019" s="202">
        <v>0.25349509999999997</v>
      </c>
      <c r="C8019" s="202">
        <v>0.2377573</v>
      </c>
      <c r="D8019" s="202">
        <v>0.269233</v>
      </c>
    </row>
    <row r="8020" spans="1:4">
      <c r="A8020" s="201" t="s">
        <v>8434</v>
      </c>
      <c r="B8020" s="202">
        <v>0.2264456</v>
      </c>
      <c r="C8020" s="202">
        <v>0.2209199</v>
      </c>
      <c r="D8020" s="202">
        <v>0.23197139999999999</v>
      </c>
    </row>
    <row r="8021" spans="1:4">
      <c r="A8021" s="201" t="s">
        <v>8435</v>
      </c>
      <c r="B8021" s="202">
        <v>0.22858339999999999</v>
      </c>
      <c r="C8021" s="202">
        <v>0.2210483</v>
      </c>
      <c r="D8021" s="202">
        <v>0.23611840000000001</v>
      </c>
    </row>
    <row r="8022" spans="1:4">
      <c r="A8022" s="201" t="s">
        <v>8436</v>
      </c>
      <c r="B8022" s="202">
        <v>0.2244572</v>
      </c>
      <c r="C8022" s="202">
        <v>0.21732570000000001</v>
      </c>
      <c r="D8022" s="202">
        <v>0.23158870000000001</v>
      </c>
    </row>
    <row r="8023" spans="1:4">
      <c r="A8023" s="201" t="s">
        <v>8437</v>
      </c>
      <c r="B8023" s="202">
        <v>0.226685</v>
      </c>
      <c r="C8023" s="202">
        <v>0.1989495</v>
      </c>
      <c r="D8023" s="202">
        <v>0.25442039999999999</v>
      </c>
    </row>
    <row r="8024" spans="1:4">
      <c r="A8024" s="201" t="s">
        <v>8438</v>
      </c>
      <c r="B8024" s="202">
        <v>0.18033179999999999</v>
      </c>
      <c r="C8024" s="202">
        <v>0.1568252</v>
      </c>
      <c r="D8024" s="202">
        <v>0.2038384</v>
      </c>
    </row>
    <row r="8025" spans="1:4">
      <c r="A8025" s="201" t="s">
        <v>8439</v>
      </c>
      <c r="B8025" s="202">
        <v>0.18628839999999999</v>
      </c>
      <c r="C8025" s="202">
        <v>0.161884</v>
      </c>
      <c r="D8025" s="202">
        <v>0.21069280000000001</v>
      </c>
    </row>
    <row r="8026" spans="1:4">
      <c r="A8026" s="201" t="s">
        <v>8440</v>
      </c>
      <c r="B8026" s="202">
        <v>0.19754630000000001</v>
      </c>
      <c r="C8026" s="202">
        <v>0.1734183</v>
      </c>
      <c r="D8026" s="202">
        <v>0.22167419999999999</v>
      </c>
    </row>
    <row r="8027" spans="1:4">
      <c r="A8027" s="201" t="s">
        <v>8441</v>
      </c>
      <c r="B8027" s="202">
        <v>0.2094444</v>
      </c>
      <c r="C8027" s="202">
        <v>0.18453890000000001</v>
      </c>
      <c r="D8027" s="202">
        <v>0.2343498</v>
      </c>
    </row>
    <row r="8028" spans="1:4">
      <c r="A8028" s="201" t="s">
        <v>8442</v>
      </c>
      <c r="B8028" s="202">
        <v>0.24657519999999999</v>
      </c>
      <c r="C8028" s="202">
        <v>0.22053680000000001</v>
      </c>
      <c r="D8028" s="202">
        <v>0.27261360000000001</v>
      </c>
    </row>
    <row r="8029" spans="1:4">
      <c r="A8029" s="201" t="s">
        <v>8443</v>
      </c>
      <c r="B8029" s="202">
        <v>0.20035240000000001</v>
      </c>
      <c r="C8029" s="202">
        <v>0.1764686</v>
      </c>
      <c r="D8029" s="202">
        <v>0.2242362</v>
      </c>
    </row>
    <row r="8030" spans="1:4">
      <c r="A8030" s="201" t="s">
        <v>8444</v>
      </c>
      <c r="B8030" s="202">
        <v>0.1883851</v>
      </c>
      <c r="C8030" s="202">
        <v>0.1651495</v>
      </c>
      <c r="D8030" s="202">
        <v>0.2116208</v>
      </c>
    </row>
    <row r="8031" spans="1:4">
      <c r="A8031" s="201" t="s">
        <v>8445</v>
      </c>
      <c r="B8031" s="202">
        <v>0.21924959999999999</v>
      </c>
      <c r="C8031" s="202">
        <v>0.18960869999999999</v>
      </c>
      <c r="D8031" s="202">
        <v>0.24889049999999999</v>
      </c>
    </row>
    <row r="8032" spans="1:4">
      <c r="A8032" s="201" t="s">
        <v>8446</v>
      </c>
      <c r="B8032" s="202">
        <v>0.25414419999999999</v>
      </c>
      <c r="C8032" s="202">
        <v>0.22719249999999999</v>
      </c>
      <c r="D8032" s="202">
        <v>0.28109590000000001</v>
      </c>
    </row>
    <row r="8033" spans="1:4">
      <c r="A8033" s="201" t="s">
        <v>8447</v>
      </c>
      <c r="B8033" s="202">
        <v>0.22396959999999999</v>
      </c>
      <c r="C8033" s="202">
        <v>0.2013316</v>
      </c>
      <c r="D8033" s="202">
        <v>0.24660760000000001</v>
      </c>
    </row>
    <row r="8034" spans="1:4">
      <c r="A8034" s="201" t="s">
        <v>8448</v>
      </c>
      <c r="B8034" s="202">
        <v>0.26519720000000002</v>
      </c>
      <c r="C8034" s="202">
        <v>0.23948320000000001</v>
      </c>
      <c r="D8034" s="202">
        <v>0.29091119999999998</v>
      </c>
    </row>
    <row r="8035" spans="1:4">
      <c r="A8035" s="201" t="s">
        <v>8449</v>
      </c>
      <c r="B8035" s="202">
        <v>0.2194161</v>
      </c>
      <c r="C8035" s="202">
        <v>0.19502430000000001</v>
      </c>
      <c r="D8035" s="202">
        <v>0.24380789999999999</v>
      </c>
    </row>
    <row r="8036" spans="1:4">
      <c r="A8036" s="201" t="s">
        <v>8450</v>
      </c>
      <c r="B8036" s="202">
        <v>0.1908851</v>
      </c>
      <c r="C8036" s="202">
        <v>0.16533149999999999</v>
      </c>
      <c r="D8036" s="202">
        <v>0.21643870000000001</v>
      </c>
    </row>
    <row r="8037" spans="1:4">
      <c r="A8037" s="201" t="s">
        <v>8451</v>
      </c>
      <c r="B8037" s="202">
        <v>0.2094056</v>
      </c>
      <c r="C8037" s="202">
        <v>0.18955069999999999</v>
      </c>
      <c r="D8037" s="202">
        <v>0.2292604</v>
      </c>
    </row>
    <row r="8038" spans="1:4">
      <c r="A8038" s="201" t="s">
        <v>8452</v>
      </c>
      <c r="B8038" s="202">
        <v>0.25377319999999998</v>
      </c>
      <c r="C8038" s="202">
        <v>0.23081070000000001</v>
      </c>
      <c r="D8038" s="202">
        <v>0.27673569999999997</v>
      </c>
    </row>
    <row r="8039" spans="1:4">
      <c r="A8039" s="201" t="s">
        <v>8453</v>
      </c>
      <c r="B8039" s="202">
        <v>0.27381499999999998</v>
      </c>
      <c r="C8039" s="202">
        <v>0.2471209</v>
      </c>
      <c r="D8039" s="202">
        <v>0.30050909999999997</v>
      </c>
    </row>
    <row r="8040" spans="1:4">
      <c r="A8040" s="201" t="s">
        <v>8454</v>
      </c>
      <c r="B8040" s="202">
        <v>0.27876459999999997</v>
      </c>
      <c r="C8040" s="202">
        <v>0.25284889999999999</v>
      </c>
      <c r="D8040" s="202">
        <v>0.30468020000000001</v>
      </c>
    </row>
    <row r="8041" spans="1:4">
      <c r="A8041" s="201" t="s">
        <v>8455</v>
      </c>
      <c r="B8041" s="202">
        <v>0.27488279999999998</v>
      </c>
      <c r="C8041" s="202">
        <v>0.24764369999999999</v>
      </c>
      <c r="D8041" s="202">
        <v>0.3021218</v>
      </c>
    </row>
    <row r="8042" spans="1:4">
      <c r="A8042" s="201" t="s">
        <v>8456</v>
      </c>
      <c r="B8042" s="202">
        <v>0.30559229999999998</v>
      </c>
      <c r="C8042" s="202">
        <v>0.27612249999999999</v>
      </c>
      <c r="D8042" s="202">
        <v>0.33506200000000003</v>
      </c>
    </row>
    <row r="8043" spans="1:4">
      <c r="A8043" s="201" t="s">
        <v>8457</v>
      </c>
      <c r="B8043" s="202">
        <v>0.1893948</v>
      </c>
      <c r="C8043" s="202">
        <v>0.1645443</v>
      </c>
      <c r="D8043" s="202">
        <v>0.2142452</v>
      </c>
    </row>
    <row r="8044" spans="1:4">
      <c r="A8044" s="201" t="s">
        <v>8458</v>
      </c>
      <c r="B8044" s="202">
        <v>0.23605429999999999</v>
      </c>
      <c r="C8044" s="202">
        <v>0.2106141</v>
      </c>
      <c r="D8044" s="202">
        <v>0.26149450000000002</v>
      </c>
    </row>
    <row r="8045" spans="1:4">
      <c r="A8045" s="201" t="s">
        <v>8459</v>
      </c>
      <c r="B8045" s="202">
        <v>0.22493150000000001</v>
      </c>
      <c r="C8045" s="202">
        <v>0.18688940000000001</v>
      </c>
      <c r="D8045" s="202">
        <v>0.26297369999999998</v>
      </c>
    </row>
    <row r="8046" spans="1:4">
      <c r="A8046" s="201" t="s">
        <v>8460</v>
      </c>
      <c r="B8046" s="202">
        <v>0.1676241</v>
      </c>
      <c r="C8046" s="202">
        <v>0.1360835</v>
      </c>
      <c r="D8046" s="202">
        <v>0.1991647</v>
      </c>
    </row>
    <row r="8047" spans="1:4">
      <c r="A8047" s="201" t="s">
        <v>8461</v>
      </c>
      <c r="B8047" s="202">
        <v>0.19086990000000001</v>
      </c>
      <c r="C8047" s="202">
        <v>0.1571226</v>
      </c>
      <c r="D8047" s="202">
        <v>0.22461719999999999</v>
      </c>
    </row>
    <row r="8048" spans="1:4">
      <c r="A8048" s="201" t="s">
        <v>8462</v>
      </c>
      <c r="B8048" s="202">
        <v>0.20907439999999999</v>
      </c>
      <c r="C8048" s="202">
        <v>0.17383090000000001</v>
      </c>
      <c r="D8048" s="202">
        <v>0.24431800000000001</v>
      </c>
    </row>
    <row r="8049" spans="1:4">
      <c r="A8049" s="201" t="s">
        <v>8463</v>
      </c>
      <c r="B8049" s="202">
        <v>0.205735</v>
      </c>
      <c r="C8049" s="202">
        <v>0.1714879</v>
      </c>
      <c r="D8049" s="202">
        <v>0.239982</v>
      </c>
    </row>
    <row r="8050" spans="1:4">
      <c r="A8050" s="201" t="s">
        <v>8464</v>
      </c>
      <c r="B8050" s="202">
        <v>0.24170620000000001</v>
      </c>
      <c r="C8050" s="202">
        <v>0.20644989999999999</v>
      </c>
      <c r="D8050" s="202">
        <v>0.2769624</v>
      </c>
    </row>
    <row r="8051" spans="1:4">
      <c r="A8051" s="201" t="s">
        <v>8465</v>
      </c>
      <c r="B8051" s="202">
        <v>0.19047159999999999</v>
      </c>
      <c r="C8051" s="202">
        <v>0.15967529999999999</v>
      </c>
      <c r="D8051" s="202">
        <v>0.22126789999999999</v>
      </c>
    </row>
    <row r="8052" spans="1:4">
      <c r="A8052" s="201" t="s">
        <v>8466</v>
      </c>
      <c r="B8052" s="202">
        <v>0.1944266</v>
      </c>
      <c r="C8052" s="202">
        <v>0.16287479999999999</v>
      </c>
      <c r="D8052" s="202">
        <v>0.2259784</v>
      </c>
    </row>
    <row r="8053" spans="1:4">
      <c r="A8053" s="201" t="s">
        <v>8467</v>
      </c>
      <c r="B8053" s="202">
        <v>0.2399403</v>
      </c>
      <c r="C8053" s="202">
        <v>0.19743550000000001</v>
      </c>
      <c r="D8053" s="202">
        <v>0.28244520000000001</v>
      </c>
    </row>
    <row r="8054" spans="1:4">
      <c r="A8054" s="201" t="s">
        <v>8468</v>
      </c>
      <c r="B8054" s="202">
        <v>0.26327650000000002</v>
      </c>
      <c r="C8054" s="202">
        <v>0.22712599999999999</v>
      </c>
      <c r="D8054" s="202">
        <v>0.2994271</v>
      </c>
    </row>
    <row r="8055" spans="1:4">
      <c r="A8055" s="201" t="s">
        <v>8469</v>
      </c>
      <c r="B8055" s="202">
        <v>0.22165699999999999</v>
      </c>
      <c r="C8055" s="202">
        <v>0.1910261</v>
      </c>
      <c r="D8055" s="202">
        <v>0.25228780000000001</v>
      </c>
    </row>
    <row r="8056" spans="1:4">
      <c r="A8056" s="201" t="s">
        <v>8470</v>
      </c>
      <c r="B8056" s="202">
        <v>0.25827660000000002</v>
      </c>
      <c r="C8056" s="202">
        <v>0.22319030000000001</v>
      </c>
      <c r="D8056" s="202">
        <v>0.29336279999999998</v>
      </c>
    </row>
    <row r="8057" spans="1:4">
      <c r="A8057" s="201" t="s">
        <v>8471</v>
      </c>
      <c r="B8057" s="202">
        <v>0.21695490000000001</v>
      </c>
      <c r="C8057" s="202">
        <v>0.18361069999999999</v>
      </c>
      <c r="D8057" s="202">
        <v>0.2502991</v>
      </c>
    </row>
    <row r="8058" spans="1:4">
      <c r="A8058" s="201" t="s">
        <v>8472</v>
      </c>
      <c r="B8058" s="202">
        <v>0.20542859999999999</v>
      </c>
      <c r="C8058" s="202">
        <v>0.1685509</v>
      </c>
      <c r="D8058" s="202">
        <v>0.2423063</v>
      </c>
    </row>
    <row r="8059" spans="1:4">
      <c r="A8059" s="201" t="s">
        <v>8473</v>
      </c>
      <c r="B8059" s="202">
        <v>0.2133824</v>
      </c>
      <c r="C8059" s="202">
        <v>0.18650520000000001</v>
      </c>
      <c r="D8059" s="202">
        <v>0.24025949999999999</v>
      </c>
    </row>
    <row r="8060" spans="1:4">
      <c r="A8060" s="201" t="s">
        <v>8474</v>
      </c>
      <c r="B8060" s="202">
        <v>0.23916899999999999</v>
      </c>
      <c r="C8060" s="202">
        <v>0.2087</v>
      </c>
      <c r="D8060" s="202">
        <v>0.26963799999999999</v>
      </c>
    </row>
    <row r="8061" spans="1:4">
      <c r="A8061" s="201" t="s">
        <v>8475</v>
      </c>
      <c r="B8061" s="202">
        <v>0.28151290000000001</v>
      </c>
      <c r="C8061" s="202">
        <v>0.24331179999999999</v>
      </c>
      <c r="D8061" s="202">
        <v>0.319714</v>
      </c>
    </row>
    <row r="8062" spans="1:4">
      <c r="A8062" s="201" t="s">
        <v>8476</v>
      </c>
      <c r="B8062" s="202">
        <v>0.25816030000000001</v>
      </c>
      <c r="C8062" s="202">
        <v>0.22622819999999999</v>
      </c>
      <c r="D8062" s="202">
        <v>0.29009249999999998</v>
      </c>
    </row>
    <row r="8063" spans="1:4">
      <c r="A8063" s="201" t="s">
        <v>8477</v>
      </c>
      <c r="B8063" s="202">
        <v>0.26389170000000001</v>
      </c>
      <c r="C8063" s="202">
        <v>0.22697790000000001</v>
      </c>
      <c r="D8063" s="202">
        <v>0.3008055</v>
      </c>
    </row>
    <row r="8064" spans="1:4">
      <c r="A8064" s="201" t="s">
        <v>8478</v>
      </c>
      <c r="B8064" s="202">
        <v>0.28876170000000001</v>
      </c>
      <c r="C8064" s="202">
        <v>0.2508108</v>
      </c>
      <c r="D8064" s="202">
        <v>0.32671270000000002</v>
      </c>
    </row>
    <row r="8065" spans="1:4">
      <c r="A8065" s="201" t="s">
        <v>8479</v>
      </c>
      <c r="B8065" s="202">
        <v>0.1976773</v>
      </c>
      <c r="C8065" s="202">
        <v>0.1630442</v>
      </c>
      <c r="D8065" s="202">
        <v>0.2323105</v>
      </c>
    </row>
    <row r="8066" spans="1:4">
      <c r="A8066" s="201" t="s">
        <v>8480</v>
      </c>
      <c r="B8066" s="202">
        <v>0.2428467</v>
      </c>
      <c r="C8066" s="202">
        <v>0.20725360000000001</v>
      </c>
      <c r="D8066" s="202">
        <v>0.27843990000000002</v>
      </c>
    </row>
    <row r="8067" spans="1:4">
      <c r="A8067" s="201" t="s">
        <v>8481</v>
      </c>
      <c r="B8067" s="202">
        <v>0.23032839999999999</v>
      </c>
      <c r="C8067" s="202">
        <v>0.1939149</v>
      </c>
      <c r="D8067" s="202">
        <v>0.26674179999999997</v>
      </c>
    </row>
    <row r="8068" spans="1:4">
      <c r="A8068" s="201" t="s">
        <v>8482</v>
      </c>
      <c r="B8068" s="202">
        <v>0.1946908</v>
      </c>
      <c r="C8068" s="202">
        <v>0.16282720000000001</v>
      </c>
      <c r="D8068" s="202">
        <v>0.22655439999999999</v>
      </c>
    </row>
    <row r="8069" spans="1:4">
      <c r="A8069" s="201" t="s">
        <v>8483</v>
      </c>
      <c r="B8069" s="202">
        <v>0.1813796</v>
      </c>
      <c r="C8069" s="202">
        <v>0.14813319999999999</v>
      </c>
      <c r="D8069" s="202">
        <v>0.21462600000000001</v>
      </c>
    </row>
    <row r="8070" spans="1:4">
      <c r="A8070" s="201" t="s">
        <v>8484</v>
      </c>
      <c r="B8070" s="202">
        <v>0.18405879999999999</v>
      </c>
      <c r="C8070" s="202">
        <v>0.1522347</v>
      </c>
      <c r="D8070" s="202">
        <v>0.21588299999999999</v>
      </c>
    </row>
    <row r="8071" spans="1:4">
      <c r="A8071" s="201" t="s">
        <v>8485</v>
      </c>
      <c r="B8071" s="202">
        <v>0.20280300000000001</v>
      </c>
      <c r="C8071" s="202">
        <v>0.17230029999999999</v>
      </c>
      <c r="D8071" s="202">
        <v>0.2333056</v>
      </c>
    </row>
    <row r="8072" spans="1:4">
      <c r="A8072" s="201" t="s">
        <v>8486</v>
      </c>
      <c r="B8072" s="202">
        <v>0.25315969999999999</v>
      </c>
      <c r="C8072" s="202">
        <v>0.2186737</v>
      </c>
      <c r="D8072" s="202">
        <v>0.2876457</v>
      </c>
    </row>
    <row r="8073" spans="1:4">
      <c r="A8073" s="201" t="s">
        <v>8487</v>
      </c>
      <c r="B8073" s="202">
        <v>0.21010789999999999</v>
      </c>
      <c r="C8073" s="202">
        <v>0.1775369</v>
      </c>
      <c r="D8073" s="202">
        <v>0.24267900000000001</v>
      </c>
    </row>
    <row r="8074" spans="1:4">
      <c r="A8074" s="201" t="s">
        <v>8488</v>
      </c>
      <c r="B8074" s="202">
        <v>0.1825</v>
      </c>
      <c r="C8074" s="202">
        <v>0.15123239999999999</v>
      </c>
      <c r="D8074" s="202">
        <v>0.2137676</v>
      </c>
    </row>
    <row r="8075" spans="1:4">
      <c r="A8075" s="201" t="s">
        <v>8489</v>
      </c>
      <c r="B8075" s="202">
        <v>0.2034928</v>
      </c>
      <c r="C8075" s="202">
        <v>0.16644039999999999</v>
      </c>
      <c r="D8075" s="202">
        <v>0.24054519999999999</v>
      </c>
    </row>
    <row r="8076" spans="1:4">
      <c r="A8076" s="201" t="s">
        <v>8490</v>
      </c>
      <c r="B8076" s="202">
        <v>0.24176320000000001</v>
      </c>
      <c r="C8076" s="202">
        <v>0.20811669999999999</v>
      </c>
      <c r="D8076" s="202">
        <v>0.27540979999999998</v>
      </c>
    </row>
    <row r="8077" spans="1:4">
      <c r="A8077" s="201" t="s">
        <v>8491</v>
      </c>
      <c r="B8077" s="202">
        <v>0.22584280000000001</v>
      </c>
      <c r="C8077" s="202">
        <v>0.1961145</v>
      </c>
      <c r="D8077" s="202">
        <v>0.2555711</v>
      </c>
    </row>
    <row r="8078" spans="1:4">
      <c r="A8078" s="201" t="s">
        <v>8492</v>
      </c>
      <c r="B8078" s="202">
        <v>0.27352870000000001</v>
      </c>
      <c r="C8078" s="202">
        <v>0.23824110000000001</v>
      </c>
      <c r="D8078" s="202">
        <v>0.30881629999999999</v>
      </c>
    </row>
    <row r="8079" spans="1:4">
      <c r="A8079" s="201" t="s">
        <v>8493</v>
      </c>
      <c r="B8079" s="202">
        <v>0.22310350000000001</v>
      </c>
      <c r="C8079" s="202">
        <v>0.18925429999999999</v>
      </c>
      <c r="D8079" s="202">
        <v>0.25695279999999998</v>
      </c>
    </row>
    <row r="8080" spans="1:4">
      <c r="A8080" s="201" t="s">
        <v>8494</v>
      </c>
      <c r="B8080" s="202">
        <v>0.17693800000000001</v>
      </c>
      <c r="C8080" s="202">
        <v>0.14561579999999999</v>
      </c>
      <c r="D8080" s="202">
        <v>0.20826020000000001</v>
      </c>
    </row>
    <row r="8081" spans="1:4">
      <c r="A8081" s="201" t="s">
        <v>8495</v>
      </c>
      <c r="B8081" s="202">
        <v>0.20558969999999999</v>
      </c>
      <c r="C8081" s="202">
        <v>0.1796663</v>
      </c>
      <c r="D8081" s="202">
        <v>0.2315132</v>
      </c>
    </row>
    <row r="8082" spans="1:4">
      <c r="A8082" s="201" t="s">
        <v>8496</v>
      </c>
      <c r="B8082" s="202">
        <v>0.26934960000000002</v>
      </c>
      <c r="C8082" s="202">
        <v>0.2381778</v>
      </c>
      <c r="D8082" s="202">
        <v>0.3005215</v>
      </c>
    </row>
    <row r="8083" spans="1:4">
      <c r="A8083" s="201" t="s">
        <v>8497</v>
      </c>
      <c r="B8083" s="202">
        <v>0.26463209999999998</v>
      </c>
      <c r="C8083" s="202">
        <v>0.2295276</v>
      </c>
      <c r="D8083" s="202">
        <v>0.29973650000000002</v>
      </c>
    </row>
    <row r="8084" spans="1:4">
      <c r="A8084" s="201" t="s">
        <v>8498</v>
      </c>
      <c r="B8084" s="202">
        <v>0.29614239999999997</v>
      </c>
      <c r="C8084" s="202">
        <v>0.26113219999999998</v>
      </c>
      <c r="D8084" s="202">
        <v>0.33115270000000002</v>
      </c>
    </row>
    <row r="8085" spans="1:4">
      <c r="A8085" s="201" t="s">
        <v>8499</v>
      </c>
      <c r="B8085" s="202">
        <v>0.28505510000000001</v>
      </c>
      <c r="C8085" s="202">
        <v>0.24874450000000001</v>
      </c>
      <c r="D8085" s="202">
        <v>0.32136559999999997</v>
      </c>
    </row>
    <row r="8086" spans="1:4">
      <c r="A8086" s="201" t="s">
        <v>8500</v>
      </c>
      <c r="B8086" s="202">
        <v>0.32187280000000001</v>
      </c>
      <c r="C8086" s="202">
        <v>0.28399210000000003</v>
      </c>
      <c r="D8086" s="202">
        <v>0.3597535</v>
      </c>
    </row>
    <row r="8087" spans="1:4">
      <c r="A8087" s="201" t="s">
        <v>8501</v>
      </c>
      <c r="B8087" s="202">
        <v>0.18253720000000001</v>
      </c>
      <c r="C8087" s="202">
        <v>0.1511789</v>
      </c>
      <c r="D8087" s="202">
        <v>0.21389559999999999</v>
      </c>
    </row>
    <row r="8088" spans="1:4">
      <c r="A8088" s="201" t="s">
        <v>8502</v>
      </c>
      <c r="B8088" s="202">
        <v>0.2285653</v>
      </c>
      <c r="C8088" s="202">
        <v>0.19621959999999999</v>
      </c>
      <c r="D8088" s="202">
        <v>0.26091110000000001</v>
      </c>
    </row>
    <row r="8089" spans="1:4">
      <c r="A8089" s="201" t="s">
        <v>8503</v>
      </c>
      <c r="B8089" s="202">
        <v>0.20768449999999999</v>
      </c>
      <c r="C8089" s="202">
        <v>0.1971598</v>
      </c>
      <c r="D8089" s="202">
        <v>0.21820929999999999</v>
      </c>
    </row>
    <row r="8090" spans="1:4">
      <c r="A8090" s="201" t="s">
        <v>8504</v>
      </c>
      <c r="B8090" s="202">
        <v>0.2285182</v>
      </c>
      <c r="C8090" s="202">
        <v>0.21189089999999999</v>
      </c>
      <c r="D8090" s="202">
        <v>0.24514559999999999</v>
      </c>
    </row>
    <row r="8091" spans="1:4">
      <c r="A8091" s="201" t="s">
        <v>8505</v>
      </c>
      <c r="B8091" s="202">
        <v>0.20035240000000001</v>
      </c>
      <c r="C8091" s="202">
        <v>0.1764686</v>
      </c>
      <c r="D8091" s="202">
        <v>0.2242362</v>
      </c>
    </row>
    <row r="8092" spans="1:4">
      <c r="A8092" s="201" t="s">
        <v>8506</v>
      </c>
      <c r="B8092" s="202">
        <v>0.2342515</v>
      </c>
      <c r="C8092" s="202">
        <v>0.2200387</v>
      </c>
      <c r="D8092" s="202">
        <v>0.2484644</v>
      </c>
    </row>
    <row r="8093" spans="1:4">
      <c r="A8093" s="201" t="s">
        <v>8507</v>
      </c>
      <c r="B8093" s="202">
        <v>0.25810840000000002</v>
      </c>
      <c r="C8093" s="202">
        <v>0.23886650000000001</v>
      </c>
      <c r="D8093" s="202">
        <v>0.2773504</v>
      </c>
    </row>
    <row r="8094" spans="1:4">
      <c r="A8094" s="201" t="s">
        <v>8508</v>
      </c>
      <c r="B8094" s="202">
        <v>0.2040582</v>
      </c>
      <c r="C8094" s="202">
        <v>0.18824399999999999</v>
      </c>
      <c r="D8094" s="202">
        <v>0.21987229999999999</v>
      </c>
    </row>
    <row r="8095" spans="1:4">
      <c r="A8095" s="201" t="s">
        <v>8509</v>
      </c>
      <c r="B8095" s="202">
        <v>0.25756899999999999</v>
      </c>
      <c r="C8095" s="202">
        <v>0.24507899999999999</v>
      </c>
      <c r="D8095" s="202">
        <v>0.27005899999999999</v>
      </c>
    </row>
    <row r="8096" spans="1:4">
      <c r="A8096" s="201" t="s">
        <v>8510</v>
      </c>
      <c r="B8096" s="202">
        <v>0.20629349999999999</v>
      </c>
      <c r="C8096" s="202">
        <v>0.1917682</v>
      </c>
      <c r="D8096" s="202">
        <v>0.22081870000000001</v>
      </c>
    </row>
    <row r="8097" spans="1:4">
      <c r="A8097" s="201" t="s">
        <v>8511</v>
      </c>
      <c r="B8097" s="202">
        <v>0.23927860000000001</v>
      </c>
      <c r="C8097" s="202">
        <v>0.21661820000000001</v>
      </c>
      <c r="D8097" s="202">
        <v>0.26193899999999998</v>
      </c>
    </row>
    <row r="8098" spans="1:4">
      <c r="A8098" s="201" t="s">
        <v>8512</v>
      </c>
      <c r="B8098" s="202">
        <v>0.19047159999999999</v>
      </c>
      <c r="C8098" s="202">
        <v>0.15967529999999999</v>
      </c>
      <c r="D8098" s="202">
        <v>0.22126789999999999</v>
      </c>
    </row>
    <row r="8099" spans="1:4">
      <c r="A8099" s="201" t="s">
        <v>8513</v>
      </c>
      <c r="B8099" s="202">
        <v>0.2313248</v>
      </c>
      <c r="C8099" s="202">
        <v>0.21199129999999999</v>
      </c>
      <c r="D8099" s="202">
        <v>0.2506582</v>
      </c>
    </row>
    <row r="8100" spans="1:4">
      <c r="A8100" s="201" t="s">
        <v>8514</v>
      </c>
      <c r="B8100" s="202">
        <v>0.24817449999999999</v>
      </c>
      <c r="C8100" s="202">
        <v>0.22234490000000001</v>
      </c>
      <c r="D8100" s="202">
        <v>0.27400400000000003</v>
      </c>
    </row>
    <row r="8101" spans="1:4">
      <c r="A8101" s="201" t="s">
        <v>8515</v>
      </c>
      <c r="B8101" s="202">
        <v>0.20928930000000001</v>
      </c>
      <c r="C8101" s="202">
        <v>0.18767539999999999</v>
      </c>
      <c r="D8101" s="202">
        <v>0.2309032</v>
      </c>
    </row>
    <row r="8102" spans="1:4">
      <c r="A8102" s="201" t="s">
        <v>8516</v>
      </c>
      <c r="B8102" s="202">
        <v>0.25079200000000001</v>
      </c>
      <c r="C8102" s="202">
        <v>0.2344406</v>
      </c>
      <c r="D8102" s="202">
        <v>0.26714349999999998</v>
      </c>
    </row>
    <row r="8103" spans="1:4">
      <c r="A8103" s="201" t="s">
        <v>8517</v>
      </c>
      <c r="B8103" s="202">
        <v>0.2083808</v>
      </c>
      <c r="C8103" s="202">
        <v>0.19463359999999999</v>
      </c>
      <c r="D8103" s="202">
        <v>0.22212789999999999</v>
      </c>
    </row>
    <row r="8104" spans="1:4">
      <c r="A8104" s="201" t="s">
        <v>8518</v>
      </c>
      <c r="B8104" s="202">
        <v>0.21710650000000001</v>
      </c>
      <c r="C8104" s="202">
        <v>0.19623989999999999</v>
      </c>
      <c r="D8104" s="202">
        <v>0.23797309999999999</v>
      </c>
    </row>
    <row r="8105" spans="1:4">
      <c r="A8105" s="201" t="s">
        <v>8519</v>
      </c>
      <c r="B8105" s="202">
        <v>0.21010789999999999</v>
      </c>
      <c r="C8105" s="202">
        <v>0.1775369</v>
      </c>
      <c r="D8105" s="202">
        <v>0.24267900000000001</v>
      </c>
    </row>
    <row r="8106" spans="1:4">
      <c r="A8106" s="201" t="s">
        <v>8520</v>
      </c>
      <c r="B8106" s="202">
        <v>0.2375931</v>
      </c>
      <c r="C8106" s="202">
        <v>0.218531</v>
      </c>
      <c r="D8106" s="202">
        <v>0.25665519999999997</v>
      </c>
    </row>
    <row r="8107" spans="1:4">
      <c r="A8107" s="201" t="s">
        <v>8521</v>
      </c>
      <c r="B8107" s="202">
        <v>0.26868720000000001</v>
      </c>
      <c r="C8107" s="202">
        <v>0.2427483</v>
      </c>
      <c r="D8107" s="202">
        <v>0.2946261</v>
      </c>
    </row>
    <row r="8108" spans="1:4">
      <c r="A8108" s="201" t="s">
        <v>8522</v>
      </c>
      <c r="B8108" s="202">
        <v>0.1983452</v>
      </c>
      <c r="C8108" s="202">
        <v>0.17786750000000001</v>
      </c>
      <c r="D8108" s="202">
        <v>0.21882289999999999</v>
      </c>
    </row>
    <row r="8109" spans="1:4">
      <c r="A8109" s="201" t="s">
        <v>8523</v>
      </c>
      <c r="B8109" s="202">
        <v>0.26333129999999999</v>
      </c>
      <c r="C8109" s="202">
        <v>0.2469701</v>
      </c>
      <c r="D8109" s="202">
        <v>0.27969240000000001</v>
      </c>
    </row>
    <row r="8110" spans="1:4">
      <c r="A8110" s="201" t="s">
        <v>8524</v>
      </c>
      <c r="B8110" s="202">
        <v>0.22816900000000001</v>
      </c>
      <c r="C8110" s="202">
        <v>0.2225384</v>
      </c>
      <c r="D8110" s="202">
        <v>0.2337997</v>
      </c>
    </row>
    <row r="8111" spans="1:4">
      <c r="A8111" s="201" t="s">
        <v>8525</v>
      </c>
      <c r="B8111" s="202">
        <v>0.22633159999999999</v>
      </c>
      <c r="C8111" s="202">
        <v>0.21872649999999999</v>
      </c>
      <c r="D8111" s="202">
        <v>0.2339368</v>
      </c>
    </row>
    <row r="8112" spans="1:4">
      <c r="A8112" s="201" t="s">
        <v>8526</v>
      </c>
      <c r="B8112" s="202">
        <v>0.229546</v>
      </c>
      <c r="C8112" s="202">
        <v>0.2221591</v>
      </c>
      <c r="D8112" s="202">
        <v>0.236933</v>
      </c>
    </row>
    <row r="8113" spans="1:4">
      <c r="A8113" s="106" t="s">
        <v>201</v>
      </c>
      <c r="B8113" s="5"/>
      <c r="C8113" s="5"/>
      <c r="D8113" s="5"/>
    </row>
    <row r="8114" spans="1:4">
      <c r="A8114" s="203" t="s">
        <v>8527</v>
      </c>
      <c r="B8114" s="204">
        <v>0.41967579999999999</v>
      </c>
      <c r="C8114" s="204">
        <v>0.38667119999999999</v>
      </c>
      <c r="D8114" s="204">
        <v>0.45268039999999998</v>
      </c>
    </row>
    <row r="8115" spans="1:4">
      <c r="A8115" s="203" t="s">
        <v>8528</v>
      </c>
      <c r="B8115" s="204">
        <v>0.46340239999999999</v>
      </c>
      <c r="C8115" s="204">
        <v>0.43104989999999999</v>
      </c>
      <c r="D8115" s="204">
        <v>0.495755</v>
      </c>
    </row>
    <row r="8116" spans="1:4">
      <c r="A8116" s="203" t="s">
        <v>8529</v>
      </c>
      <c r="B8116" s="204">
        <v>0.40231090000000003</v>
      </c>
      <c r="C8116" s="204">
        <v>0.37087579999999998</v>
      </c>
      <c r="D8116" s="204">
        <v>0.43374610000000002</v>
      </c>
    </row>
    <row r="8117" spans="1:4">
      <c r="A8117" s="203" t="s">
        <v>8530</v>
      </c>
      <c r="B8117" s="204">
        <v>0.42783559999999998</v>
      </c>
      <c r="C8117" s="204">
        <v>0.39397330000000003</v>
      </c>
      <c r="D8117" s="204">
        <v>0.46169789999999999</v>
      </c>
    </row>
    <row r="8118" spans="1:4">
      <c r="A8118" s="203" t="s">
        <v>8531</v>
      </c>
      <c r="B8118" s="204">
        <v>0.46764749999999999</v>
      </c>
      <c r="C8118" s="204">
        <v>0.43643149999999997</v>
      </c>
      <c r="D8118" s="204">
        <v>0.49886340000000001</v>
      </c>
    </row>
    <row r="8119" spans="1:4">
      <c r="A8119" s="203" t="s">
        <v>8532</v>
      </c>
      <c r="B8119" s="204">
        <v>0.43893680000000002</v>
      </c>
      <c r="C8119" s="204">
        <v>0.40707120000000002</v>
      </c>
      <c r="D8119" s="204">
        <v>0.47080250000000001</v>
      </c>
    </row>
    <row r="8120" spans="1:4">
      <c r="A8120" s="203" t="s">
        <v>8533</v>
      </c>
      <c r="B8120" s="204">
        <v>0.39621889999999998</v>
      </c>
      <c r="C8120" s="204">
        <v>0.36361929999999998</v>
      </c>
      <c r="D8120" s="204">
        <v>0.42881839999999999</v>
      </c>
    </row>
    <row r="8121" spans="1:4">
      <c r="A8121" s="203" t="s">
        <v>8534</v>
      </c>
      <c r="B8121" s="204">
        <v>0.41938599999999998</v>
      </c>
      <c r="C8121" s="204">
        <v>0.38303229999999999</v>
      </c>
      <c r="D8121" s="204">
        <v>0.45573960000000002</v>
      </c>
    </row>
    <row r="8122" spans="1:4">
      <c r="A8122" s="203" t="s">
        <v>8535</v>
      </c>
      <c r="B8122" s="204">
        <v>0.38853019999999999</v>
      </c>
      <c r="C8122" s="204">
        <v>0.35269250000000002</v>
      </c>
      <c r="D8122" s="204">
        <v>0.42436800000000002</v>
      </c>
    </row>
    <row r="8123" spans="1:4">
      <c r="A8123" s="203" t="s">
        <v>8536</v>
      </c>
      <c r="B8123" s="204">
        <v>0.3882254</v>
      </c>
      <c r="C8123" s="204">
        <v>0.35818100000000003</v>
      </c>
      <c r="D8123" s="204">
        <v>0.41826980000000002</v>
      </c>
    </row>
    <row r="8124" spans="1:4">
      <c r="A8124" s="203" t="s">
        <v>8537</v>
      </c>
      <c r="B8124" s="204">
        <v>0.47212120000000002</v>
      </c>
      <c r="C8124" s="204">
        <v>0.44197740000000002</v>
      </c>
      <c r="D8124" s="204">
        <v>0.50226490000000001</v>
      </c>
    </row>
    <row r="8125" spans="1:4">
      <c r="A8125" s="203" t="s">
        <v>8538</v>
      </c>
      <c r="B8125" s="204">
        <v>0.46856219999999998</v>
      </c>
      <c r="C8125" s="204">
        <v>0.43611319999999998</v>
      </c>
      <c r="D8125" s="204">
        <v>0.50101119999999999</v>
      </c>
    </row>
    <row r="8126" spans="1:4">
      <c r="A8126" s="203" t="s">
        <v>8539</v>
      </c>
      <c r="B8126" s="204">
        <v>0.48829840000000002</v>
      </c>
      <c r="C8126" s="204">
        <v>0.45616380000000001</v>
      </c>
      <c r="D8126" s="204">
        <v>0.52043300000000003</v>
      </c>
    </row>
    <row r="8127" spans="1:4">
      <c r="A8127" s="203" t="s">
        <v>8540</v>
      </c>
      <c r="B8127" s="204">
        <v>0.47380679999999997</v>
      </c>
      <c r="C8127" s="204">
        <v>0.43910569999999999</v>
      </c>
      <c r="D8127" s="204">
        <v>0.50850779999999995</v>
      </c>
    </row>
    <row r="8128" spans="1:4">
      <c r="A8128" s="203" t="s">
        <v>8541</v>
      </c>
      <c r="B8128" s="204">
        <v>0.48149320000000001</v>
      </c>
      <c r="C8128" s="204">
        <v>0.4517079</v>
      </c>
      <c r="D8128" s="204">
        <v>0.51127860000000003</v>
      </c>
    </row>
    <row r="8129" spans="1:4">
      <c r="A8129" s="203" t="s">
        <v>8542</v>
      </c>
      <c r="B8129" s="204">
        <v>0.44929760000000002</v>
      </c>
      <c r="C8129" s="204">
        <v>0.4208248</v>
      </c>
      <c r="D8129" s="204">
        <v>0.47777039999999998</v>
      </c>
    </row>
    <row r="8130" spans="1:4">
      <c r="A8130" s="203" t="s">
        <v>8543</v>
      </c>
      <c r="B8130" s="204">
        <v>0.45648240000000001</v>
      </c>
      <c r="C8130" s="204">
        <v>0.4229289</v>
      </c>
      <c r="D8130" s="204">
        <v>0.49003590000000002</v>
      </c>
    </row>
    <row r="8131" spans="1:4">
      <c r="A8131" s="203" t="s">
        <v>8544</v>
      </c>
      <c r="B8131" s="204">
        <v>0.4473666</v>
      </c>
      <c r="C8131" s="204">
        <v>0.4151145</v>
      </c>
      <c r="D8131" s="204">
        <v>0.47961880000000001</v>
      </c>
    </row>
    <row r="8132" spans="1:4">
      <c r="A8132" s="203" t="s">
        <v>8545</v>
      </c>
      <c r="B8132" s="204">
        <v>0.45512170000000002</v>
      </c>
      <c r="C8132" s="204">
        <v>0.42154609999999998</v>
      </c>
      <c r="D8132" s="204">
        <v>0.4886973</v>
      </c>
    </row>
    <row r="8133" spans="1:4">
      <c r="A8133" s="203" t="s">
        <v>8546</v>
      </c>
      <c r="B8133" s="204">
        <v>0.43308229999999998</v>
      </c>
      <c r="C8133" s="204">
        <v>0.39899210000000002</v>
      </c>
      <c r="D8133" s="204">
        <v>0.46717259999999999</v>
      </c>
    </row>
    <row r="8134" spans="1:4">
      <c r="A8134" s="203" t="s">
        <v>8547</v>
      </c>
      <c r="B8134" s="204">
        <v>0.44654969999999999</v>
      </c>
      <c r="C8134" s="204">
        <v>0.41080949999999999</v>
      </c>
      <c r="D8134" s="204">
        <v>0.48228989999999999</v>
      </c>
    </row>
    <row r="8135" spans="1:4">
      <c r="A8135" s="203" t="s">
        <v>8548</v>
      </c>
      <c r="B8135" s="204">
        <v>0.46499610000000002</v>
      </c>
      <c r="C8135" s="204">
        <v>0.43009999999999998</v>
      </c>
      <c r="D8135" s="204">
        <v>0.49989220000000001</v>
      </c>
    </row>
    <row r="8136" spans="1:4">
      <c r="A8136" s="203" t="s">
        <v>8549</v>
      </c>
      <c r="B8136" s="204">
        <v>0.47510340000000001</v>
      </c>
      <c r="C8136" s="204">
        <v>0.42949110000000001</v>
      </c>
      <c r="D8136" s="204">
        <v>0.52071579999999995</v>
      </c>
    </row>
    <row r="8137" spans="1:4">
      <c r="A8137" s="203" t="s">
        <v>8550</v>
      </c>
      <c r="B8137" s="204">
        <v>0.54211399999999998</v>
      </c>
      <c r="C8137" s="204">
        <v>0.49924689999999999</v>
      </c>
      <c r="D8137" s="204">
        <v>0.58498099999999997</v>
      </c>
    </row>
    <row r="8138" spans="1:4">
      <c r="A8138" s="203" t="s">
        <v>8551</v>
      </c>
      <c r="B8138" s="204">
        <v>0.46125450000000001</v>
      </c>
      <c r="C8138" s="204">
        <v>0.4199638</v>
      </c>
      <c r="D8138" s="204">
        <v>0.50254529999999997</v>
      </c>
    </row>
    <row r="8139" spans="1:4">
      <c r="A8139" s="203" t="s">
        <v>8552</v>
      </c>
      <c r="B8139" s="204">
        <v>0.48801820000000001</v>
      </c>
      <c r="C8139" s="204">
        <v>0.44244289999999997</v>
      </c>
      <c r="D8139" s="204">
        <v>0.5335936</v>
      </c>
    </row>
    <row r="8140" spans="1:4">
      <c r="A8140" s="203" t="s">
        <v>8553</v>
      </c>
      <c r="B8140" s="204">
        <v>0.55193449999999999</v>
      </c>
      <c r="C8140" s="204">
        <v>0.51171809999999995</v>
      </c>
      <c r="D8140" s="204">
        <v>0.59215090000000004</v>
      </c>
    </row>
    <row r="8141" spans="1:4">
      <c r="A8141" s="203" t="s">
        <v>8554</v>
      </c>
      <c r="B8141" s="204">
        <v>0.52192749999999999</v>
      </c>
      <c r="C8141" s="204">
        <v>0.47971019999999998</v>
      </c>
      <c r="D8141" s="204">
        <v>0.56414489999999995</v>
      </c>
    </row>
    <row r="8142" spans="1:4">
      <c r="A8142" s="203" t="s">
        <v>8555</v>
      </c>
      <c r="B8142" s="204">
        <v>0.46532380000000001</v>
      </c>
      <c r="C8142" s="204">
        <v>0.42267660000000001</v>
      </c>
      <c r="D8142" s="204">
        <v>0.5079709</v>
      </c>
    </row>
    <row r="8143" spans="1:4">
      <c r="A8143" s="203" t="s">
        <v>8556</v>
      </c>
      <c r="B8143" s="204">
        <v>0.46560069999999998</v>
      </c>
      <c r="C8143" s="204">
        <v>0.41995539999999998</v>
      </c>
      <c r="D8143" s="204">
        <v>0.51124599999999998</v>
      </c>
    </row>
    <row r="8144" spans="1:4">
      <c r="A8144" s="203" t="s">
        <v>8557</v>
      </c>
      <c r="B8144" s="204">
        <v>0.45022699999999999</v>
      </c>
      <c r="C8144" s="204">
        <v>0.4025512</v>
      </c>
      <c r="D8144" s="204">
        <v>0.49790279999999998</v>
      </c>
    </row>
    <row r="8145" spans="1:4">
      <c r="A8145" s="203" t="s">
        <v>8558</v>
      </c>
      <c r="B8145" s="204">
        <v>0.45744180000000001</v>
      </c>
      <c r="C8145" s="204">
        <v>0.4169371</v>
      </c>
      <c r="D8145" s="204">
        <v>0.49794650000000001</v>
      </c>
    </row>
    <row r="8146" spans="1:4">
      <c r="A8146" s="203" t="s">
        <v>8559</v>
      </c>
      <c r="B8146" s="204">
        <v>0.53605530000000001</v>
      </c>
      <c r="C8146" s="204">
        <v>0.49687429999999999</v>
      </c>
      <c r="D8146" s="204">
        <v>0.57523619999999998</v>
      </c>
    </row>
    <row r="8147" spans="1:4">
      <c r="A8147" s="203" t="s">
        <v>8560</v>
      </c>
      <c r="B8147" s="204">
        <v>0.54181400000000002</v>
      </c>
      <c r="C8147" s="204">
        <v>0.49728129999999998</v>
      </c>
      <c r="D8147" s="204">
        <v>0.5863467</v>
      </c>
    </row>
    <row r="8148" spans="1:4">
      <c r="A8148" s="203" t="s">
        <v>8561</v>
      </c>
      <c r="B8148" s="204">
        <v>0.56265889999999996</v>
      </c>
      <c r="C8148" s="204">
        <v>0.52099039999999996</v>
      </c>
      <c r="D8148" s="204">
        <v>0.60432739999999996</v>
      </c>
    </row>
    <row r="8149" spans="1:4">
      <c r="A8149" s="203" t="s">
        <v>8562</v>
      </c>
      <c r="B8149" s="204">
        <v>0.53638010000000003</v>
      </c>
      <c r="C8149" s="204">
        <v>0.49051499999999998</v>
      </c>
      <c r="D8149" s="204">
        <v>0.58224520000000002</v>
      </c>
    </row>
    <row r="8150" spans="1:4">
      <c r="A8150" s="203" t="s">
        <v>8563</v>
      </c>
      <c r="B8150" s="204">
        <v>0.54526870000000005</v>
      </c>
      <c r="C8150" s="204">
        <v>0.5064284</v>
      </c>
      <c r="D8150" s="204">
        <v>0.58410899999999999</v>
      </c>
    </row>
    <row r="8151" spans="1:4">
      <c r="A8151" s="203" t="s">
        <v>8564</v>
      </c>
      <c r="B8151" s="204">
        <v>0.54148629999999998</v>
      </c>
      <c r="C8151" s="204">
        <v>0.50424880000000005</v>
      </c>
      <c r="D8151" s="204">
        <v>0.57872380000000001</v>
      </c>
    </row>
    <row r="8152" spans="1:4">
      <c r="A8152" s="203" t="s">
        <v>8565</v>
      </c>
      <c r="B8152" s="204">
        <v>0.54867699999999997</v>
      </c>
      <c r="C8152" s="204">
        <v>0.50463950000000002</v>
      </c>
      <c r="D8152" s="204">
        <v>0.59271450000000003</v>
      </c>
    </row>
    <row r="8153" spans="1:4">
      <c r="A8153" s="203" t="s">
        <v>8566</v>
      </c>
      <c r="B8153" s="204">
        <v>0.55600150000000004</v>
      </c>
      <c r="C8153" s="204">
        <v>0.51349610000000001</v>
      </c>
      <c r="D8153" s="204">
        <v>0.59850680000000001</v>
      </c>
    </row>
    <row r="8154" spans="1:4">
      <c r="A8154" s="203" t="s">
        <v>8567</v>
      </c>
      <c r="B8154" s="204">
        <v>0.54787549999999996</v>
      </c>
      <c r="C8154" s="204">
        <v>0.50275729999999996</v>
      </c>
      <c r="D8154" s="204">
        <v>0.59299380000000002</v>
      </c>
    </row>
    <row r="8155" spans="1:4">
      <c r="A8155" s="203" t="s">
        <v>8568</v>
      </c>
      <c r="B8155" s="204">
        <v>0.51889609999999997</v>
      </c>
      <c r="C8155" s="204">
        <v>0.4729853</v>
      </c>
      <c r="D8155" s="204">
        <v>0.56480680000000005</v>
      </c>
    </row>
    <row r="8156" spans="1:4">
      <c r="A8156" s="203" t="s">
        <v>8569</v>
      </c>
      <c r="B8156" s="204">
        <v>0.51629009999999997</v>
      </c>
      <c r="C8156" s="204">
        <v>0.46932580000000002</v>
      </c>
      <c r="D8156" s="204">
        <v>0.56325440000000004</v>
      </c>
    </row>
    <row r="8157" spans="1:4">
      <c r="A8157" s="203" t="s">
        <v>8570</v>
      </c>
      <c r="B8157" s="204">
        <v>0.52341919999999997</v>
      </c>
      <c r="C8157" s="204">
        <v>0.47788079999999999</v>
      </c>
      <c r="D8157" s="204">
        <v>0.56895759999999995</v>
      </c>
    </row>
    <row r="8158" spans="1:4">
      <c r="A8158" s="203" t="s">
        <v>8571</v>
      </c>
      <c r="B8158" s="204">
        <v>0.36837429999999999</v>
      </c>
      <c r="C8158" s="204">
        <v>0.32921</v>
      </c>
      <c r="D8158" s="204">
        <v>0.40753859999999997</v>
      </c>
    </row>
    <row r="8159" spans="1:4">
      <c r="A8159" s="203" t="s">
        <v>8572</v>
      </c>
      <c r="B8159" s="204">
        <v>0.39107360000000002</v>
      </c>
      <c r="C8159" s="204">
        <v>0.3518908</v>
      </c>
      <c r="D8159" s="204">
        <v>0.43025649999999999</v>
      </c>
    </row>
    <row r="8160" spans="1:4">
      <c r="A8160" s="203" t="s">
        <v>8573</v>
      </c>
      <c r="B8160" s="204">
        <v>0.35027390000000003</v>
      </c>
      <c r="C8160" s="204">
        <v>0.31441079999999999</v>
      </c>
      <c r="D8160" s="204">
        <v>0.38613710000000001</v>
      </c>
    </row>
    <row r="8161" spans="1:4">
      <c r="A8161" s="203" t="s">
        <v>8574</v>
      </c>
      <c r="B8161" s="204">
        <v>0.37079309999999999</v>
      </c>
      <c r="C8161" s="204">
        <v>0.33295780000000003</v>
      </c>
      <c r="D8161" s="204">
        <v>0.4086284</v>
      </c>
    </row>
    <row r="8162" spans="1:4">
      <c r="A8162" s="203" t="s">
        <v>8575</v>
      </c>
      <c r="B8162" s="204">
        <v>0.38873190000000002</v>
      </c>
      <c r="C8162" s="204">
        <v>0.3522884</v>
      </c>
      <c r="D8162" s="204">
        <v>0.42517539999999998</v>
      </c>
    </row>
    <row r="8163" spans="1:4">
      <c r="A8163" s="203" t="s">
        <v>8576</v>
      </c>
      <c r="B8163" s="204">
        <v>0.35685460000000002</v>
      </c>
      <c r="C8163" s="204">
        <v>0.32044450000000002</v>
      </c>
      <c r="D8163" s="204">
        <v>0.39326470000000002</v>
      </c>
    </row>
    <row r="8164" spans="1:4">
      <c r="A8164" s="203" t="s">
        <v>8577</v>
      </c>
      <c r="B8164" s="204">
        <v>0.32692640000000001</v>
      </c>
      <c r="C8164" s="204">
        <v>0.28760580000000002</v>
      </c>
      <c r="D8164" s="204">
        <v>0.36624689999999999</v>
      </c>
    </row>
    <row r="8165" spans="1:4">
      <c r="A8165" s="203" t="s">
        <v>8578</v>
      </c>
      <c r="B8165" s="204">
        <v>0.3742201</v>
      </c>
      <c r="C8165" s="204">
        <v>0.33044849999999998</v>
      </c>
      <c r="D8165" s="204">
        <v>0.41799170000000002</v>
      </c>
    </row>
    <row r="8166" spans="1:4">
      <c r="A8166" s="203" t="s">
        <v>8579</v>
      </c>
      <c r="B8166" s="204">
        <v>0.33194820000000003</v>
      </c>
      <c r="C8166" s="204">
        <v>0.2911031</v>
      </c>
      <c r="D8166" s="204">
        <v>0.37279319999999999</v>
      </c>
    </row>
    <row r="8167" spans="1:4">
      <c r="A8167" s="203" t="s">
        <v>8580</v>
      </c>
      <c r="B8167" s="204">
        <v>0.31950840000000003</v>
      </c>
      <c r="C8167" s="204">
        <v>0.28426010000000002</v>
      </c>
      <c r="D8167" s="204">
        <v>0.35475659999999998</v>
      </c>
    </row>
    <row r="8168" spans="1:4">
      <c r="A8168" s="203" t="s">
        <v>8581</v>
      </c>
      <c r="B8168" s="204">
        <v>0.41350979999999998</v>
      </c>
      <c r="C8168" s="204">
        <v>0.37730449999999999</v>
      </c>
      <c r="D8168" s="204">
        <v>0.44971509999999998</v>
      </c>
    </row>
    <row r="8169" spans="1:4">
      <c r="A8169" s="203" t="s">
        <v>8582</v>
      </c>
      <c r="B8169" s="204">
        <v>0.40430280000000002</v>
      </c>
      <c r="C8169" s="204">
        <v>0.36595860000000002</v>
      </c>
      <c r="D8169" s="204">
        <v>0.44264690000000001</v>
      </c>
    </row>
    <row r="8170" spans="1:4">
      <c r="A8170" s="203" t="s">
        <v>8583</v>
      </c>
      <c r="B8170" s="204">
        <v>0.4154255</v>
      </c>
      <c r="C8170" s="204">
        <v>0.37633680000000003</v>
      </c>
      <c r="D8170" s="204">
        <v>0.45451419999999998</v>
      </c>
    </row>
    <row r="8171" spans="1:4">
      <c r="A8171" s="203" t="s">
        <v>8584</v>
      </c>
      <c r="B8171" s="204">
        <v>0.41900880000000001</v>
      </c>
      <c r="C8171" s="204">
        <v>0.37783509999999998</v>
      </c>
      <c r="D8171" s="204">
        <v>0.46018249999999999</v>
      </c>
    </row>
    <row r="8172" spans="1:4">
      <c r="A8172" s="203" t="s">
        <v>8585</v>
      </c>
      <c r="B8172" s="204">
        <v>0.42091620000000002</v>
      </c>
      <c r="C8172" s="204">
        <v>0.38476129999999997</v>
      </c>
      <c r="D8172" s="204">
        <v>0.45707110000000001</v>
      </c>
    </row>
    <row r="8173" spans="1:4">
      <c r="A8173" s="203" t="s">
        <v>8586</v>
      </c>
      <c r="B8173" s="204">
        <v>0.36610520000000002</v>
      </c>
      <c r="C8173" s="204">
        <v>0.33255980000000002</v>
      </c>
      <c r="D8173" s="204">
        <v>0.39965060000000002</v>
      </c>
    </row>
    <row r="8174" spans="1:4">
      <c r="A8174" s="203" t="s">
        <v>8587</v>
      </c>
      <c r="B8174" s="204">
        <v>0.36263459999999997</v>
      </c>
      <c r="C8174" s="204">
        <v>0.32332660000000002</v>
      </c>
      <c r="D8174" s="204">
        <v>0.40194249999999998</v>
      </c>
    </row>
    <row r="8175" spans="1:4">
      <c r="A8175" s="203" t="s">
        <v>8588</v>
      </c>
      <c r="B8175" s="204">
        <v>0.34265210000000002</v>
      </c>
      <c r="C8175" s="204">
        <v>0.3042069</v>
      </c>
      <c r="D8175" s="204">
        <v>0.38109730000000003</v>
      </c>
    </row>
    <row r="8176" spans="1:4">
      <c r="A8176" s="203" t="s">
        <v>8589</v>
      </c>
      <c r="B8176" s="204">
        <v>0.36753940000000002</v>
      </c>
      <c r="C8176" s="204">
        <v>0.32738519999999999</v>
      </c>
      <c r="D8176" s="204">
        <v>0.40769359999999999</v>
      </c>
    </row>
    <row r="8177" spans="1:4">
      <c r="A8177" s="203" t="s">
        <v>8590</v>
      </c>
      <c r="B8177" s="204">
        <v>0.35101830000000001</v>
      </c>
      <c r="C8177" s="204">
        <v>0.31139420000000001</v>
      </c>
      <c r="D8177" s="204">
        <v>0.3906424</v>
      </c>
    </row>
    <row r="8178" spans="1:4">
      <c r="A8178" s="203" t="s">
        <v>8591</v>
      </c>
      <c r="B8178" s="204">
        <v>0.37678859999999997</v>
      </c>
      <c r="C8178" s="204">
        <v>0.33577030000000002</v>
      </c>
      <c r="D8178" s="204">
        <v>0.41780699999999998</v>
      </c>
    </row>
    <row r="8179" spans="1:4">
      <c r="A8179" s="203" t="s">
        <v>8592</v>
      </c>
      <c r="B8179" s="204">
        <v>0.41245969999999998</v>
      </c>
      <c r="C8179" s="204">
        <v>0.37161329999999998</v>
      </c>
      <c r="D8179" s="204">
        <v>0.45330609999999999</v>
      </c>
    </row>
    <row r="8180" spans="1:4">
      <c r="A8180" s="203" t="s">
        <v>8593</v>
      </c>
      <c r="B8180" s="204">
        <v>0.4398051</v>
      </c>
      <c r="C8180" s="204">
        <v>0.42639519999999997</v>
      </c>
      <c r="D8180" s="204">
        <v>0.45321509999999998</v>
      </c>
    </row>
    <row r="8181" spans="1:4">
      <c r="A8181" s="203" t="s">
        <v>8594</v>
      </c>
      <c r="B8181" s="204">
        <v>0.39495380000000002</v>
      </c>
      <c r="C8181" s="204">
        <v>0.37521470000000001</v>
      </c>
      <c r="D8181" s="204">
        <v>0.41469299999999998</v>
      </c>
    </row>
    <row r="8182" spans="1:4">
      <c r="A8182" s="203" t="s">
        <v>8595</v>
      </c>
      <c r="B8182" s="204">
        <v>0.39621889999999998</v>
      </c>
      <c r="C8182" s="204">
        <v>0.36361929999999998</v>
      </c>
      <c r="D8182" s="204">
        <v>0.42881839999999999</v>
      </c>
    </row>
    <row r="8183" spans="1:4">
      <c r="A8183" s="203" t="s">
        <v>8596</v>
      </c>
      <c r="B8183" s="204">
        <v>0.47546579999999999</v>
      </c>
      <c r="C8183" s="204">
        <v>0.45690259999999999</v>
      </c>
      <c r="D8183" s="204">
        <v>0.494029</v>
      </c>
    </row>
    <row r="8184" spans="1:4">
      <c r="A8184" s="203" t="s">
        <v>8597</v>
      </c>
      <c r="B8184" s="204">
        <v>0.45067790000000002</v>
      </c>
      <c r="C8184" s="204">
        <v>0.4267939</v>
      </c>
      <c r="D8184" s="204">
        <v>0.47456189999999998</v>
      </c>
    </row>
    <row r="8185" spans="1:4">
      <c r="A8185" s="203" t="s">
        <v>8598</v>
      </c>
      <c r="B8185" s="204">
        <v>0.47935860000000002</v>
      </c>
      <c r="C8185" s="204">
        <v>0.45576250000000001</v>
      </c>
      <c r="D8185" s="204">
        <v>0.50295460000000003</v>
      </c>
    </row>
    <row r="8186" spans="1:4">
      <c r="A8186" s="203" t="s">
        <v>8599</v>
      </c>
      <c r="B8186" s="204">
        <v>0.45025100000000001</v>
      </c>
      <c r="C8186" s="204">
        <v>0.4343687</v>
      </c>
      <c r="D8186" s="204">
        <v>0.46613329999999997</v>
      </c>
    </row>
    <row r="8187" spans="1:4">
      <c r="A8187" s="203" t="s">
        <v>8600</v>
      </c>
      <c r="B8187" s="204">
        <v>0.51246040000000004</v>
      </c>
      <c r="C8187" s="204">
        <v>0.49473509999999998</v>
      </c>
      <c r="D8187" s="204">
        <v>0.53018560000000003</v>
      </c>
    </row>
    <row r="8188" spans="1:4">
      <c r="A8188" s="203" t="s">
        <v>8601</v>
      </c>
      <c r="B8188" s="204">
        <v>0.45702320000000002</v>
      </c>
      <c r="C8188" s="204">
        <v>0.43080089999999999</v>
      </c>
      <c r="D8188" s="204">
        <v>0.4832456</v>
      </c>
    </row>
    <row r="8189" spans="1:4">
      <c r="A8189" s="203" t="s">
        <v>8602</v>
      </c>
      <c r="B8189" s="204">
        <v>0.46532380000000001</v>
      </c>
      <c r="C8189" s="204">
        <v>0.42267660000000001</v>
      </c>
      <c r="D8189" s="204">
        <v>0.5079709</v>
      </c>
    </row>
    <row r="8190" spans="1:4">
      <c r="A8190" s="203" t="s">
        <v>8603</v>
      </c>
      <c r="B8190" s="204">
        <v>0.54489560000000004</v>
      </c>
      <c r="C8190" s="204">
        <v>0.52049769999999995</v>
      </c>
      <c r="D8190" s="204">
        <v>0.56929350000000001</v>
      </c>
    </row>
    <row r="8191" spans="1:4">
      <c r="A8191" s="203" t="s">
        <v>8604</v>
      </c>
      <c r="B8191" s="204">
        <v>0.54293769999999997</v>
      </c>
      <c r="C8191" s="204">
        <v>0.51191850000000005</v>
      </c>
      <c r="D8191" s="204">
        <v>0.57395689999999999</v>
      </c>
    </row>
    <row r="8192" spans="1:4">
      <c r="A8192" s="203" t="s">
        <v>8605</v>
      </c>
      <c r="B8192" s="204">
        <v>0.5428752</v>
      </c>
      <c r="C8192" s="204">
        <v>0.51188299999999998</v>
      </c>
      <c r="D8192" s="204">
        <v>0.57386740000000003</v>
      </c>
    </row>
    <row r="8193" spans="1:4">
      <c r="A8193" s="203" t="s">
        <v>8606</v>
      </c>
      <c r="B8193" s="204">
        <v>0.53450719999999996</v>
      </c>
      <c r="C8193" s="204">
        <v>0.51356210000000002</v>
      </c>
      <c r="D8193" s="204">
        <v>0.55545230000000001</v>
      </c>
    </row>
    <row r="8194" spans="1:4">
      <c r="A8194" s="203" t="s">
        <v>8607</v>
      </c>
      <c r="B8194" s="204">
        <v>0.37190800000000002</v>
      </c>
      <c r="C8194" s="204">
        <v>0.35635480000000003</v>
      </c>
      <c r="D8194" s="204">
        <v>0.38746130000000001</v>
      </c>
    </row>
    <row r="8195" spans="1:4">
      <c r="A8195" s="203" t="s">
        <v>8608</v>
      </c>
      <c r="B8195" s="204">
        <v>0.33502080000000001</v>
      </c>
      <c r="C8195" s="204">
        <v>0.3119828</v>
      </c>
      <c r="D8195" s="204">
        <v>0.35805880000000001</v>
      </c>
    </row>
    <row r="8196" spans="1:4">
      <c r="A8196" s="203" t="s">
        <v>8609</v>
      </c>
      <c r="B8196" s="204">
        <v>0.32692640000000001</v>
      </c>
      <c r="C8196" s="204">
        <v>0.28760580000000002</v>
      </c>
      <c r="D8196" s="204">
        <v>0.36624689999999999</v>
      </c>
    </row>
    <row r="8197" spans="1:4">
      <c r="A8197" s="203" t="s">
        <v>8610</v>
      </c>
      <c r="B8197" s="204">
        <v>0.41144330000000001</v>
      </c>
      <c r="C8197" s="204">
        <v>0.38914690000000002</v>
      </c>
      <c r="D8197" s="204">
        <v>0.4337396</v>
      </c>
    </row>
    <row r="8198" spans="1:4">
      <c r="A8198" s="203" t="s">
        <v>8611</v>
      </c>
      <c r="B8198" s="204">
        <v>0.36546960000000001</v>
      </c>
      <c r="C8198" s="204">
        <v>0.33713680000000001</v>
      </c>
      <c r="D8198" s="204">
        <v>0.3938024</v>
      </c>
    </row>
    <row r="8199" spans="1:4">
      <c r="A8199" s="203" t="s">
        <v>8612</v>
      </c>
      <c r="B8199" s="204">
        <v>0.42037150000000001</v>
      </c>
      <c r="C8199" s="204">
        <v>0.39198519999999998</v>
      </c>
      <c r="D8199" s="204">
        <v>0.44875779999999998</v>
      </c>
    </row>
    <row r="8200" spans="1:4">
      <c r="A8200" s="203" t="s">
        <v>8613</v>
      </c>
      <c r="B8200" s="204">
        <v>0.37025629999999998</v>
      </c>
      <c r="C8200" s="204">
        <v>0.3514873</v>
      </c>
      <c r="D8200" s="204">
        <v>0.38902530000000002</v>
      </c>
    </row>
    <row r="8201" spans="1:4">
      <c r="A8201" s="203" t="s">
        <v>8614</v>
      </c>
      <c r="B8201" s="204">
        <v>0.44709120000000002</v>
      </c>
      <c r="C8201" s="204">
        <v>0.43969740000000002</v>
      </c>
      <c r="D8201" s="204">
        <v>0.45448490000000002</v>
      </c>
    </row>
    <row r="8202" spans="1:4">
      <c r="A8202" s="203" t="s">
        <v>8615</v>
      </c>
      <c r="B8202" s="204">
        <v>0.52011359999999995</v>
      </c>
      <c r="C8202" s="204">
        <v>0.51040110000000005</v>
      </c>
      <c r="D8202" s="204">
        <v>0.52982609999999997</v>
      </c>
    </row>
    <row r="8203" spans="1:4">
      <c r="A8203" s="203" t="s">
        <v>8616</v>
      </c>
      <c r="B8203" s="204">
        <v>0.37844450000000002</v>
      </c>
      <c r="C8203" s="204">
        <v>0.36965589999999998</v>
      </c>
      <c r="D8203" s="204">
        <v>0.3872331</v>
      </c>
    </row>
    <row r="8204" spans="1:4">
      <c r="A8204" s="203" t="s">
        <v>8617</v>
      </c>
      <c r="B8204" s="204">
        <v>0.42566340000000003</v>
      </c>
      <c r="C8204" s="204">
        <v>0.39203130000000003</v>
      </c>
      <c r="D8204" s="204">
        <v>0.45929550000000002</v>
      </c>
    </row>
    <row r="8205" spans="1:4">
      <c r="A8205" s="203" t="s">
        <v>8618</v>
      </c>
      <c r="B8205" s="204">
        <v>0.43852039999999998</v>
      </c>
      <c r="C8205" s="204">
        <v>0.40568530000000003</v>
      </c>
      <c r="D8205" s="204">
        <v>0.47135549999999998</v>
      </c>
    </row>
    <row r="8206" spans="1:4">
      <c r="A8206" s="203" t="s">
        <v>8619</v>
      </c>
      <c r="B8206" s="204">
        <v>0.4222476</v>
      </c>
      <c r="C8206" s="204">
        <v>0.39080959999999998</v>
      </c>
      <c r="D8206" s="204">
        <v>0.45368560000000002</v>
      </c>
    </row>
    <row r="8207" spans="1:4">
      <c r="A8207" s="203" t="s">
        <v>8620</v>
      </c>
      <c r="B8207" s="204">
        <v>0.4398203</v>
      </c>
      <c r="C8207" s="204">
        <v>0.40782499999999999</v>
      </c>
      <c r="D8207" s="204">
        <v>0.4718156</v>
      </c>
    </row>
    <row r="8208" spans="1:4">
      <c r="A8208" s="203" t="s">
        <v>8621</v>
      </c>
      <c r="B8208" s="204">
        <v>0.46523039999999999</v>
      </c>
      <c r="C8208" s="204">
        <v>0.43446069999999998</v>
      </c>
      <c r="D8208" s="204">
        <v>0.4960001</v>
      </c>
    </row>
    <row r="8209" spans="1:4">
      <c r="A8209" s="203" t="s">
        <v>8622</v>
      </c>
      <c r="B8209" s="204">
        <v>0.44309739999999997</v>
      </c>
      <c r="C8209" s="204">
        <v>0.40979729999999998</v>
      </c>
      <c r="D8209" s="204">
        <v>0.47639740000000003</v>
      </c>
    </row>
    <row r="8210" spans="1:4">
      <c r="A8210" s="203" t="s">
        <v>8623</v>
      </c>
      <c r="B8210" s="204">
        <v>0.39029160000000002</v>
      </c>
      <c r="C8210" s="204">
        <v>0.35920619999999998</v>
      </c>
      <c r="D8210" s="204">
        <v>0.421377</v>
      </c>
    </row>
    <row r="8211" spans="1:4">
      <c r="A8211" s="203" t="s">
        <v>8624</v>
      </c>
      <c r="B8211" s="204">
        <v>0.41758400000000001</v>
      </c>
      <c r="C8211" s="204">
        <v>0.38325219999999999</v>
      </c>
      <c r="D8211" s="204">
        <v>0.45191589999999998</v>
      </c>
    </row>
    <row r="8212" spans="1:4">
      <c r="A8212" s="203" t="s">
        <v>8625</v>
      </c>
      <c r="B8212" s="204">
        <v>0.38168479999999999</v>
      </c>
      <c r="C8212" s="204">
        <v>0.3487885</v>
      </c>
      <c r="D8212" s="204">
        <v>0.41458099999999998</v>
      </c>
    </row>
    <row r="8213" spans="1:4">
      <c r="A8213" s="203" t="s">
        <v>8626</v>
      </c>
      <c r="B8213" s="204">
        <v>0.39710400000000001</v>
      </c>
      <c r="C8213" s="204">
        <v>0.36842570000000002</v>
      </c>
      <c r="D8213" s="204">
        <v>0.4257822</v>
      </c>
    </row>
    <row r="8214" spans="1:4">
      <c r="A8214" s="203" t="s">
        <v>8627</v>
      </c>
      <c r="B8214" s="204">
        <v>0.45106400000000002</v>
      </c>
      <c r="C8214" s="204">
        <v>0.42324460000000003</v>
      </c>
      <c r="D8214" s="204">
        <v>0.47888340000000001</v>
      </c>
    </row>
    <row r="8215" spans="1:4">
      <c r="A8215" s="203" t="s">
        <v>8628</v>
      </c>
      <c r="B8215" s="204">
        <v>0.4712693</v>
      </c>
      <c r="C8215" s="204">
        <v>0.44107220000000003</v>
      </c>
      <c r="D8215" s="204">
        <v>0.50146650000000004</v>
      </c>
    </row>
    <row r="8216" spans="1:4">
      <c r="A8216" s="203" t="s">
        <v>8629</v>
      </c>
      <c r="B8216" s="204">
        <v>0.48232900000000001</v>
      </c>
      <c r="C8216" s="204">
        <v>0.45216440000000002</v>
      </c>
      <c r="D8216" s="204">
        <v>0.51249350000000005</v>
      </c>
    </row>
    <row r="8217" spans="1:4">
      <c r="A8217" s="203" t="s">
        <v>8630</v>
      </c>
      <c r="B8217" s="204">
        <v>0.4642945</v>
      </c>
      <c r="C8217" s="204">
        <v>0.43185119999999999</v>
      </c>
      <c r="D8217" s="204">
        <v>0.49673780000000001</v>
      </c>
    </row>
    <row r="8218" spans="1:4">
      <c r="A8218" s="203" t="s">
        <v>8631</v>
      </c>
      <c r="B8218" s="204">
        <v>0.4759313</v>
      </c>
      <c r="C8218" s="204">
        <v>0.4497215</v>
      </c>
      <c r="D8218" s="204">
        <v>0.50214110000000001</v>
      </c>
    </row>
    <row r="8219" spans="1:4">
      <c r="A8219" s="203" t="s">
        <v>8632</v>
      </c>
      <c r="B8219" s="204">
        <v>0.44754440000000001</v>
      </c>
      <c r="C8219" s="204">
        <v>0.41975370000000001</v>
      </c>
      <c r="D8219" s="204">
        <v>0.47533510000000001</v>
      </c>
    </row>
    <row r="8220" spans="1:4">
      <c r="A8220" s="203" t="s">
        <v>8633</v>
      </c>
      <c r="B8220" s="204">
        <v>0.46560020000000002</v>
      </c>
      <c r="C8220" s="204">
        <v>0.43202770000000001</v>
      </c>
      <c r="D8220" s="204">
        <v>0.49917280000000003</v>
      </c>
    </row>
    <row r="8221" spans="1:4">
      <c r="A8221" s="203" t="s">
        <v>8634</v>
      </c>
      <c r="B8221" s="204">
        <v>0.45740029999999998</v>
      </c>
      <c r="C8221" s="204">
        <v>0.4256991</v>
      </c>
      <c r="D8221" s="204">
        <v>0.48910140000000002</v>
      </c>
    </row>
    <row r="8222" spans="1:4">
      <c r="A8222" s="203" t="s">
        <v>8635</v>
      </c>
      <c r="B8222" s="204">
        <v>0.4347201</v>
      </c>
      <c r="C8222" s="204">
        <v>0.40308919999999998</v>
      </c>
      <c r="D8222" s="204">
        <v>0.46635090000000001</v>
      </c>
    </row>
    <row r="8223" spans="1:4">
      <c r="A8223" s="203" t="s">
        <v>8636</v>
      </c>
      <c r="B8223" s="204">
        <v>0.4196587</v>
      </c>
      <c r="C8223" s="204">
        <v>0.38881880000000002</v>
      </c>
      <c r="D8223" s="204">
        <v>0.45049860000000003</v>
      </c>
    </row>
    <row r="8224" spans="1:4">
      <c r="A8224" s="203" t="s">
        <v>8637</v>
      </c>
      <c r="B8224" s="204">
        <v>0.42887059999999999</v>
      </c>
      <c r="C8224" s="204">
        <v>0.3981421</v>
      </c>
      <c r="D8224" s="204">
        <v>0.45959899999999998</v>
      </c>
    </row>
    <row r="8225" spans="1:4">
      <c r="A8225" s="203" t="s">
        <v>8638</v>
      </c>
      <c r="B8225" s="204">
        <v>0.45151150000000001</v>
      </c>
      <c r="C8225" s="204">
        <v>0.41852810000000001</v>
      </c>
      <c r="D8225" s="204">
        <v>0.4844948</v>
      </c>
    </row>
    <row r="8226" spans="1:4">
      <c r="A8226" s="203" t="s">
        <v>8639</v>
      </c>
      <c r="B8226" s="204">
        <v>0.49503449999999999</v>
      </c>
      <c r="C8226" s="204">
        <v>0.4503202</v>
      </c>
      <c r="D8226" s="204">
        <v>0.53974889999999998</v>
      </c>
    </row>
    <row r="8227" spans="1:4">
      <c r="A8227" s="203" t="s">
        <v>8640</v>
      </c>
      <c r="B8227" s="204">
        <v>0.48604839999999999</v>
      </c>
      <c r="C8227" s="204">
        <v>0.44177810000000001</v>
      </c>
      <c r="D8227" s="204">
        <v>0.53031870000000003</v>
      </c>
    </row>
    <row r="8228" spans="1:4">
      <c r="A8228" s="203" t="s">
        <v>8641</v>
      </c>
      <c r="B8228" s="204">
        <v>0.47146260000000001</v>
      </c>
      <c r="C8228" s="204">
        <v>0.43103930000000001</v>
      </c>
      <c r="D8228" s="204">
        <v>0.51188599999999995</v>
      </c>
    </row>
    <row r="8229" spans="1:4">
      <c r="A8229" s="203" t="s">
        <v>8642</v>
      </c>
      <c r="B8229" s="204">
        <v>0.49196889999999999</v>
      </c>
      <c r="C8229" s="204">
        <v>0.44800719999999999</v>
      </c>
      <c r="D8229" s="204">
        <v>0.53593049999999998</v>
      </c>
    </row>
    <row r="8230" spans="1:4">
      <c r="A8230" s="203" t="s">
        <v>8643</v>
      </c>
      <c r="B8230" s="204">
        <v>0.51097800000000004</v>
      </c>
      <c r="C8230" s="204">
        <v>0.47138760000000002</v>
      </c>
      <c r="D8230" s="204">
        <v>0.55056839999999996</v>
      </c>
    </row>
    <row r="8231" spans="1:4">
      <c r="A8231" s="203" t="s">
        <v>8644</v>
      </c>
      <c r="B8231" s="204">
        <v>0.50654659999999996</v>
      </c>
      <c r="C8231" s="204">
        <v>0.46074559999999998</v>
      </c>
      <c r="D8231" s="204">
        <v>0.55234760000000005</v>
      </c>
    </row>
    <row r="8232" spans="1:4">
      <c r="A8232" s="203" t="s">
        <v>8645</v>
      </c>
      <c r="B8232" s="204">
        <v>0.45855269999999998</v>
      </c>
      <c r="C8232" s="204">
        <v>0.4174176</v>
      </c>
      <c r="D8232" s="204">
        <v>0.49968780000000002</v>
      </c>
    </row>
    <row r="8233" spans="1:4">
      <c r="A8233" s="203" t="s">
        <v>8646</v>
      </c>
      <c r="B8233" s="204">
        <v>0.47969830000000002</v>
      </c>
      <c r="C8233" s="204">
        <v>0.43478430000000001</v>
      </c>
      <c r="D8233" s="204">
        <v>0.52461239999999998</v>
      </c>
    </row>
    <row r="8234" spans="1:4">
      <c r="A8234" s="203" t="s">
        <v>8647</v>
      </c>
      <c r="B8234" s="204">
        <v>0.42408810000000002</v>
      </c>
      <c r="C8234" s="204">
        <v>0.37988820000000001</v>
      </c>
      <c r="D8234" s="204">
        <v>0.46828799999999998</v>
      </c>
    </row>
    <row r="8235" spans="1:4">
      <c r="A8235" s="203" t="s">
        <v>8648</v>
      </c>
      <c r="B8235" s="204">
        <v>0.47829169999999999</v>
      </c>
      <c r="C8235" s="204">
        <v>0.4387876</v>
      </c>
      <c r="D8235" s="204">
        <v>0.51779569999999997</v>
      </c>
    </row>
    <row r="8236" spans="1:4">
      <c r="A8236" s="203" t="s">
        <v>8649</v>
      </c>
      <c r="B8236" s="204">
        <v>0.5262365</v>
      </c>
      <c r="C8236" s="204">
        <v>0.49037649999999999</v>
      </c>
      <c r="D8236" s="204">
        <v>0.56209659999999995</v>
      </c>
    </row>
    <row r="8237" spans="1:4">
      <c r="A8237" s="203" t="s">
        <v>8650</v>
      </c>
      <c r="B8237" s="204">
        <v>0.54662029999999995</v>
      </c>
      <c r="C8237" s="204">
        <v>0.50552379999999997</v>
      </c>
      <c r="D8237" s="204">
        <v>0.58771689999999999</v>
      </c>
    </row>
    <row r="8238" spans="1:4">
      <c r="A8238" s="203" t="s">
        <v>8651</v>
      </c>
      <c r="B8238" s="204">
        <v>0.58387279999999997</v>
      </c>
      <c r="C8238" s="204">
        <v>0.54413610000000001</v>
      </c>
      <c r="D8238" s="204">
        <v>0.62360950000000004</v>
      </c>
    </row>
    <row r="8239" spans="1:4">
      <c r="A8239" s="203" t="s">
        <v>8652</v>
      </c>
      <c r="B8239" s="204">
        <v>0.52100659999999999</v>
      </c>
      <c r="C8239" s="204">
        <v>0.47678999999999999</v>
      </c>
      <c r="D8239" s="204">
        <v>0.56522320000000004</v>
      </c>
    </row>
    <row r="8240" spans="1:4">
      <c r="A8240" s="203" t="s">
        <v>8653</v>
      </c>
      <c r="B8240" s="204">
        <v>0.54707260000000002</v>
      </c>
      <c r="C8240" s="204">
        <v>0.51304340000000004</v>
      </c>
      <c r="D8240" s="204">
        <v>0.5811018</v>
      </c>
    </row>
    <row r="8241" spans="1:4">
      <c r="A8241" s="203" t="s">
        <v>8654</v>
      </c>
      <c r="B8241" s="204">
        <v>0.53398330000000005</v>
      </c>
      <c r="C8241" s="204">
        <v>0.49654419999999999</v>
      </c>
      <c r="D8241" s="204">
        <v>0.5714224</v>
      </c>
    </row>
    <row r="8242" spans="1:4">
      <c r="A8242" s="203" t="s">
        <v>8655</v>
      </c>
      <c r="B8242" s="204">
        <v>0.5772195</v>
      </c>
      <c r="C8242" s="204">
        <v>0.53506109999999996</v>
      </c>
      <c r="D8242" s="204">
        <v>0.61937790000000004</v>
      </c>
    </row>
    <row r="8243" spans="1:4">
      <c r="A8243" s="203" t="s">
        <v>8656</v>
      </c>
      <c r="B8243" s="204">
        <v>0.55378609999999995</v>
      </c>
      <c r="C8243" s="204">
        <v>0.51311640000000003</v>
      </c>
      <c r="D8243" s="204">
        <v>0.59445590000000004</v>
      </c>
    </row>
    <row r="8244" spans="1:4">
      <c r="A8244" s="203" t="s">
        <v>8657</v>
      </c>
      <c r="B8244" s="204">
        <v>0.50970040000000005</v>
      </c>
      <c r="C8244" s="204">
        <v>0.46733380000000002</v>
      </c>
      <c r="D8244" s="204">
        <v>0.55206690000000003</v>
      </c>
    </row>
    <row r="8245" spans="1:4">
      <c r="A8245" s="203" t="s">
        <v>8658</v>
      </c>
      <c r="B8245" s="204">
        <v>0.51452229999999999</v>
      </c>
      <c r="C8245" s="204">
        <v>0.47195140000000002</v>
      </c>
      <c r="D8245" s="204">
        <v>0.55709319999999996</v>
      </c>
    </row>
    <row r="8246" spans="1:4">
      <c r="A8246" s="203" t="s">
        <v>8659</v>
      </c>
      <c r="B8246" s="204">
        <v>0.4953359</v>
      </c>
      <c r="C8246" s="204">
        <v>0.4538316</v>
      </c>
      <c r="D8246" s="204">
        <v>0.53684010000000004</v>
      </c>
    </row>
    <row r="8247" spans="1:4">
      <c r="A8247" s="203" t="s">
        <v>8660</v>
      </c>
      <c r="B8247" s="204">
        <v>0.53297749999999999</v>
      </c>
      <c r="C8247" s="204">
        <v>0.48713719999999999</v>
      </c>
      <c r="D8247" s="204">
        <v>0.5788179</v>
      </c>
    </row>
    <row r="8248" spans="1:4">
      <c r="A8248" s="203" t="s">
        <v>8661</v>
      </c>
      <c r="B8248" s="204">
        <v>0.35689500000000002</v>
      </c>
      <c r="C8248" s="204">
        <v>0.31790160000000001</v>
      </c>
      <c r="D8248" s="204">
        <v>0.39588849999999998</v>
      </c>
    </row>
    <row r="8249" spans="1:4">
      <c r="A8249" s="203" t="s">
        <v>8662</v>
      </c>
      <c r="B8249" s="204">
        <v>0.39451170000000002</v>
      </c>
      <c r="C8249" s="204">
        <v>0.35522779999999998</v>
      </c>
      <c r="D8249" s="204">
        <v>0.4337956</v>
      </c>
    </row>
    <row r="8250" spans="1:4">
      <c r="A8250" s="203" t="s">
        <v>8663</v>
      </c>
      <c r="B8250" s="204">
        <v>0.37728200000000001</v>
      </c>
      <c r="C8250" s="204">
        <v>0.34032059999999997</v>
      </c>
      <c r="D8250" s="204">
        <v>0.41424329999999998</v>
      </c>
    </row>
    <row r="8251" spans="1:4">
      <c r="A8251" s="203" t="s">
        <v>8664</v>
      </c>
      <c r="B8251" s="204">
        <v>0.3911481</v>
      </c>
      <c r="C8251" s="204">
        <v>0.35490300000000002</v>
      </c>
      <c r="D8251" s="204">
        <v>0.42739319999999997</v>
      </c>
    </row>
    <row r="8252" spans="1:4">
      <c r="A8252" s="203" t="s">
        <v>8665</v>
      </c>
      <c r="B8252" s="204">
        <v>0.42035909999999999</v>
      </c>
      <c r="C8252" s="204">
        <v>0.38369829999999999</v>
      </c>
      <c r="D8252" s="204">
        <v>0.45701989999999998</v>
      </c>
    </row>
    <row r="8253" spans="1:4">
      <c r="A8253" s="203" t="s">
        <v>8666</v>
      </c>
      <c r="B8253" s="204">
        <v>0.38241740000000002</v>
      </c>
      <c r="C8253" s="204">
        <v>0.3443078</v>
      </c>
      <c r="D8253" s="204">
        <v>0.42052699999999998</v>
      </c>
    </row>
    <row r="8254" spans="1:4">
      <c r="A8254" s="203" t="s">
        <v>8667</v>
      </c>
      <c r="B8254" s="204">
        <v>0.32308890000000001</v>
      </c>
      <c r="C8254" s="204">
        <v>0.28594900000000001</v>
      </c>
      <c r="D8254" s="204">
        <v>0.36022880000000002</v>
      </c>
    </row>
    <row r="8255" spans="1:4">
      <c r="A8255" s="203" t="s">
        <v>8668</v>
      </c>
      <c r="B8255" s="204">
        <v>0.35823060000000001</v>
      </c>
      <c r="C8255" s="204">
        <v>0.31546679999999999</v>
      </c>
      <c r="D8255" s="204">
        <v>0.40099439999999997</v>
      </c>
    </row>
    <row r="8256" spans="1:4">
      <c r="A8256" s="203" t="s">
        <v>8669</v>
      </c>
      <c r="B8256" s="204">
        <v>0.3446148</v>
      </c>
      <c r="C8256" s="204">
        <v>0.30794739999999998</v>
      </c>
      <c r="D8256" s="204">
        <v>0.38128220000000002</v>
      </c>
    </row>
    <row r="8257" spans="1:4">
      <c r="A8257" s="203" t="s">
        <v>8670</v>
      </c>
      <c r="B8257" s="204">
        <v>0.3215481</v>
      </c>
      <c r="C8257" s="204">
        <v>0.28833740000000002</v>
      </c>
      <c r="D8257" s="204">
        <v>0.35475889999999999</v>
      </c>
    </row>
    <row r="8258" spans="1:4">
      <c r="A8258" s="203" t="s">
        <v>8671</v>
      </c>
      <c r="B8258" s="204">
        <v>0.38223679999999999</v>
      </c>
      <c r="C8258" s="204">
        <v>0.34916219999999998</v>
      </c>
      <c r="D8258" s="204">
        <v>0.4153114</v>
      </c>
    </row>
    <row r="8259" spans="1:4">
      <c r="A8259" s="203" t="s">
        <v>8672</v>
      </c>
      <c r="B8259" s="204">
        <v>0.4012384</v>
      </c>
      <c r="C8259" s="204">
        <v>0.36622529999999998</v>
      </c>
      <c r="D8259" s="204">
        <v>0.43625140000000001</v>
      </c>
    </row>
    <row r="8260" spans="1:4">
      <c r="A8260" s="203" t="s">
        <v>8673</v>
      </c>
      <c r="B8260" s="204">
        <v>0.3840134</v>
      </c>
      <c r="C8260" s="204">
        <v>0.34775990000000001</v>
      </c>
      <c r="D8260" s="204">
        <v>0.4202669</v>
      </c>
    </row>
    <row r="8261" spans="1:4">
      <c r="A8261" s="203" t="s">
        <v>8674</v>
      </c>
      <c r="B8261" s="204">
        <v>0.41220889999999999</v>
      </c>
      <c r="C8261" s="204">
        <v>0.37378899999999998</v>
      </c>
      <c r="D8261" s="204">
        <v>0.4506288</v>
      </c>
    </row>
    <row r="8262" spans="1:4">
      <c r="A8262" s="203" t="s">
        <v>8675</v>
      </c>
      <c r="B8262" s="204">
        <v>0.4071939</v>
      </c>
      <c r="C8262" s="204">
        <v>0.37516270000000002</v>
      </c>
      <c r="D8262" s="204">
        <v>0.43922519999999998</v>
      </c>
    </row>
    <row r="8263" spans="1:4">
      <c r="A8263" s="203" t="s">
        <v>8676</v>
      </c>
      <c r="B8263" s="204">
        <v>0.36796899999999999</v>
      </c>
      <c r="C8263" s="204">
        <v>0.33518920000000002</v>
      </c>
      <c r="D8263" s="204">
        <v>0.40074890000000002</v>
      </c>
    </row>
    <row r="8264" spans="1:4">
      <c r="A8264" s="203" t="s">
        <v>8677</v>
      </c>
      <c r="B8264" s="204">
        <v>0.35961789999999999</v>
      </c>
      <c r="C8264" s="204">
        <v>0.321185</v>
      </c>
      <c r="D8264" s="204">
        <v>0.39805089999999999</v>
      </c>
    </row>
    <row r="8265" spans="1:4">
      <c r="A8265" s="203" t="s">
        <v>8678</v>
      </c>
      <c r="B8265" s="204">
        <v>0.36586980000000002</v>
      </c>
      <c r="C8265" s="204">
        <v>0.32849879999999998</v>
      </c>
      <c r="D8265" s="204">
        <v>0.40324080000000001</v>
      </c>
    </row>
    <row r="8266" spans="1:4">
      <c r="A8266" s="203" t="s">
        <v>8679</v>
      </c>
      <c r="B8266" s="204">
        <v>0.36069040000000002</v>
      </c>
      <c r="C8266" s="204">
        <v>0.32312089999999999</v>
      </c>
      <c r="D8266" s="204">
        <v>0.39826</v>
      </c>
    </row>
    <row r="8267" spans="1:4">
      <c r="A8267" s="203" t="s">
        <v>8680</v>
      </c>
      <c r="B8267" s="204">
        <v>0.32975979999999999</v>
      </c>
      <c r="C8267" s="204">
        <v>0.29343540000000001</v>
      </c>
      <c r="D8267" s="204">
        <v>0.36608429999999997</v>
      </c>
    </row>
    <row r="8268" spans="1:4">
      <c r="A8268" s="203" t="s">
        <v>8681</v>
      </c>
      <c r="B8268" s="204">
        <v>0.36364770000000002</v>
      </c>
      <c r="C8268" s="204">
        <v>0.32692100000000002</v>
      </c>
      <c r="D8268" s="204">
        <v>0.40037430000000002</v>
      </c>
    </row>
    <row r="8269" spans="1:4">
      <c r="A8269" s="203" t="s">
        <v>8682</v>
      </c>
      <c r="B8269" s="204">
        <v>0.37833990000000001</v>
      </c>
      <c r="C8269" s="204">
        <v>0.3396902</v>
      </c>
      <c r="D8269" s="204">
        <v>0.41698960000000002</v>
      </c>
    </row>
    <row r="8270" spans="1:4">
      <c r="A8270" s="203" t="s">
        <v>8683</v>
      </c>
      <c r="B8270" s="204">
        <v>0.4414979</v>
      </c>
      <c r="C8270" s="204">
        <v>0.42805379999999998</v>
      </c>
      <c r="D8270" s="204">
        <v>0.45494200000000001</v>
      </c>
    </row>
    <row r="8271" spans="1:4">
      <c r="A8271" s="203" t="s">
        <v>8684</v>
      </c>
      <c r="B8271" s="204">
        <v>0.39666420000000002</v>
      </c>
      <c r="C8271" s="204">
        <v>0.37806390000000001</v>
      </c>
      <c r="D8271" s="204">
        <v>0.41526449999999998</v>
      </c>
    </row>
    <row r="8272" spans="1:4">
      <c r="A8272" s="203" t="s">
        <v>8685</v>
      </c>
      <c r="B8272" s="204">
        <v>0.39029160000000002</v>
      </c>
      <c r="C8272" s="204">
        <v>0.35920619999999998</v>
      </c>
      <c r="D8272" s="204">
        <v>0.421377</v>
      </c>
    </row>
    <row r="8273" spans="1:4">
      <c r="A8273" s="203" t="s">
        <v>8686</v>
      </c>
      <c r="B8273" s="204">
        <v>0.46483819999999998</v>
      </c>
      <c r="C8273" s="204">
        <v>0.44759660000000001</v>
      </c>
      <c r="D8273" s="204">
        <v>0.4820798</v>
      </c>
    </row>
    <row r="8274" spans="1:4">
      <c r="A8274" s="203" t="s">
        <v>8687</v>
      </c>
      <c r="B8274" s="204">
        <v>0.45098719999999998</v>
      </c>
      <c r="C8274" s="204">
        <v>0.4276104</v>
      </c>
      <c r="D8274" s="204">
        <v>0.47436400000000001</v>
      </c>
    </row>
    <row r="8275" spans="1:4">
      <c r="A8275" s="203" t="s">
        <v>8688</v>
      </c>
      <c r="B8275" s="204">
        <v>0.47275349999999999</v>
      </c>
      <c r="C8275" s="204">
        <v>0.45172479999999998</v>
      </c>
      <c r="D8275" s="204">
        <v>0.4937821</v>
      </c>
    </row>
    <row r="8276" spans="1:4">
      <c r="A8276" s="203" t="s">
        <v>8689</v>
      </c>
      <c r="B8276" s="204">
        <v>0.44241259999999999</v>
      </c>
      <c r="C8276" s="204">
        <v>0.42738999999999999</v>
      </c>
      <c r="D8276" s="204">
        <v>0.45743509999999998</v>
      </c>
    </row>
    <row r="8277" spans="1:4">
      <c r="A8277" s="203" t="s">
        <v>8690</v>
      </c>
      <c r="B8277" s="204">
        <v>0.4950695</v>
      </c>
      <c r="C8277" s="204">
        <v>0.47718860000000002</v>
      </c>
      <c r="D8277" s="204">
        <v>0.51295040000000003</v>
      </c>
    </row>
    <row r="8278" spans="1:4">
      <c r="A8278" s="203" t="s">
        <v>8691</v>
      </c>
      <c r="B8278" s="204">
        <v>0.46225929999999998</v>
      </c>
      <c r="C8278" s="204">
        <v>0.43700090000000003</v>
      </c>
      <c r="D8278" s="204">
        <v>0.4875177</v>
      </c>
    </row>
    <row r="8279" spans="1:4">
      <c r="A8279" s="203" t="s">
        <v>8692</v>
      </c>
      <c r="B8279" s="204">
        <v>0.45855269999999998</v>
      </c>
      <c r="C8279" s="204">
        <v>0.4174176</v>
      </c>
      <c r="D8279" s="204">
        <v>0.49968780000000002</v>
      </c>
    </row>
    <row r="8280" spans="1:4">
      <c r="A8280" s="203" t="s">
        <v>8693</v>
      </c>
      <c r="B8280" s="204">
        <v>0.5473133</v>
      </c>
      <c r="C8280" s="204">
        <v>0.52470289999999997</v>
      </c>
      <c r="D8280" s="204">
        <v>0.56992379999999998</v>
      </c>
    </row>
    <row r="8281" spans="1:4">
      <c r="A8281" s="203" t="s">
        <v>8694</v>
      </c>
      <c r="B8281" s="204">
        <v>0.5423346</v>
      </c>
      <c r="C8281" s="204">
        <v>0.5110498</v>
      </c>
      <c r="D8281" s="204">
        <v>0.5736194</v>
      </c>
    </row>
    <row r="8282" spans="1:4">
      <c r="A8282" s="203" t="s">
        <v>8695</v>
      </c>
      <c r="B8282" s="204">
        <v>0.54008880000000004</v>
      </c>
      <c r="C8282" s="204">
        <v>0.51244509999999999</v>
      </c>
      <c r="D8282" s="204">
        <v>0.56773249999999997</v>
      </c>
    </row>
    <row r="8283" spans="1:4">
      <c r="A8283" s="203" t="s">
        <v>8696</v>
      </c>
      <c r="B8283" s="204">
        <v>0.5272405</v>
      </c>
      <c r="C8283" s="204">
        <v>0.50720560000000003</v>
      </c>
      <c r="D8283" s="204">
        <v>0.54727539999999997</v>
      </c>
    </row>
    <row r="8284" spans="1:4">
      <c r="A8284" s="203" t="s">
        <v>8697</v>
      </c>
      <c r="B8284" s="204">
        <v>0.39064189999999999</v>
      </c>
      <c r="C8284" s="204">
        <v>0.37490299999999999</v>
      </c>
      <c r="D8284" s="204">
        <v>0.40638069999999998</v>
      </c>
    </row>
    <row r="8285" spans="1:4">
      <c r="A8285" s="203" t="s">
        <v>8698</v>
      </c>
      <c r="B8285" s="204">
        <v>0.33645150000000001</v>
      </c>
      <c r="C8285" s="204">
        <v>0.31489250000000002</v>
      </c>
      <c r="D8285" s="204">
        <v>0.35801060000000001</v>
      </c>
    </row>
    <row r="8286" spans="1:4">
      <c r="A8286" s="203" t="s">
        <v>8699</v>
      </c>
      <c r="B8286" s="204">
        <v>0.32308890000000001</v>
      </c>
      <c r="C8286" s="204">
        <v>0.28594900000000001</v>
      </c>
      <c r="D8286" s="204">
        <v>0.36022880000000002</v>
      </c>
    </row>
    <row r="8287" spans="1:4">
      <c r="A8287" s="203" t="s">
        <v>8700</v>
      </c>
      <c r="B8287" s="204">
        <v>0.38788689999999998</v>
      </c>
      <c r="C8287" s="204">
        <v>0.36742370000000002</v>
      </c>
      <c r="D8287" s="204">
        <v>0.40835009999999999</v>
      </c>
    </row>
    <row r="8288" spans="1:4">
      <c r="A8288" s="203" t="s">
        <v>8701</v>
      </c>
      <c r="B8288" s="204">
        <v>0.36639579999999999</v>
      </c>
      <c r="C8288" s="204">
        <v>0.3388215</v>
      </c>
      <c r="D8288" s="204">
        <v>0.39397019999999999</v>
      </c>
    </row>
    <row r="8289" spans="1:4">
      <c r="A8289" s="203" t="s">
        <v>8702</v>
      </c>
      <c r="B8289" s="204">
        <v>0.40858810000000001</v>
      </c>
      <c r="C8289" s="204">
        <v>0.38311840000000003</v>
      </c>
      <c r="D8289" s="204">
        <v>0.43405769999999999</v>
      </c>
    </row>
    <row r="8290" spans="1:4">
      <c r="A8290" s="203" t="s">
        <v>8703</v>
      </c>
      <c r="B8290" s="204">
        <v>0.36218790000000001</v>
      </c>
      <c r="C8290" s="204">
        <v>0.34442080000000003</v>
      </c>
      <c r="D8290" s="204">
        <v>0.37995489999999998</v>
      </c>
    </row>
    <row r="8291" spans="1:4">
      <c r="A8291" s="203" t="s">
        <v>8704</v>
      </c>
      <c r="B8291" s="204">
        <v>0.4433434</v>
      </c>
      <c r="C8291" s="204">
        <v>0.43637860000000001</v>
      </c>
      <c r="D8291" s="204">
        <v>0.45030819999999999</v>
      </c>
    </row>
    <row r="8292" spans="1:4">
      <c r="A8292" s="203" t="s">
        <v>8705</v>
      </c>
      <c r="B8292" s="204">
        <v>0.51548039999999995</v>
      </c>
      <c r="C8292" s="204">
        <v>0.50622319999999998</v>
      </c>
      <c r="D8292" s="204">
        <v>0.52473769999999997</v>
      </c>
    </row>
    <row r="8293" spans="1:4">
      <c r="A8293" s="203" t="s">
        <v>8706</v>
      </c>
      <c r="B8293" s="204">
        <v>0.37541190000000002</v>
      </c>
      <c r="C8293" s="204">
        <v>0.36716729999999997</v>
      </c>
      <c r="D8293" s="204">
        <v>0.38365650000000001</v>
      </c>
    </row>
    <row r="8294" spans="1:4">
      <c r="A8294" s="203" t="s">
        <v>8707</v>
      </c>
      <c r="B8294" s="204">
        <v>0.4150991</v>
      </c>
      <c r="C8294" s="204">
        <v>0.38180019999999998</v>
      </c>
      <c r="D8294" s="204">
        <v>0.44839800000000002</v>
      </c>
    </row>
    <row r="8295" spans="1:4">
      <c r="A8295" s="203" t="s">
        <v>8708</v>
      </c>
      <c r="B8295" s="204">
        <v>0.42239670000000001</v>
      </c>
      <c r="C8295" s="204">
        <v>0.38978299999999999</v>
      </c>
      <c r="D8295" s="204">
        <v>0.45501039999999998</v>
      </c>
    </row>
    <row r="8296" spans="1:4">
      <c r="A8296" s="203" t="s">
        <v>8709</v>
      </c>
      <c r="B8296" s="204">
        <v>0.43551879999999998</v>
      </c>
      <c r="C8296" s="204">
        <v>0.404167</v>
      </c>
      <c r="D8296" s="204">
        <v>0.46687060000000002</v>
      </c>
    </row>
    <row r="8297" spans="1:4">
      <c r="A8297" s="203" t="s">
        <v>8710</v>
      </c>
      <c r="B8297" s="204">
        <v>0.41933209999999999</v>
      </c>
      <c r="C8297" s="204">
        <v>0.38803470000000001</v>
      </c>
      <c r="D8297" s="204">
        <v>0.45062940000000001</v>
      </c>
    </row>
    <row r="8298" spans="1:4">
      <c r="A8298" s="203" t="s">
        <v>8711</v>
      </c>
      <c r="B8298" s="204">
        <v>0.45140059999999999</v>
      </c>
      <c r="C8298" s="204">
        <v>0.41969909999999999</v>
      </c>
      <c r="D8298" s="204">
        <v>0.48310199999999998</v>
      </c>
    </row>
    <row r="8299" spans="1:4">
      <c r="A8299" s="203" t="s">
        <v>8712</v>
      </c>
      <c r="B8299" s="204">
        <v>0.43208459999999999</v>
      </c>
      <c r="C8299" s="204">
        <v>0.39950259999999999</v>
      </c>
      <c r="D8299" s="204">
        <v>0.46466659999999999</v>
      </c>
    </row>
    <row r="8300" spans="1:4">
      <c r="A8300" s="203" t="s">
        <v>8713</v>
      </c>
      <c r="B8300" s="204">
        <v>0.39277309999999999</v>
      </c>
      <c r="C8300" s="204">
        <v>0.36169659999999998</v>
      </c>
      <c r="D8300" s="204">
        <v>0.4238497</v>
      </c>
    </row>
    <row r="8301" spans="1:4">
      <c r="A8301" s="203" t="s">
        <v>8714</v>
      </c>
      <c r="B8301" s="204">
        <v>0.41632999999999998</v>
      </c>
      <c r="C8301" s="204">
        <v>0.37831219999999999</v>
      </c>
      <c r="D8301" s="204">
        <v>0.45434780000000002</v>
      </c>
    </row>
    <row r="8302" spans="1:4">
      <c r="A8302" s="203" t="s">
        <v>8715</v>
      </c>
      <c r="B8302" s="204">
        <v>0.38412259999999998</v>
      </c>
      <c r="C8302" s="204">
        <v>0.35275620000000002</v>
      </c>
      <c r="D8302" s="204">
        <v>0.41548889999999999</v>
      </c>
    </row>
    <row r="8303" spans="1:4">
      <c r="A8303" s="203" t="s">
        <v>8716</v>
      </c>
      <c r="B8303" s="204">
        <v>0.393009</v>
      </c>
      <c r="C8303" s="204">
        <v>0.36370130000000001</v>
      </c>
      <c r="D8303" s="204">
        <v>0.42231669999999999</v>
      </c>
    </row>
    <row r="8304" spans="1:4">
      <c r="A8304" s="203" t="s">
        <v>8717</v>
      </c>
      <c r="B8304" s="204">
        <v>0.44953490000000002</v>
      </c>
      <c r="C8304" s="204">
        <v>0.42178700000000002</v>
      </c>
      <c r="D8304" s="204">
        <v>0.47728280000000001</v>
      </c>
    </row>
    <row r="8305" spans="1:4">
      <c r="A8305" s="203" t="s">
        <v>8718</v>
      </c>
      <c r="B8305" s="204">
        <v>0.45209189999999999</v>
      </c>
      <c r="C8305" s="204">
        <v>0.42121799999999998</v>
      </c>
      <c r="D8305" s="204">
        <v>0.4829658</v>
      </c>
    </row>
    <row r="8306" spans="1:4">
      <c r="A8306" s="203" t="s">
        <v>8719</v>
      </c>
      <c r="B8306" s="204">
        <v>0.45900220000000003</v>
      </c>
      <c r="C8306" s="204">
        <v>0.42860280000000001</v>
      </c>
      <c r="D8306" s="204">
        <v>0.4894017</v>
      </c>
    </row>
    <row r="8307" spans="1:4">
      <c r="A8307" s="203" t="s">
        <v>8720</v>
      </c>
      <c r="B8307" s="204">
        <v>0.45974979999999999</v>
      </c>
      <c r="C8307" s="204">
        <v>0.42788179999999998</v>
      </c>
      <c r="D8307" s="204">
        <v>0.49161779999999999</v>
      </c>
    </row>
    <row r="8308" spans="1:4">
      <c r="A8308" s="203" t="s">
        <v>8721</v>
      </c>
      <c r="B8308" s="204">
        <v>0.45895140000000001</v>
      </c>
      <c r="C8308" s="204">
        <v>0.43235689999999999</v>
      </c>
      <c r="D8308" s="204">
        <v>0.48554599999999998</v>
      </c>
    </row>
    <row r="8309" spans="1:4">
      <c r="A8309" s="203" t="s">
        <v>8722</v>
      </c>
      <c r="B8309" s="204">
        <v>0.45960719999999999</v>
      </c>
      <c r="C8309" s="204">
        <v>0.43206240000000001</v>
      </c>
      <c r="D8309" s="204">
        <v>0.48715190000000003</v>
      </c>
    </row>
    <row r="8310" spans="1:4">
      <c r="A8310" s="203" t="s">
        <v>8723</v>
      </c>
      <c r="B8310" s="204">
        <v>0.43579259999999997</v>
      </c>
      <c r="C8310" s="204">
        <v>0.40337220000000001</v>
      </c>
      <c r="D8310" s="204">
        <v>0.46821299999999999</v>
      </c>
    </row>
    <row r="8311" spans="1:4">
      <c r="A8311" s="203" t="s">
        <v>8724</v>
      </c>
      <c r="B8311" s="204">
        <v>0.4621941</v>
      </c>
      <c r="C8311" s="204">
        <v>0.43118450000000003</v>
      </c>
      <c r="D8311" s="204">
        <v>0.49320370000000002</v>
      </c>
    </row>
    <row r="8312" spans="1:4">
      <c r="A8312" s="203" t="s">
        <v>8725</v>
      </c>
      <c r="B8312" s="204">
        <v>0.40830339999999998</v>
      </c>
      <c r="C8312" s="204">
        <v>0.37708599999999998</v>
      </c>
      <c r="D8312" s="204">
        <v>0.43952089999999999</v>
      </c>
    </row>
    <row r="8313" spans="1:4">
      <c r="A8313" s="203" t="s">
        <v>8726</v>
      </c>
      <c r="B8313" s="204">
        <v>0.45397369999999998</v>
      </c>
      <c r="C8313" s="204">
        <v>0.42382829999999999</v>
      </c>
      <c r="D8313" s="204">
        <v>0.48411920000000003</v>
      </c>
    </row>
    <row r="8314" spans="1:4">
      <c r="A8314" s="203" t="s">
        <v>8727</v>
      </c>
      <c r="B8314" s="204">
        <v>0.46043869999999998</v>
      </c>
      <c r="C8314" s="204">
        <v>0.42987510000000001</v>
      </c>
      <c r="D8314" s="204">
        <v>0.4910023</v>
      </c>
    </row>
    <row r="8315" spans="1:4">
      <c r="A8315" s="203" t="s">
        <v>8728</v>
      </c>
      <c r="B8315" s="204">
        <v>0.42180309999999999</v>
      </c>
      <c r="C8315" s="204">
        <v>0.3898644</v>
      </c>
      <c r="D8315" s="204">
        <v>0.45374179999999997</v>
      </c>
    </row>
    <row r="8316" spans="1:4">
      <c r="A8316" s="203" t="s">
        <v>8729</v>
      </c>
      <c r="B8316" s="204">
        <v>0.47824030000000001</v>
      </c>
      <c r="C8316" s="204">
        <v>0.43367410000000001</v>
      </c>
      <c r="D8316" s="204">
        <v>0.52280649999999995</v>
      </c>
    </row>
    <row r="8317" spans="1:4">
      <c r="A8317" s="203" t="s">
        <v>8730</v>
      </c>
      <c r="B8317" s="204">
        <v>0.46405459999999998</v>
      </c>
      <c r="C8317" s="204">
        <v>0.41972320000000002</v>
      </c>
      <c r="D8317" s="204">
        <v>0.50838589999999995</v>
      </c>
    </row>
    <row r="8318" spans="1:4">
      <c r="A8318" s="203" t="s">
        <v>8731</v>
      </c>
      <c r="B8318" s="204">
        <v>0.4767499</v>
      </c>
      <c r="C8318" s="204">
        <v>0.43532729999999997</v>
      </c>
      <c r="D8318" s="204">
        <v>0.51817250000000004</v>
      </c>
    </row>
    <row r="8319" spans="1:4">
      <c r="A8319" s="203" t="s">
        <v>8732</v>
      </c>
      <c r="B8319" s="204">
        <v>0.47937059999999998</v>
      </c>
      <c r="C8319" s="204">
        <v>0.43682900000000002</v>
      </c>
      <c r="D8319" s="204">
        <v>0.52191209999999999</v>
      </c>
    </row>
    <row r="8320" spans="1:4">
      <c r="A8320" s="203" t="s">
        <v>8733</v>
      </c>
      <c r="B8320" s="204">
        <v>0.48963230000000002</v>
      </c>
      <c r="C8320" s="204">
        <v>0.44863520000000001</v>
      </c>
      <c r="D8320" s="204">
        <v>0.53062940000000003</v>
      </c>
    </row>
    <row r="8321" spans="1:4">
      <c r="A8321" s="203" t="s">
        <v>8734</v>
      </c>
      <c r="B8321" s="204">
        <v>0.4812768</v>
      </c>
      <c r="C8321" s="204">
        <v>0.43711359999999999</v>
      </c>
      <c r="D8321" s="204">
        <v>0.52544009999999997</v>
      </c>
    </row>
    <row r="8322" spans="1:4">
      <c r="A8322" s="203" t="s">
        <v>8735</v>
      </c>
      <c r="B8322" s="204">
        <v>0.46101389999999998</v>
      </c>
      <c r="C8322" s="204">
        <v>0.42038049999999999</v>
      </c>
      <c r="D8322" s="204">
        <v>0.50164719999999996</v>
      </c>
    </row>
    <row r="8323" spans="1:4">
      <c r="A8323" s="203" t="s">
        <v>8736</v>
      </c>
      <c r="B8323" s="204">
        <v>0.47091539999999998</v>
      </c>
      <c r="C8323" s="204">
        <v>0.42185050000000002</v>
      </c>
      <c r="D8323" s="204">
        <v>0.51998029999999995</v>
      </c>
    </row>
    <row r="8324" spans="1:4">
      <c r="A8324" s="203" t="s">
        <v>8737</v>
      </c>
      <c r="B8324" s="204">
        <v>0.42868079999999997</v>
      </c>
      <c r="C8324" s="204">
        <v>0.3860596</v>
      </c>
      <c r="D8324" s="204">
        <v>0.4713019</v>
      </c>
    </row>
    <row r="8325" spans="1:4">
      <c r="A8325" s="203" t="s">
        <v>8738</v>
      </c>
      <c r="B8325" s="204">
        <v>0.4664876</v>
      </c>
      <c r="C8325" s="204">
        <v>0.4261046</v>
      </c>
      <c r="D8325" s="204">
        <v>0.50687059999999995</v>
      </c>
    </row>
    <row r="8326" spans="1:4">
      <c r="A8326" s="203" t="s">
        <v>8739</v>
      </c>
      <c r="B8326" s="204">
        <v>0.53790899999999997</v>
      </c>
      <c r="C8326" s="204">
        <v>0.50127920000000004</v>
      </c>
      <c r="D8326" s="204">
        <v>0.57453869999999996</v>
      </c>
    </row>
    <row r="8327" spans="1:4">
      <c r="A8327" s="203" t="s">
        <v>8740</v>
      </c>
      <c r="B8327" s="204">
        <v>0.54325840000000003</v>
      </c>
      <c r="C8327" s="204">
        <v>0.50253289999999995</v>
      </c>
      <c r="D8327" s="204">
        <v>0.5839839</v>
      </c>
    </row>
    <row r="8328" spans="1:4">
      <c r="A8328" s="203" t="s">
        <v>8741</v>
      </c>
      <c r="B8328" s="204">
        <v>0.54327440000000005</v>
      </c>
      <c r="C8328" s="204">
        <v>0.50284930000000005</v>
      </c>
      <c r="D8328" s="204">
        <v>0.58369950000000004</v>
      </c>
    </row>
    <row r="8329" spans="1:4">
      <c r="A8329" s="203" t="s">
        <v>8742</v>
      </c>
      <c r="B8329" s="204">
        <v>0.52695320000000001</v>
      </c>
      <c r="C8329" s="204">
        <v>0.48247469999999998</v>
      </c>
      <c r="D8329" s="204">
        <v>0.57143180000000005</v>
      </c>
    </row>
    <row r="8330" spans="1:4">
      <c r="A8330" s="203" t="s">
        <v>8743</v>
      </c>
      <c r="B8330" s="204">
        <v>0.5051949</v>
      </c>
      <c r="C8330" s="204">
        <v>0.4695897</v>
      </c>
      <c r="D8330" s="204">
        <v>0.54079999999999995</v>
      </c>
    </row>
    <row r="8331" spans="1:4">
      <c r="A8331" s="203" t="s">
        <v>8744</v>
      </c>
      <c r="B8331" s="204">
        <v>0.54813529999999999</v>
      </c>
      <c r="C8331" s="204">
        <v>0.51103330000000002</v>
      </c>
      <c r="D8331" s="204">
        <v>0.58523720000000001</v>
      </c>
    </row>
    <row r="8332" spans="1:4">
      <c r="A8332" s="203" t="s">
        <v>8745</v>
      </c>
      <c r="B8332" s="204">
        <v>0.55029620000000001</v>
      </c>
      <c r="C8332" s="204">
        <v>0.50845459999999998</v>
      </c>
      <c r="D8332" s="204">
        <v>0.59213789999999999</v>
      </c>
    </row>
    <row r="8333" spans="1:4">
      <c r="A8333" s="203" t="s">
        <v>8746</v>
      </c>
      <c r="B8333" s="204">
        <v>0.5402574</v>
      </c>
      <c r="C8333" s="204">
        <v>0.50036099999999994</v>
      </c>
      <c r="D8333" s="204">
        <v>0.5801539</v>
      </c>
    </row>
    <row r="8334" spans="1:4">
      <c r="A8334" s="203" t="s">
        <v>8747</v>
      </c>
      <c r="B8334" s="204">
        <v>0.47779660000000002</v>
      </c>
      <c r="C8334" s="204">
        <v>0.43584289999999998</v>
      </c>
      <c r="D8334" s="204">
        <v>0.5197503</v>
      </c>
    </row>
    <row r="8335" spans="1:4">
      <c r="A8335" s="203" t="s">
        <v>8748</v>
      </c>
      <c r="B8335" s="204">
        <v>0.5382363</v>
      </c>
      <c r="C8335" s="204">
        <v>0.49778689999999998</v>
      </c>
      <c r="D8335" s="204">
        <v>0.57868569999999997</v>
      </c>
    </row>
    <row r="8336" spans="1:4">
      <c r="A8336" s="203" t="s">
        <v>8749</v>
      </c>
      <c r="B8336" s="204">
        <v>0.52913829999999995</v>
      </c>
      <c r="C8336" s="204">
        <v>0.48806899999999998</v>
      </c>
      <c r="D8336" s="204">
        <v>0.57020760000000004</v>
      </c>
    </row>
    <row r="8337" spans="1:4">
      <c r="A8337" s="203" t="s">
        <v>8750</v>
      </c>
      <c r="B8337" s="204">
        <v>0.51082539999999999</v>
      </c>
      <c r="C8337" s="204">
        <v>0.4653736</v>
      </c>
      <c r="D8337" s="204">
        <v>0.55627709999999997</v>
      </c>
    </row>
    <row r="8338" spans="1:4">
      <c r="A8338" s="203" t="s">
        <v>8751</v>
      </c>
      <c r="B8338" s="204">
        <v>0.3550025</v>
      </c>
      <c r="C8338" s="204">
        <v>0.3166429</v>
      </c>
      <c r="D8338" s="204">
        <v>0.39336209999999999</v>
      </c>
    </row>
    <row r="8339" spans="1:4">
      <c r="A8339" s="203" t="s">
        <v>8752</v>
      </c>
      <c r="B8339" s="204">
        <v>0.38259979999999999</v>
      </c>
      <c r="C8339" s="204">
        <v>0.34477049999999998</v>
      </c>
      <c r="D8339" s="204">
        <v>0.4204292</v>
      </c>
    </row>
    <row r="8340" spans="1:4">
      <c r="A8340" s="203" t="s">
        <v>8753</v>
      </c>
      <c r="B8340" s="204">
        <v>0.39827859999999998</v>
      </c>
      <c r="C8340" s="204">
        <v>0.36079280000000002</v>
      </c>
      <c r="D8340" s="204">
        <v>0.43576429999999999</v>
      </c>
    </row>
    <row r="8341" spans="1:4">
      <c r="A8341" s="203" t="s">
        <v>8754</v>
      </c>
      <c r="B8341" s="204">
        <v>0.36366559999999998</v>
      </c>
      <c r="C8341" s="204">
        <v>0.32800839999999998</v>
      </c>
      <c r="D8341" s="204">
        <v>0.39932279999999998</v>
      </c>
    </row>
    <row r="8342" spans="1:4">
      <c r="A8342" s="203" t="s">
        <v>8755</v>
      </c>
      <c r="B8342" s="204">
        <v>0.41467860000000001</v>
      </c>
      <c r="C8342" s="204">
        <v>0.37787189999999998</v>
      </c>
      <c r="D8342" s="204">
        <v>0.45148539999999998</v>
      </c>
    </row>
    <row r="8343" spans="1:4">
      <c r="A8343" s="203" t="s">
        <v>8756</v>
      </c>
      <c r="B8343" s="204">
        <v>0.38580490000000001</v>
      </c>
      <c r="C8343" s="204">
        <v>0.34820400000000001</v>
      </c>
      <c r="D8343" s="204">
        <v>0.4234058</v>
      </c>
    </row>
    <row r="8344" spans="1:4">
      <c r="A8344" s="203" t="s">
        <v>8757</v>
      </c>
      <c r="B8344" s="204">
        <v>0.32468340000000001</v>
      </c>
      <c r="C8344" s="204">
        <v>0.28759079999999998</v>
      </c>
      <c r="D8344" s="204">
        <v>0.36177599999999999</v>
      </c>
    </row>
    <row r="8345" spans="1:4">
      <c r="A8345" s="203" t="s">
        <v>8758</v>
      </c>
      <c r="B8345" s="204">
        <v>0.3625505</v>
      </c>
      <c r="C8345" s="204">
        <v>0.31836419999999999</v>
      </c>
      <c r="D8345" s="204">
        <v>0.40673670000000001</v>
      </c>
    </row>
    <row r="8346" spans="1:4">
      <c r="A8346" s="203" t="s">
        <v>8759</v>
      </c>
      <c r="B8346" s="204">
        <v>0.3450647</v>
      </c>
      <c r="C8346" s="204">
        <v>0.31023129999999999</v>
      </c>
      <c r="D8346" s="204">
        <v>0.37989820000000002</v>
      </c>
    </row>
    <row r="8347" spans="1:4">
      <c r="A8347" s="203" t="s">
        <v>8760</v>
      </c>
      <c r="B8347" s="204">
        <v>0.32466149999999999</v>
      </c>
      <c r="C8347" s="204">
        <v>0.29056270000000001</v>
      </c>
      <c r="D8347" s="204">
        <v>0.35876029999999998</v>
      </c>
    </row>
    <row r="8348" spans="1:4">
      <c r="A8348" s="203" t="s">
        <v>8761</v>
      </c>
      <c r="B8348" s="204">
        <v>0.3670312</v>
      </c>
      <c r="C8348" s="204">
        <v>0.33444459999999998</v>
      </c>
      <c r="D8348" s="204">
        <v>0.39961770000000002</v>
      </c>
    </row>
    <row r="8349" spans="1:4">
      <c r="A8349" s="203" t="s">
        <v>8762</v>
      </c>
      <c r="B8349" s="204">
        <v>0.3653132</v>
      </c>
      <c r="C8349" s="204">
        <v>0.33011620000000003</v>
      </c>
      <c r="D8349" s="204">
        <v>0.40051019999999998</v>
      </c>
    </row>
    <row r="8350" spans="1:4">
      <c r="A8350" s="203" t="s">
        <v>8763</v>
      </c>
      <c r="B8350" s="204">
        <v>0.37866620000000001</v>
      </c>
      <c r="C8350" s="204">
        <v>0.34232279999999998</v>
      </c>
      <c r="D8350" s="204">
        <v>0.41500959999999998</v>
      </c>
    </row>
    <row r="8351" spans="1:4">
      <c r="A8351" s="203" t="s">
        <v>8764</v>
      </c>
      <c r="B8351" s="204">
        <v>0.3975612</v>
      </c>
      <c r="C8351" s="204">
        <v>0.3591413</v>
      </c>
      <c r="D8351" s="204">
        <v>0.43598110000000001</v>
      </c>
    </row>
    <row r="8352" spans="1:4">
      <c r="A8352" s="203" t="s">
        <v>8765</v>
      </c>
      <c r="B8352" s="204">
        <v>0.41485379999999999</v>
      </c>
      <c r="C8352" s="204">
        <v>0.38216519999999998</v>
      </c>
      <c r="D8352" s="204">
        <v>0.44754240000000001</v>
      </c>
    </row>
    <row r="8353" spans="1:4">
      <c r="A8353" s="203" t="s">
        <v>8766</v>
      </c>
      <c r="B8353" s="204">
        <v>0.37521539999999998</v>
      </c>
      <c r="C8353" s="204">
        <v>0.34218999999999999</v>
      </c>
      <c r="D8353" s="204">
        <v>0.40824070000000001</v>
      </c>
    </row>
    <row r="8354" spans="1:4">
      <c r="A8354" s="203" t="s">
        <v>8767</v>
      </c>
      <c r="B8354" s="204">
        <v>0.33122410000000002</v>
      </c>
      <c r="C8354" s="204">
        <v>0.29464370000000001</v>
      </c>
      <c r="D8354" s="204">
        <v>0.36780449999999998</v>
      </c>
    </row>
    <row r="8355" spans="1:4">
      <c r="A8355" s="203" t="s">
        <v>8768</v>
      </c>
      <c r="B8355" s="204">
        <v>0.3893412</v>
      </c>
      <c r="C8355" s="204">
        <v>0.3523385</v>
      </c>
      <c r="D8355" s="204">
        <v>0.426344</v>
      </c>
    </row>
    <row r="8356" spans="1:4">
      <c r="A8356" s="203" t="s">
        <v>8769</v>
      </c>
      <c r="B8356" s="204">
        <v>0.34333659999999999</v>
      </c>
      <c r="C8356" s="204">
        <v>0.30593490000000001</v>
      </c>
      <c r="D8356" s="204">
        <v>0.38073839999999998</v>
      </c>
    </row>
    <row r="8357" spans="1:4">
      <c r="A8357" s="203" t="s">
        <v>8770</v>
      </c>
      <c r="B8357" s="204">
        <v>0.37375730000000001</v>
      </c>
      <c r="C8357" s="204">
        <v>0.33614159999999998</v>
      </c>
      <c r="D8357" s="204">
        <v>0.41137299999999999</v>
      </c>
    </row>
    <row r="8358" spans="1:4">
      <c r="A8358" s="203" t="s">
        <v>8771</v>
      </c>
      <c r="B8358" s="204">
        <v>0.3970899</v>
      </c>
      <c r="C8358" s="204">
        <v>0.36113390000000001</v>
      </c>
      <c r="D8358" s="204">
        <v>0.43304599999999999</v>
      </c>
    </row>
    <row r="8359" spans="1:4">
      <c r="A8359" s="203" t="s">
        <v>8772</v>
      </c>
      <c r="B8359" s="204">
        <v>0.33884760000000003</v>
      </c>
      <c r="C8359" s="204">
        <v>0.30133749999999998</v>
      </c>
      <c r="D8359" s="204">
        <v>0.37635760000000001</v>
      </c>
    </row>
    <row r="8360" spans="1:4">
      <c r="A8360" s="203" t="s">
        <v>8773</v>
      </c>
      <c r="B8360" s="204">
        <v>0.43164740000000001</v>
      </c>
      <c r="C8360" s="204">
        <v>0.41822720000000002</v>
      </c>
      <c r="D8360" s="204">
        <v>0.44506760000000001</v>
      </c>
    </row>
    <row r="8361" spans="1:4">
      <c r="A8361" s="203" t="s">
        <v>8774</v>
      </c>
      <c r="B8361" s="204">
        <v>0.39519720000000003</v>
      </c>
      <c r="C8361" s="204">
        <v>0.3762876</v>
      </c>
      <c r="D8361" s="204">
        <v>0.4141068</v>
      </c>
    </row>
    <row r="8362" spans="1:4">
      <c r="A8362" s="203" t="s">
        <v>8775</v>
      </c>
      <c r="B8362" s="204">
        <v>0.39277309999999999</v>
      </c>
      <c r="C8362" s="204">
        <v>0.36169659999999998</v>
      </c>
      <c r="D8362" s="204">
        <v>0.4238497</v>
      </c>
    </row>
    <row r="8363" spans="1:4">
      <c r="A8363" s="203" t="s">
        <v>8776</v>
      </c>
      <c r="B8363" s="204">
        <v>0.45273160000000001</v>
      </c>
      <c r="C8363" s="204">
        <v>0.43539879999999997</v>
      </c>
      <c r="D8363" s="204">
        <v>0.47006429999999999</v>
      </c>
    </row>
    <row r="8364" spans="1:4">
      <c r="A8364" s="203" t="s">
        <v>8777</v>
      </c>
      <c r="B8364" s="204">
        <v>0.45508490000000001</v>
      </c>
      <c r="C8364" s="204">
        <v>0.43191970000000002</v>
      </c>
      <c r="D8364" s="204">
        <v>0.47825020000000001</v>
      </c>
    </row>
    <row r="8365" spans="1:4">
      <c r="A8365" s="203" t="s">
        <v>8778</v>
      </c>
      <c r="B8365" s="204">
        <v>0.45916370000000001</v>
      </c>
      <c r="C8365" s="204">
        <v>0.43788129999999997</v>
      </c>
      <c r="D8365" s="204">
        <v>0.48044609999999999</v>
      </c>
    </row>
    <row r="8366" spans="1:4">
      <c r="A8366" s="203" t="s">
        <v>8779</v>
      </c>
      <c r="B8366" s="204">
        <v>0.44381429999999999</v>
      </c>
      <c r="C8366" s="204">
        <v>0.42909249999999999</v>
      </c>
      <c r="D8366" s="204">
        <v>0.4585361</v>
      </c>
    </row>
    <row r="8367" spans="1:4">
      <c r="A8367" s="203" t="s">
        <v>8780</v>
      </c>
      <c r="B8367" s="204">
        <v>0.4787805</v>
      </c>
      <c r="C8367" s="204">
        <v>0.46087679999999998</v>
      </c>
      <c r="D8367" s="204">
        <v>0.49668420000000002</v>
      </c>
    </row>
    <row r="8368" spans="1:4">
      <c r="A8368" s="203" t="s">
        <v>8781</v>
      </c>
      <c r="B8368" s="204">
        <v>0.4560765</v>
      </c>
      <c r="C8368" s="204">
        <v>0.43039309999999997</v>
      </c>
      <c r="D8368" s="204">
        <v>0.48175990000000002</v>
      </c>
    </row>
    <row r="8369" spans="1:4">
      <c r="A8369" s="203" t="s">
        <v>8782</v>
      </c>
      <c r="B8369" s="204">
        <v>0.46101389999999998</v>
      </c>
      <c r="C8369" s="204">
        <v>0.42038049999999999</v>
      </c>
      <c r="D8369" s="204">
        <v>0.50164719999999996</v>
      </c>
    </row>
    <row r="8370" spans="1:4">
      <c r="A8370" s="203" t="s">
        <v>8783</v>
      </c>
      <c r="B8370" s="204">
        <v>0.54080439999999996</v>
      </c>
      <c r="C8370" s="204">
        <v>0.51791299999999996</v>
      </c>
      <c r="D8370" s="204">
        <v>0.56369579999999997</v>
      </c>
    </row>
    <row r="8371" spans="1:4">
      <c r="A8371" s="203" t="s">
        <v>8784</v>
      </c>
      <c r="B8371" s="204">
        <v>0.54853830000000003</v>
      </c>
      <c r="C8371" s="204">
        <v>0.51736439999999995</v>
      </c>
      <c r="D8371" s="204">
        <v>0.57971209999999995</v>
      </c>
    </row>
    <row r="8372" spans="1:4">
      <c r="A8372" s="203" t="s">
        <v>8785</v>
      </c>
      <c r="B8372" s="204">
        <v>0.51091520000000001</v>
      </c>
      <c r="C8372" s="204">
        <v>0.48217670000000001</v>
      </c>
      <c r="D8372" s="204">
        <v>0.53965370000000001</v>
      </c>
    </row>
    <row r="8373" spans="1:4">
      <c r="A8373" s="203" t="s">
        <v>8786</v>
      </c>
      <c r="B8373" s="204">
        <v>0.52308969999999999</v>
      </c>
      <c r="C8373" s="204">
        <v>0.50331219999999999</v>
      </c>
      <c r="D8373" s="204">
        <v>0.54286719999999999</v>
      </c>
    </row>
    <row r="8374" spans="1:4">
      <c r="A8374" s="203" t="s">
        <v>8787</v>
      </c>
      <c r="B8374" s="204">
        <v>0.3873163</v>
      </c>
      <c r="C8374" s="204">
        <v>0.37173519999999999</v>
      </c>
      <c r="D8374" s="204">
        <v>0.40289750000000002</v>
      </c>
    </row>
    <row r="8375" spans="1:4">
      <c r="A8375" s="203" t="s">
        <v>8788</v>
      </c>
      <c r="B8375" s="204">
        <v>0.33891690000000002</v>
      </c>
      <c r="C8375" s="204">
        <v>0.31719399999999998</v>
      </c>
      <c r="D8375" s="204">
        <v>0.36063980000000001</v>
      </c>
    </row>
    <row r="8376" spans="1:4">
      <c r="A8376" s="203" t="s">
        <v>8789</v>
      </c>
      <c r="B8376" s="204">
        <v>0.32468340000000001</v>
      </c>
      <c r="C8376" s="204">
        <v>0.28759079999999998</v>
      </c>
      <c r="D8376" s="204">
        <v>0.36177599999999999</v>
      </c>
    </row>
    <row r="8377" spans="1:4">
      <c r="A8377" s="203" t="s">
        <v>8790</v>
      </c>
      <c r="B8377" s="204">
        <v>0.36961339999999998</v>
      </c>
      <c r="C8377" s="204">
        <v>0.34930270000000002</v>
      </c>
      <c r="D8377" s="204">
        <v>0.3899241</v>
      </c>
    </row>
    <row r="8378" spans="1:4">
      <c r="A8378" s="203" t="s">
        <v>8791</v>
      </c>
      <c r="B8378" s="204">
        <v>0.36672060000000001</v>
      </c>
      <c r="C8378" s="204">
        <v>0.3391324</v>
      </c>
      <c r="D8378" s="204">
        <v>0.39430880000000001</v>
      </c>
    </row>
    <row r="8379" spans="1:4">
      <c r="A8379" s="203" t="s">
        <v>8792</v>
      </c>
      <c r="B8379" s="204">
        <v>0.41020610000000002</v>
      </c>
      <c r="C8379" s="204">
        <v>0.38415159999999998</v>
      </c>
      <c r="D8379" s="204">
        <v>0.4362606</v>
      </c>
    </row>
    <row r="8380" spans="1:4">
      <c r="A8380" s="203" t="s">
        <v>8793</v>
      </c>
      <c r="B8380" s="204">
        <v>0.36974509999999999</v>
      </c>
      <c r="C8380" s="204">
        <v>0.35220319999999999</v>
      </c>
      <c r="D8380" s="204">
        <v>0.38728689999999999</v>
      </c>
    </row>
    <row r="8381" spans="1:4">
      <c r="A8381" s="203" t="s">
        <v>8794</v>
      </c>
      <c r="B8381" s="204">
        <v>0.43765929999999997</v>
      </c>
      <c r="C8381" s="204">
        <v>0.43069570000000001</v>
      </c>
      <c r="D8381" s="204">
        <v>0.44462299999999999</v>
      </c>
    </row>
    <row r="8382" spans="1:4">
      <c r="A8382" s="203" t="s">
        <v>8795</v>
      </c>
      <c r="B8382" s="204">
        <v>0.50548769999999998</v>
      </c>
      <c r="C8382" s="204">
        <v>0.49614510000000001</v>
      </c>
      <c r="D8382" s="204">
        <v>0.51483020000000002</v>
      </c>
    </row>
    <row r="8383" spans="1:4">
      <c r="A8383" s="203" t="s">
        <v>8796</v>
      </c>
      <c r="B8383" s="204">
        <v>0.3737856</v>
      </c>
      <c r="C8383" s="204">
        <v>0.36552659999999998</v>
      </c>
      <c r="D8383" s="204">
        <v>0.38204470000000001</v>
      </c>
    </row>
    <row r="8384" spans="1:4">
      <c r="A8384" s="203" t="s">
        <v>8797</v>
      </c>
      <c r="B8384" s="204">
        <v>0.39565860000000003</v>
      </c>
      <c r="C8384" s="204">
        <v>0.36462040000000001</v>
      </c>
      <c r="D8384" s="204">
        <v>0.42669669999999998</v>
      </c>
    </row>
    <row r="8385" spans="1:4">
      <c r="A8385" s="203" t="s">
        <v>8798</v>
      </c>
      <c r="B8385" s="204">
        <v>0.42696699999999999</v>
      </c>
      <c r="C8385" s="204">
        <v>0.39505630000000003</v>
      </c>
      <c r="D8385" s="204">
        <v>0.4588777</v>
      </c>
    </row>
    <row r="8386" spans="1:4">
      <c r="A8386" s="203" t="s">
        <v>8799</v>
      </c>
      <c r="B8386" s="204">
        <v>0.43475330000000001</v>
      </c>
      <c r="C8386" s="204">
        <v>0.40376250000000002</v>
      </c>
      <c r="D8386" s="204">
        <v>0.46574409999999999</v>
      </c>
    </row>
    <row r="8387" spans="1:4">
      <c r="A8387" s="203" t="s">
        <v>8800</v>
      </c>
      <c r="B8387" s="204">
        <v>0.40280870000000002</v>
      </c>
      <c r="C8387" s="204">
        <v>0.37155870000000002</v>
      </c>
      <c r="D8387" s="204">
        <v>0.43405870000000002</v>
      </c>
    </row>
    <row r="8388" spans="1:4">
      <c r="A8388" s="203" t="s">
        <v>8801</v>
      </c>
      <c r="B8388" s="204">
        <v>0.43911640000000002</v>
      </c>
      <c r="C8388" s="204">
        <v>0.40755740000000001</v>
      </c>
      <c r="D8388" s="204">
        <v>0.47067540000000002</v>
      </c>
    </row>
    <row r="8389" spans="1:4">
      <c r="A8389" s="203" t="s">
        <v>8802</v>
      </c>
      <c r="B8389" s="204">
        <v>0.43053380000000002</v>
      </c>
      <c r="C8389" s="204">
        <v>0.3993775</v>
      </c>
      <c r="D8389" s="204">
        <v>0.46169009999999999</v>
      </c>
    </row>
    <row r="8390" spans="1:4">
      <c r="A8390" s="203" t="s">
        <v>8803</v>
      </c>
      <c r="B8390" s="204">
        <v>0.38284200000000002</v>
      </c>
      <c r="C8390" s="204">
        <v>0.35296739999999999</v>
      </c>
      <c r="D8390" s="204">
        <v>0.41271659999999999</v>
      </c>
    </row>
    <row r="8391" spans="1:4">
      <c r="A8391" s="203" t="s">
        <v>8804</v>
      </c>
      <c r="B8391" s="204">
        <v>0.42833329999999997</v>
      </c>
      <c r="C8391" s="204">
        <v>0.3857062</v>
      </c>
      <c r="D8391" s="204">
        <v>0.4709605</v>
      </c>
    </row>
    <row r="8392" spans="1:4">
      <c r="A8392" s="203" t="s">
        <v>8805</v>
      </c>
      <c r="B8392" s="204">
        <v>0.38154880000000002</v>
      </c>
      <c r="C8392" s="204">
        <v>0.34835080000000002</v>
      </c>
      <c r="D8392" s="204">
        <v>0.41474689999999997</v>
      </c>
    </row>
    <row r="8393" spans="1:4">
      <c r="A8393" s="203" t="s">
        <v>8806</v>
      </c>
      <c r="B8393" s="204">
        <v>0.36270370000000002</v>
      </c>
      <c r="C8393" s="204">
        <v>0.33247100000000002</v>
      </c>
      <c r="D8393" s="204">
        <v>0.39293640000000002</v>
      </c>
    </row>
    <row r="8394" spans="1:4">
      <c r="A8394" s="203" t="s">
        <v>8807</v>
      </c>
      <c r="B8394" s="204">
        <v>0.44926890000000003</v>
      </c>
      <c r="C8394" s="204">
        <v>0.42130269999999997</v>
      </c>
      <c r="D8394" s="204">
        <v>0.47723520000000003</v>
      </c>
    </row>
    <row r="8395" spans="1:4">
      <c r="A8395" s="203" t="s">
        <v>8808</v>
      </c>
      <c r="B8395" s="204">
        <v>0.43189889999999997</v>
      </c>
      <c r="C8395" s="204">
        <v>0.400426</v>
      </c>
      <c r="D8395" s="204">
        <v>0.4633717</v>
      </c>
    </row>
    <row r="8396" spans="1:4">
      <c r="A8396" s="203" t="s">
        <v>8809</v>
      </c>
      <c r="B8396" s="204">
        <v>0.4502158</v>
      </c>
      <c r="C8396" s="204">
        <v>0.41873310000000002</v>
      </c>
      <c r="D8396" s="204">
        <v>0.48169859999999998</v>
      </c>
    </row>
    <row r="8397" spans="1:4">
      <c r="A8397" s="203" t="s">
        <v>8810</v>
      </c>
      <c r="B8397" s="204">
        <v>0.45520300000000002</v>
      </c>
      <c r="C8397" s="204">
        <v>0.42335590000000001</v>
      </c>
      <c r="D8397" s="204">
        <v>0.48705019999999999</v>
      </c>
    </row>
    <row r="8398" spans="1:4">
      <c r="A8398" s="203" t="s">
        <v>8811</v>
      </c>
      <c r="B8398" s="204">
        <v>0.43144640000000001</v>
      </c>
      <c r="C8398" s="204">
        <v>0.40420339999999999</v>
      </c>
      <c r="D8398" s="204">
        <v>0.45868940000000002</v>
      </c>
    </row>
    <row r="8399" spans="1:4">
      <c r="A8399" s="203" t="s">
        <v>8812</v>
      </c>
      <c r="B8399" s="204">
        <v>0.46348869999999998</v>
      </c>
      <c r="C8399" s="204">
        <v>0.436305</v>
      </c>
      <c r="D8399" s="204">
        <v>0.49067250000000001</v>
      </c>
    </row>
    <row r="8400" spans="1:4">
      <c r="A8400" s="203" t="s">
        <v>8813</v>
      </c>
      <c r="B8400" s="204">
        <v>0.40408660000000002</v>
      </c>
      <c r="C8400" s="204">
        <v>0.37192809999999998</v>
      </c>
      <c r="D8400" s="204">
        <v>0.43624499999999999</v>
      </c>
    </row>
    <row r="8401" spans="1:4">
      <c r="A8401" s="203" t="s">
        <v>8814</v>
      </c>
      <c r="B8401" s="204">
        <v>0.43612499999999998</v>
      </c>
      <c r="C8401" s="204">
        <v>0.40698770000000001</v>
      </c>
      <c r="D8401" s="204">
        <v>0.46526230000000002</v>
      </c>
    </row>
    <row r="8402" spans="1:4">
      <c r="A8402" s="203" t="s">
        <v>8815</v>
      </c>
      <c r="B8402" s="204">
        <v>0.40535769999999999</v>
      </c>
      <c r="C8402" s="204">
        <v>0.37368319999999999</v>
      </c>
      <c r="D8402" s="204">
        <v>0.43703219999999998</v>
      </c>
    </row>
    <row r="8403" spans="1:4">
      <c r="A8403" s="203" t="s">
        <v>8816</v>
      </c>
      <c r="B8403" s="204">
        <v>0.42909340000000001</v>
      </c>
      <c r="C8403" s="204">
        <v>0.39795550000000002</v>
      </c>
      <c r="D8403" s="204">
        <v>0.46023130000000001</v>
      </c>
    </row>
    <row r="8404" spans="1:4">
      <c r="A8404" s="203" t="s">
        <v>8817</v>
      </c>
      <c r="B8404" s="204">
        <v>0.4867977</v>
      </c>
      <c r="C8404" s="204">
        <v>0.45447530000000003</v>
      </c>
      <c r="D8404" s="204">
        <v>0.51912009999999997</v>
      </c>
    </row>
    <row r="8405" spans="1:4">
      <c r="A8405" s="203" t="s">
        <v>8818</v>
      </c>
      <c r="B8405" s="204">
        <v>0.42722100000000002</v>
      </c>
      <c r="C8405" s="204">
        <v>0.3950611</v>
      </c>
      <c r="D8405" s="204">
        <v>0.45938089999999998</v>
      </c>
    </row>
    <row r="8406" spans="1:4">
      <c r="A8406" s="203" t="s">
        <v>8819</v>
      </c>
      <c r="B8406" s="204">
        <v>0.44660050000000001</v>
      </c>
      <c r="C8406" s="204">
        <v>0.40528950000000002</v>
      </c>
      <c r="D8406" s="204">
        <v>0.4879116</v>
      </c>
    </row>
    <row r="8407" spans="1:4">
      <c r="A8407" s="203" t="s">
        <v>8820</v>
      </c>
      <c r="B8407" s="204">
        <v>0.48485669999999997</v>
      </c>
      <c r="C8407" s="204">
        <v>0.44080999999999998</v>
      </c>
      <c r="D8407" s="204">
        <v>0.52890340000000002</v>
      </c>
    </row>
    <row r="8408" spans="1:4">
      <c r="A8408" s="203" t="s">
        <v>8821</v>
      </c>
      <c r="B8408" s="204">
        <v>0.49444060000000001</v>
      </c>
      <c r="C8408" s="204">
        <v>0.4539203</v>
      </c>
      <c r="D8408" s="204">
        <v>0.53496089999999996</v>
      </c>
    </row>
    <row r="8409" spans="1:4">
      <c r="A8409" s="203" t="s">
        <v>8822</v>
      </c>
      <c r="B8409" s="204">
        <v>0.46009820000000001</v>
      </c>
      <c r="C8409" s="204">
        <v>0.41832619999999998</v>
      </c>
      <c r="D8409" s="204">
        <v>0.50187029999999999</v>
      </c>
    </row>
    <row r="8410" spans="1:4">
      <c r="A8410" s="203" t="s">
        <v>8823</v>
      </c>
      <c r="B8410" s="204">
        <v>0.4897553</v>
      </c>
      <c r="C8410" s="204">
        <v>0.44910440000000001</v>
      </c>
      <c r="D8410" s="204">
        <v>0.53040609999999999</v>
      </c>
    </row>
    <row r="8411" spans="1:4">
      <c r="A8411" s="203" t="s">
        <v>8824</v>
      </c>
      <c r="B8411" s="204">
        <v>0.49807489999999999</v>
      </c>
      <c r="C8411" s="204">
        <v>0.45712629999999999</v>
      </c>
      <c r="D8411" s="204">
        <v>0.53902340000000004</v>
      </c>
    </row>
    <row r="8412" spans="1:4">
      <c r="A8412" s="203" t="s">
        <v>8825</v>
      </c>
      <c r="B8412" s="204">
        <v>0.44956629999999997</v>
      </c>
      <c r="C8412" s="204">
        <v>0.41013680000000002</v>
      </c>
      <c r="D8412" s="204">
        <v>0.48899589999999998</v>
      </c>
    </row>
    <row r="8413" spans="1:4">
      <c r="A8413" s="203" t="s">
        <v>8826</v>
      </c>
      <c r="B8413" s="204">
        <v>0.46447650000000001</v>
      </c>
      <c r="C8413" s="204">
        <v>0.41186869999999998</v>
      </c>
      <c r="D8413" s="204">
        <v>0.5170844</v>
      </c>
    </row>
    <row r="8414" spans="1:4">
      <c r="A8414" s="203" t="s">
        <v>8827</v>
      </c>
      <c r="B8414" s="204">
        <v>0.43351060000000002</v>
      </c>
      <c r="C8414" s="204">
        <v>0.3902022</v>
      </c>
      <c r="D8414" s="204">
        <v>0.47681899999999999</v>
      </c>
    </row>
    <row r="8415" spans="1:4">
      <c r="A8415" s="203" t="s">
        <v>8828</v>
      </c>
      <c r="B8415" s="204">
        <v>0.42517929999999998</v>
      </c>
      <c r="C8415" s="204">
        <v>0.3845556</v>
      </c>
      <c r="D8415" s="204">
        <v>0.46580300000000002</v>
      </c>
    </row>
    <row r="8416" spans="1:4">
      <c r="A8416" s="203" t="s">
        <v>8829</v>
      </c>
      <c r="B8416" s="204">
        <v>0.52793489999999998</v>
      </c>
      <c r="C8416" s="204">
        <v>0.49009449999999999</v>
      </c>
      <c r="D8416" s="204">
        <v>0.56577529999999998</v>
      </c>
    </row>
    <row r="8417" spans="1:4">
      <c r="A8417" s="203" t="s">
        <v>8830</v>
      </c>
      <c r="B8417" s="204">
        <v>0.5175729</v>
      </c>
      <c r="C8417" s="204">
        <v>0.47852030000000001</v>
      </c>
      <c r="D8417" s="204">
        <v>0.5566255</v>
      </c>
    </row>
    <row r="8418" spans="1:4">
      <c r="A8418" s="203" t="s">
        <v>8831</v>
      </c>
      <c r="B8418" s="204">
        <v>0.49965949999999998</v>
      </c>
      <c r="C8418" s="204">
        <v>0.45760640000000002</v>
      </c>
      <c r="D8418" s="204">
        <v>0.54171270000000005</v>
      </c>
    </row>
    <row r="8419" spans="1:4">
      <c r="A8419" s="203" t="s">
        <v>8832</v>
      </c>
      <c r="B8419" s="204">
        <v>0.53914300000000004</v>
      </c>
      <c r="C8419" s="204">
        <v>0.49648579999999998</v>
      </c>
      <c r="D8419" s="204">
        <v>0.58180019999999999</v>
      </c>
    </row>
    <row r="8420" spans="1:4">
      <c r="A8420" s="203" t="s">
        <v>8833</v>
      </c>
      <c r="B8420" s="204">
        <v>0.4609858</v>
      </c>
      <c r="C8420" s="204">
        <v>0.42537019999999998</v>
      </c>
      <c r="D8420" s="204">
        <v>0.49660149999999997</v>
      </c>
    </row>
    <row r="8421" spans="1:4">
      <c r="A8421" s="203" t="s">
        <v>8834</v>
      </c>
      <c r="B8421" s="204">
        <v>0.54141499999999998</v>
      </c>
      <c r="C8421" s="204">
        <v>0.50555490000000003</v>
      </c>
      <c r="D8421" s="204">
        <v>0.57727519999999999</v>
      </c>
    </row>
    <row r="8422" spans="1:4">
      <c r="A8422" s="203" t="s">
        <v>8835</v>
      </c>
      <c r="B8422" s="204">
        <v>0.49260890000000002</v>
      </c>
      <c r="C8422" s="204">
        <v>0.45058029999999999</v>
      </c>
      <c r="D8422" s="204">
        <v>0.53463760000000005</v>
      </c>
    </row>
    <row r="8423" spans="1:4">
      <c r="A8423" s="203" t="s">
        <v>8836</v>
      </c>
      <c r="B8423" s="204">
        <v>0.50015120000000002</v>
      </c>
      <c r="C8423" s="204">
        <v>0.46115230000000001</v>
      </c>
      <c r="D8423" s="204">
        <v>0.53915020000000002</v>
      </c>
    </row>
    <row r="8424" spans="1:4">
      <c r="A8424" s="203" t="s">
        <v>8837</v>
      </c>
      <c r="B8424" s="204">
        <v>0.48157050000000001</v>
      </c>
      <c r="C8424" s="204">
        <v>0.4396794</v>
      </c>
      <c r="D8424" s="204">
        <v>0.52346150000000002</v>
      </c>
    </row>
    <row r="8425" spans="1:4">
      <c r="A8425" s="203" t="s">
        <v>8838</v>
      </c>
      <c r="B8425" s="204">
        <v>0.4884252</v>
      </c>
      <c r="C8425" s="204">
        <v>0.4470866</v>
      </c>
      <c r="D8425" s="204">
        <v>0.52976380000000001</v>
      </c>
    </row>
    <row r="8426" spans="1:4">
      <c r="A8426" s="203" t="s">
        <v>8839</v>
      </c>
      <c r="B8426" s="204">
        <v>0.56183720000000004</v>
      </c>
      <c r="C8426" s="204">
        <v>0.51954270000000002</v>
      </c>
      <c r="D8426" s="204">
        <v>0.60413170000000005</v>
      </c>
    </row>
    <row r="8427" spans="1:4">
      <c r="A8427" s="203" t="s">
        <v>8840</v>
      </c>
      <c r="B8427" s="204">
        <v>0.49363669999999998</v>
      </c>
      <c r="C8427" s="204">
        <v>0.45070399999999999</v>
      </c>
      <c r="D8427" s="204">
        <v>0.53656939999999997</v>
      </c>
    </row>
    <row r="8428" spans="1:4">
      <c r="A8428" s="203" t="s">
        <v>8841</v>
      </c>
      <c r="B8428" s="204">
        <v>0.35026360000000001</v>
      </c>
      <c r="C8428" s="204">
        <v>0.31319160000000001</v>
      </c>
      <c r="D8428" s="204">
        <v>0.3873356</v>
      </c>
    </row>
    <row r="8429" spans="1:4">
      <c r="A8429" s="203" t="s">
        <v>8842</v>
      </c>
      <c r="B8429" s="204">
        <v>0.37284919999999999</v>
      </c>
      <c r="C8429" s="204">
        <v>0.33660190000000001</v>
      </c>
      <c r="D8429" s="204">
        <v>0.40909649999999997</v>
      </c>
    </row>
    <row r="8430" spans="1:4">
      <c r="A8430" s="203" t="s">
        <v>8843</v>
      </c>
      <c r="B8430" s="204">
        <v>0.38225439999999999</v>
      </c>
      <c r="C8430" s="204">
        <v>0.34542430000000002</v>
      </c>
      <c r="D8430" s="204">
        <v>0.41908440000000002</v>
      </c>
    </row>
    <row r="8431" spans="1:4">
      <c r="A8431" s="203" t="s">
        <v>8844</v>
      </c>
      <c r="B8431" s="204">
        <v>0.34586080000000002</v>
      </c>
      <c r="C8431" s="204">
        <v>0.30853789999999998</v>
      </c>
      <c r="D8431" s="204">
        <v>0.38318360000000001</v>
      </c>
    </row>
    <row r="8432" spans="1:4">
      <c r="A8432" s="203" t="s">
        <v>8845</v>
      </c>
      <c r="B8432" s="204">
        <v>0.39159149999999998</v>
      </c>
      <c r="C8432" s="204">
        <v>0.35474660000000002</v>
      </c>
      <c r="D8432" s="204">
        <v>0.4284365</v>
      </c>
    </row>
    <row r="8433" spans="1:4">
      <c r="A8433" s="203" t="s">
        <v>8846</v>
      </c>
      <c r="B8433" s="204">
        <v>0.36540650000000002</v>
      </c>
      <c r="C8433" s="204">
        <v>0.32952239999999999</v>
      </c>
      <c r="D8433" s="204">
        <v>0.4012906</v>
      </c>
    </row>
    <row r="8434" spans="1:4">
      <c r="A8434" s="203" t="s">
        <v>8847</v>
      </c>
      <c r="B8434" s="204">
        <v>0.31576419999999999</v>
      </c>
      <c r="C8434" s="204">
        <v>0.2789218</v>
      </c>
      <c r="D8434" s="204">
        <v>0.35260659999999999</v>
      </c>
    </row>
    <row r="8435" spans="1:4">
      <c r="A8435" s="203" t="s">
        <v>8848</v>
      </c>
      <c r="B8435" s="204">
        <v>0.39322790000000002</v>
      </c>
      <c r="C8435" s="204">
        <v>0.34739730000000002</v>
      </c>
      <c r="D8435" s="204">
        <v>0.43905850000000002</v>
      </c>
    </row>
    <row r="8436" spans="1:4">
      <c r="A8436" s="203" t="s">
        <v>8849</v>
      </c>
      <c r="B8436" s="204">
        <v>0.33319140000000003</v>
      </c>
      <c r="C8436" s="204">
        <v>0.29646549999999999</v>
      </c>
      <c r="D8436" s="204">
        <v>0.3699173</v>
      </c>
    </row>
    <row r="8437" spans="1:4">
      <c r="A8437" s="203" t="s">
        <v>8850</v>
      </c>
      <c r="B8437" s="204">
        <v>0.30455260000000001</v>
      </c>
      <c r="C8437" s="204">
        <v>0.27032349999999999</v>
      </c>
      <c r="D8437" s="204">
        <v>0.33878170000000002</v>
      </c>
    </row>
    <row r="8438" spans="1:4">
      <c r="A8438" s="203" t="s">
        <v>8851</v>
      </c>
      <c r="B8438" s="204">
        <v>0.37569530000000001</v>
      </c>
      <c r="C8438" s="204">
        <v>0.3428021</v>
      </c>
      <c r="D8438" s="204">
        <v>0.40858850000000002</v>
      </c>
    </row>
    <row r="8439" spans="1:4">
      <c r="A8439" s="203" t="s">
        <v>8852</v>
      </c>
      <c r="B8439" s="204">
        <v>0.3426459</v>
      </c>
      <c r="C8439" s="204">
        <v>0.30496119999999999</v>
      </c>
      <c r="D8439" s="204">
        <v>0.38033070000000002</v>
      </c>
    </row>
    <row r="8440" spans="1:4">
      <c r="A8440" s="203" t="s">
        <v>8853</v>
      </c>
      <c r="B8440" s="204">
        <v>0.4026824</v>
      </c>
      <c r="C8440" s="204">
        <v>0.36497879999999999</v>
      </c>
      <c r="D8440" s="204">
        <v>0.4403859</v>
      </c>
    </row>
    <row r="8441" spans="1:4">
      <c r="A8441" s="203" t="s">
        <v>8854</v>
      </c>
      <c r="B8441" s="204">
        <v>0.37873250000000003</v>
      </c>
      <c r="C8441" s="204">
        <v>0.3405358</v>
      </c>
      <c r="D8441" s="204">
        <v>0.4169292</v>
      </c>
    </row>
    <row r="8442" spans="1:4">
      <c r="A8442" s="203" t="s">
        <v>8855</v>
      </c>
      <c r="B8442" s="204">
        <v>0.40254139999999999</v>
      </c>
      <c r="C8442" s="204">
        <v>0.36959989999999998</v>
      </c>
      <c r="D8442" s="204">
        <v>0.43548300000000001</v>
      </c>
    </row>
    <row r="8443" spans="1:4">
      <c r="A8443" s="203" t="s">
        <v>8856</v>
      </c>
      <c r="B8443" s="204">
        <v>0.39060620000000001</v>
      </c>
      <c r="C8443" s="204">
        <v>0.35846470000000002</v>
      </c>
      <c r="D8443" s="204">
        <v>0.4227477</v>
      </c>
    </row>
    <row r="8444" spans="1:4">
      <c r="A8444" s="203" t="s">
        <v>8857</v>
      </c>
      <c r="B8444" s="204">
        <v>0.32144519999999999</v>
      </c>
      <c r="C8444" s="204">
        <v>0.2846534</v>
      </c>
      <c r="D8444" s="204">
        <v>0.35823700000000003</v>
      </c>
    </row>
    <row r="8445" spans="1:4">
      <c r="A8445" s="203" t="s">
        <v>8858</v>
      </c>
      <c r="B8445" s="204">
        <v>0.37721320000000003</v>
      </c>
      <c r="C8445" s="204">
        <v>0.34268559999999998</v>
      </c>
      <c r="D8445" s="204">
        <v>0.41174070000000002</v>
      </c>
    </row>
    <row r="8446" spans="1:4">
      <c r="A8446" s="203" t="s">
        <v>8859</v>
      </c>
      <c r="B8446" s="204">
        <v>0.33255180000000001</v>
      </c>
      <c r="C8446" s="204">
        <v>0.29456640000000001</v>
      </c>
      <c r="D8446" s="204">
        <v>0.37053720000000001</v>
      </c>
    </row>
    <row r="8447" spans="1:4">
      <c r="A8447" s="203" t="s">
        <v>8860</v>
      </c>
      <c r="B8447" s="204">
        <v>0.37360330000000003</v>
      </c>
      <c r="C8447" s="204">
        <v>0.33522990000000003</v>
      </c>
      <c r="D8447" s="204">
        <v>0.41197679999999998</v>
      </c>
    </row>
    <row r="8448" spans="1:4">
      <c r="A8448" s="203" t="s">
        <v>8861</v>
      </c>
      <c r="B8448" s="204">
        <v>0.41781299999999999</v>
      </c>
      <c r="C8448" s="204">
        <v>0.38152209999999998</v>
      </c>
      <c r="D8448" s="204">
        <v>0.4541038</v>
      </c>
    </row>
    <row r="8449" spans="1:4">
      <c r="A8449" s="203" t="s">
        <v>8862</v>
      </c>
      <c r="B8449" s="204">
        <v>0.3639481</v>
      </c>
      <c r="C8449" s="204">
        <v>0.32552720000000002</v>
      </c>
      <c r="D8449" s="204">
        <v>0.40236889999999997</v>
      </c>
    </row>
    <row r="8450" spans="1:4">
      <c r="A8450" s="203" t="s">
        <v>8863</v>
      </c>
      <c r="B8450" s="204">
        <v>0.42508279999999998</v>
      </c>
      <c r="C8450" s="204">
        <v>0.411939</v>
      </c>
      <c r="D8450" s="204">
        <v>0.43822670000000002</v>
      </c>
    </row>
    <row r="8451" spans="1:4">
      <c r="A8451" s="203" t="s">
        <v>8864</v>
      </c>
      <c r="B8451" s="204">
        <v>0.38224590000000003</v>
      </c>
      <c r="C8451" s="204">
        <v>0.36219000000000001</v>
      </c>
      <c r="D8451" s="204">
        <v>0.40230169999999998</v>
      </c>
    </row>
    <row r="8452" spans="1:4">
      <c r="A8452" s="203" t="s">
        <v>8865</v>
      </c>
      <c r="B8452" s="204">
        <v>0.38284200000000002</v>
      </c>
      <c r="C8452" s="204">
        <v>0.35296739999999999</v>
      </c>
      <c r="D8452" s="204">
        <v>0.41271659999999999</v>
      </c>
    </row>
    <row r="8453" spans="1:4">
      <c r="A8453" s="203" t="s">
        <v>8866</v>
      </c>
      <c r="B8453" s="204">
        <v>0.44479210000000002</v>
      </c>
      <c r="C8453" s="204">
        <v>0.4271895</v>
      </c>
      <c r="D8453" s="204">
        <v>0.46239479999999999</v>
      </c>
    </row>
    <row r="8454" spans="1:4">
      <c r="A8454" s="203" t="s">
        <v>8867</v>
      </c>
      <c r="B8454" s="204">
        <v>0.45178780000000002</v>
      </c>
      <c r="C8454" s="204">
        <v>0.42902479999999998</v>
      </c>
      <c r="D8454" s="204">
        <v>0.47455079999999999</v>
      </c>
    </row>
    <row r="8455" spans="1:4">
      <c r="A8455" s="203" t="s">
        <v>8868</v>
      </c>
      <c r="B8455" s="204">
        <v>0.43779590000000002</v>
      </c>
      <c r="C8455" s="204">
        <v>0.41608250000000002</v>
      </c>
      <c r="D8455" s="204">
        <v>0.45950920000000001</v>
      </c>
    </row>
    <row r="8456" spans="1:4">
      <c r="A8456" s="203" t="s">
        <v>8869</v>
      </c>
      <c r="B8456" s="204">
        <v>0.43710860000000001</v>
      </c>
      <c r="C8456" s="204">
        <v>0.4225488</v>
      </c>
      <c r="D8456" s="204">
        <v>0.45166849999999997</v>
      </c>
    </row>
    <row r="8457" spans="1:4">
      <c r="A8457" s="203" t="s">
        <v>8870</v>
      </c>
      <c r="B8457" s="204">
        <v>0.4827475</v>
      </c>
      <c r="C8457" s="204">
        <v>0.46535029999999999</v>
      </c>
      <c r="D8457" s="204">
        <v>0.5001447</v>
      </c>
    </row>
    <row r="8458" spans="1:4">
      <c r="A8458" s="203" t="s">
        <v>8871</v>
      </c>
      <c r="B8458" s="204">
        <v>0.43608950000000002</v>
      </c>
      <c r="C8458" s="204">
        <v>0.4098929</v>
      </c>
      <c r="D8458" s="204">
        <v>0.46228619999999998</v>
      </c>
    </row>
    <row r="8459" spans="1:4">
      <c r="A8459" s="203" t="s">
        <v>8872</v>
      </c>
      <c r="B8459" s="204">
        <v>0.44956629999999997</v>
      </c>
      <c r="C8459" s="204">
        <v>0.41013680000000002</v>
      </c>
      <c r="D8459" s="204">
        <v>0.48899589999999998</v>
      </c>
    </row>
    <row r="8460" spans="1:4">
      <c r="A8460" s="203" t="s">
        <v>8873</v>
      </c>
      <c r="B8460" s="204">
        <v>0.51748419999999995</v>
      </c>
      <c r="C8460" s="204">
        <v>0.4942531</v>
      </c>
      <c r="D8460" s="204">
        <v>0.54071519999999995</v>
      </c>
    </row>
    <row r="8461" spans="1:4">
      <c r="A8461" s="203" t="s">
        <v>8874</v>
      </c>
      <c r="B8461" s="204">
        <v>0.53180859999999996</v>
      </c>
      <c r="C8461" s="204">
        <v>0.50183100000000003</v>
      </c>
      <c r="D8461" s="204">
        <v>0.56178620000000001</v>
      </c>
    </row>
    <row r="8462" spans="1:4">
      <c r="A8462" s="203" t="s">
        <v>8875</v>
      </c>
      <c r="B8462" s="204">
        <v>0.4813171</v>
      </c>
      <c r="C8462" s="204">
        <v>0.45257269999999999</v>
      </c>
      <c r="D8462" s="204">
        <v>0.5100614</v>
      </c>
    </row>
    <row r="8463" spans="1:4">
      <c r="A8463" s="203" t="s">
        <v>8876</v>
      </c>
      <c r="B8463" s="204">
        <v>0.50410580000000005</v>
      </c>
      <c r="C8463" s="204">
        <v>0.48471170000000002</v>
      </c>
      <c r="D8463" s="204">
        <v>0.52349990000000002</v>
      </c>
    </row>
    <row r="8464" spans="1:4">
      <c r="A8464" s="203" t="s">
        <v>8877</v>
      </c>
      <c r="B8464" s="204">
        <v>0.37115510000000002</v>
      </c>
      <c r="C8464" s="204">
        <v>0.35583340000000002</v>
      </c>
      <c r="D8464" s="204">
        <v>0.38647690000000001</v>
      </c>
    </row>
    <row r="8465" spans="1:4">
      <c r="A8465" s="203" t="s">
        <v>8878</v>
      </c>
      <c r="B8465" s="204">
        <v>0.33168510000000001</v>
      </c>
      <c r="C8465" s="204">
        <v>0.3092898</v>
      </c>
      <c r="D8465" s="204">
        <v>0.35408040000000002</v>
      </c>
    </row>
    <row r="8466" spans="1:4">
      <c r="A8466" s="203" t="s">
        <v>8879</v>
      </c>
      <c r="B8466" s="204">
        <v>0.31576419999999999</v>
      </c>
      <c r="C8466" s="204">
        <v>0.2789218</v>
      </c>
      <c r="D8466" s="204">
        <v>0.35260659999999999</v>
      </c>
    </row>
    <row r="8467" spans="1:4">
      <c r="A8467" s="203" t="s">
        <v>8880</v>
      </c>
      <c r="B8467" s="204">
        <v>0.37426160000000003</v>
      </c>
      <c r="C8467" s="204">
        <v>0.35333969999999998</v>
      </c>
      <c r="D8467" s="204">
        <v>0.39518350000000002</v>
      </c>
    </row>
    <row r="8468" spans="1:4">
      <c r="A8468" s="203" t="s">
        <v>8881</v>
      </c>
      <c r="B8468" s="204">
        <v>0.37697330000000001</v>
      </c>
      <c r="C8468" s="204">
        <v>0.35014790000000001</v>
      </c>
      <c r="D8468" s="204">
        <v>0.40379860000000001</v>
      </c>
    </row>
    <row r="8469" spans="1:4">
      <c r="A8469" s="203" t="s">
        <v>8882</v>
      </c>
      <c r="B8469" s="204">
        <v>0.3960148</v>
      </c>
      <c r="C8469" s="204">
        <v>0.36987890000000001</v>
      </c>
      <c r="D8469" s="204">
        <v>0.42215069999999999</v>
      </c>
    </row>
    <row r="8470" spans="1:4">
      <c r="A8470" s="203" t="s">
        <v>8883</v>
      </c>
      <c r="B8470" s="204">
        <v>0.37448429999999999</v>
      </c>
      <c r="C8470" s="204">
        <v>0.35722530000000002</v>
      </c>
      <c r="D8470" s="204">
        <v>0.39174330000000002</v>
      </c>
    </row>
    <row r="8471" spans="1:4">
      <c r="A8471" s="203" t="s">
        <v>8884</v>
      </c>
      <c r="B8471" s="204">
        <v>0.4278904</v>
      </c>
      <c r="C8471" s="204">
        <v>0.42089120000000002</v>
      </c>
      <c r="D8471" s="204">
        <v>0.43488959999999999</v>
      </c>
    </row>
    <row r="8472" spans="1:4">
      <c r="A8472" s="203" t="s">
        <v>8885</v>
      </c>
      <c r="B8472" s="204">
        <v>0.48969390000000002</v>
      </c>
      <c r="C8472" s="204">
        <v>0.48043130000000001</v>
      </c>
      <c r="D8472" s="204">
        <v>0.49895659999999997</v>
      </c>
    </row>
    <row r="8473" spans="1:4">
      <c r="A8473" s="203" t="s">
        <v>8886</v>
      </c>
      <c r="B8473" s="204">
        <v>0.36928430000000001</v>
      </c>
      <c r="C8473" s="204">
        <v>0.36102990000000001</v>
      </c>
      <c r="D8473" s="204">
        <v>0.3775387</v>
      </c>
    </row>
    <row r="8474" spans="1:4">
      <c r="A8474" s="203" t="s">
        <v>8887</v>
      </c>
      <c r="B8474" s="204">
        <v>0.38401269999999998</v>
      </c>
      <c r="C8474" s="204">
        <v>0.35048420000000002</v>
      </c>
      <c r="D8474" s="204">
        <v>0.4175412</v>
      </c>
    </row>
    <row r="8475" spans="1:4">
      <c r="A8475" s="203" t="s">
        <v>8888</v>
      </c>
      <c r="B8475" s="204">
        <v>0.42014689999999999</v>
      </c>
      <c r="C8475" s="204">
        <v>0.386604</v>
      </c>
      <c r="D8475" s="204">
        <v>0.45368969999999997</v>
      </c>
    </row>
    <row r="8476" spans="1:4">
      <c r="A8476" s="203" t="s">
        <v>8889</v>
      </c>
      <c r="B8476" s="204">
        <v>0.40373730000000002</v>
      </c>
      <c r="C8476" s="204">
        <v>0.37082490000000001</v>
      </c>
      <c r="D8476" s="204">
        <v>0.43664979999999998</v>
      </c>
    </row>
    <row r="8477" spans="1:4">
      <c r="A8477" s="203" t="s">
        <v>8890</v>
      </c>
      <c r="B8477" s="204">
        <v>0.41946440000000002</v>
      </c>
      <c r="C8477" s="204">
        <v>0.38770130000000003</v>
      </c>
      <c r="D8477" s="204">
        <v>0.4512275</v>
      </c>
    </row>
    <row r="8478" spans="1:4">
      <c r="A8478" s="203" t="s">
        <v>8891</v>
      </c>
      <c r="B8478" s="204">
        <v>0.44483</v>
      </c>
      <c r="C8478" s="204">
        <v>0.41286820000000002</v>
      </c>
      <c r="D8478" s="204">
        <v>0.47679169999999998</v>
      </c>
    </row>
    <row r="8479" spans="1:4">
      <c r="A8479" s="203" t="s">
        <v>8892</v>
      </c>
      <c r="B8479" s="204">
        <v>0.44136320000000001</v>
      </c>
      <c r="C8479" s="204">
        <v>0.40885959999999999</v>
      </c>
      <c r="D8479" s="204">
        <v>0.47386679999999998</v>
      </c>
    </row>
    <row r="8480" spans="1:4">
      <c r="A8480" s="203" t="s">
        <v>8893</v>
      </c>
      <c r="B8480" s="204">
        <v>0.38587050000000001</v>
      </c>
      <c r="C8480" s="204">
        <v>0.3560063</v>
      </c>
      <c r="D8480" s="204">
        <v>0.41573460000000001</v>
      </c>
    </row>
    <row r="8481" spans="1:4">
      <c r="A8481" s="203" t="s">
        <v>8894</v>
      </c>
      <c r="B8481" s="204">
        <v>0.43786219999999998</v>
      </c>
      <c r="C8481" s="204">
        <v>0.39719769999999999</v>
      </c>
      <c r="D8481" s="204">
        <v>0.47852660000000002</v>
      </c>
    </row>
    <row r="8482" spans="1:4">
      <c r="A8482" s="203" t="s">
        <v>8895</v>
      </c>
      <c r="B8482" s="204">
        <v>0.36919299999999999</v>
      </c>
      <c r="C8482" s="204">
        <v>0.33541949999999998</v>
      </c>
      <c r="D8482" s="204">
        <v>0.40296650000000001</v>
      </c>
    </row>
    <row r="8483" spans="1:4">
      <c r="A8483" s="203" t="s">
        <v>8896</v>
      </c>
      <c r="B8483" s="204">
        <v>0.3654367</v>
      </c>
      <c r="C8483" s="204">
        <v>0.33544259999999998</v>
      </c>
      <c r="D8483" s="204">
        <v>0.39543080000000003</v>
      </c>
    </row>
    <row r="8484" spans="1:4">
      <c r="A8484" s="203" t="s">
        <v>8897</v>
      </c>
      <c r="B8484" s="204">
        <v>0.42663210000000001</v>
      </c>
      <c r="C8484" s="204">
        <v>0.39985080000000001</v>
      </c>
      <c r="D8484" s="204">
        <v>0.45341340000000002</v>
      </c>
    </row>
    <row r="8485" spans="1:4">
      <c r="A8485" s="203" t="s">
        <v>8898</v>
      </c>
      <c r="B8485" s="204">
        <v>0.39782770000000001</v>
      </c>
      <c r="C8485" s="204">
        <v>0.36664099999999999</v>
      </c>
      <c r="D8485" s="204">
        <v>0.42901450000000002</v>
      </c>
    </row>
    <row r="8486" spans="1:4">
      <c r="A8486" s="203" t="s">
        <v>8899</v>
      </c>
      <c r="B8486" s="204">
        <v>0.43653649999999999</v>
      </c>
      <c r="C8486" s="204">
        <v>0.40498469999999998</v>
      </c>
      <c r="D8486" s="204">
        <v>0.46808840000000002</v>
      </c>
    </row>
    <row r="8487" spans="1:4">
      <c r="A8487" s="203" t="s">
        <v>8900</v>
      </c>
      <c r="B8487" s="204">
        <v>0.4480111</v>
      </c>
      <c r="C8487" s="204">
        <v>0.41463349999999999</v>
      </c>
      <c r="D8487" s="204">
        <v>0.4813887</v>
      </c>
    </row>
    <row r="8488" spans="1:4">
      <c r="A8488" s="203" t="s">
        <v>8901</v>
      </c>
      <c r="B8488" s="204">
        <v>0.4414535</v>
      </c>
      <c r="C8488" s="204">
        <v>0.4152072</v>
      </c>
      <c r="D8488" s="204">
        <v>0.4676997</v>
      </c>
    </row>
    <row r="8489" spans="1:4">
      <c r="A8489" s="203" t="s">
        <v>8902</v>
      </c>
      <c r="B8489" s="204">
        <v>0.4414341</v>
      </c>
      <c r="C8489" s="204">
        <v>0.41333130000000001</v>
      </c>
      <c r="D8489" s="204">
        <v>0.46953699999999998</v>
      </c>
    </row>
    <row r="8490" spans="1:4">
      <c r="A8490" s="203" t="s">
        <v>8903</v>
      </c>
      <c r="B8490" s="204">
        <v>0.38979140000000001</v>
      </c>
      <c r="C8490" s="204">
        <v>0.35765190000000002</v>
      </c>
      <c r="D8490" s="204">
        <v>0.4219309</v>
      </c>
    </row>
    <row r="8491" spans="1:4">
      <c r="A8491" s="203" t="s">
        <v>8904</v>
      </c>
      <c r="B8491" s="204">
        <v>0.41803859999999998</v>
      </c>
      <c r="C8491" s="204">
        <v>0.38872699999999999</v>
      </c>
      <c r="D8491" s="204">
        <v>0.44735019999999998</v>
      </c>
    </row>
    <row r="8492" spans="1:4">
      <c r="A8492" s="203" t="s">
        <v>8905</v>
      </c>
      <c r="B8492" s="204">
        <v>0.4174214</v>
      </c>
      <c r="C8492" s="204">
        <v>0.38499709999999998</v>
      </c>
      <c r="D8492" s="204">
        <v>0.44984560000000001</v>
      </c>
    </row>
    <row r="8493" spans="1:4">
      <c r="A8493" s="203" t="s">
        <v>8906</v>
      </c>
      <c r="B8493" s="204">
        <v>0.38018439999999998</v>
      </c>
      <c r="C8493" s="204">
        <v>0.34826679999999999</v>
      </c>
      <c r="D8493" s="204">
        <v>0.41210190000000002</v>
      </c>
    </row>
    <row r="8494" spans="1:4">
      <c r="A8494" s="203" t="s">
        <v>8907</v>
      </c>
      <c r="B8494" s="204">
        <v>0.4486984</v>
      </c>
      <c r="C8494" s="204">
        <v>0.41483700000000001</v>
      </c>
      <c r="D8494" s="204">
        <v>0.48255989999999999</v>
      </c>
    </row>
    <row r="8495" spans="1:4">
      <c r="A8495" s="203" t="s">
        <v>8908</v>
      </c>
      <c r="B8495" s="204">
        <v>0.42428500000000002</v>
      </c>
      <c r="C8495" s="204">
        <v>0.3924067</v>
      </c>
      <c r="D8495" s="204">
        <v>0.4561634</v>
      </c>
    </row>
    <row r="8496" spans="1:4">
      <c r="A8496" s="203" t="s">
        <v>8909</v>
      </c>
      <c r="B8496" s="204">
        <v>0.42716399999999999</v>
      </c>
      <c r="C8496" s="204">
        <v>0.38386160000000003</v>
      </c>
      <c r="D8496" s="204">
        <v>0.47046640000000001</v>
      </c>
    </row>
    <row r="8497" spans="1:4">
      <c r="A8497" s="203" t="s">
        <v>8910</v>
      </c>
      <c r="B8497" s="204">
        <v>0.48410180000000003</v>
      </c>
      <c r="C8497" s="204">
        <v>0.43854460000000001</v>
      </c>
      <c r="D8497" s="204">
        <v>0.52965899999999999</v>
      </c>
    </row>
    <row r="8498" spans="1:4">
      <c r="A8498" s="203" t="s">
        <v>8911</v>
      </c>
      <c r="B8498" s="204">
        <v>0.4681652</v>
      </c>
      <c r="C8498" s="204">
        <v>0.42481580000000002</v>
      </c>
      <c r="D8498" s="204">
        <v>0.51151449999999998</v>
      </c>
    </row>
    <row r="8499" spans="1:4">
      <c r="A8499" s="203" t="s">
        <v>8912</v>
      </c>
      <c r="B8499" s="204">
        <v>0.46836640000000002</v>
      </c>
      <c r="C8499" s="204">
        <v>0.42506060000000001</v>
      </c>
      <c r="D8499" s="204">
        <v>0.51167220000000002</v>
      </c>
    </row>
    <row r="8500" spans="1:4">
      <c r="A8500" s="203" t="s">
        <v>8913</v>
      </c>
      <c r="B8500" s="204">
        <v>0.52407320000000002</v>
      </c>
      <c r="C8500" s="204">
        <v>0.48223759999999999</v>
      </c>
      <c r="D8500" s="204">
        <v>0.56590879999999999</v>
      </c>
    </row>
    <row r="8501" spans="1:4">
      <c r="A8501" s="203" t="s">
        <v>8914</v>
      </c>
      <c r="B8501" s="204">
        <v>0.51948079999999996</v>
      </c>
      <c r="C8501" s="204">
        <v>0.47654170000000001</v>
      </c>
      <c r="D8501" s="204">
        <v>0.56241980000000003</v>
      </c>
    </row>
    <row r="8502" spans="1:4">
      <c r="A8502" s="203" t="s">
        <v>8915</v>
      </c>
      <c r="B8502" s="204">
        <v>0.44653559999999998</v>
      </c>
      <c r="C8502" s="204">
        <v>0.40720260000000003</v>
      </c>
      <c r="D8502" s="204">
        <v>0.48586869999999999</v>
      </c>
    </row>
    <row r="8503" spans="1:4">
      <c r="A8503" s="203" t="s">
        <v>8916</v>
      </c>
      <c r="B8503" s="204">
        <v>0.4767615</v>
      </c>
      <c r="C8503" s="204">
        <v>0.42586619999999997</v>
      </c>
      <c r="D8503" s="204">
        <v>0.52765669999999998</v>
      </c>
    </row>
    <row r="8504" spans="1:4">
      <c r="A8504" s="203" t="s">
        <v>8917</v>
      </c>
      <c r="B8504" s="204">
        <v>0.4257148</v>
      </c>
      <c r="C8504" s="204">
        <v>0.38118869999999999</v>
      </c>
      <c r="D8504" s="204">
        <v>0.47024090000000002</v>
      </c>
    </row>
    <row r="8505" spans="1:4">
      <c r="A8505" s="203" t="s">
        <v>8918</v>
      </c>
      <c r="B8505" s="204">
        <v>0.43733109999999997</v>
      </c>
      <c r="C8505" s="204">
        <v>0.3960436</v>
      </c>
      <c r="D8505" s="204">
        <v>0.47861860000000001</v>
      </c>
    </row>
    <row r="8506" spans="1:4">
      <c r="A8506" s="203" t="s">
        <v>8919</v>
      </c>
      <c r="B8506" s="204">
        <v>0.48634709999999998</v>
      </c>
      <c r="C8506" s="204">
        <v>0.44880989999999998</v>
      </c>
      <c r="D8506" s="204">
        <v>0.52388420000000002</v>
      </c>
    </row>
    <row r="8507" spans="1:4">
      <c r="A8507" s="203" t="s">
        <v>8920</v>
      </c>
      <c r="B8507" s="204">
        <v>0.48559849999999999</v>
      </c>
      <c r="C8507" s="204">
        <v>0.4461311</v>
      </c>
      <c r="D8507" s="204">
        <v>0.52506589999999997</v>
      </c>
    </row>
    <row r="8508" spans="1:4">
      <c r="A8508" s="203" t="s">
        <v>8921</v>
      </c>
      <c r="B8508" s="204">
        <v>0.49269360000000001</v>
      </c>
      <c r="C8508" s="204">
        <v>0.44951380000000002</v>
      </c>
      <c r="D8508" s="204">
        <v>0.5358735</v>
      </c>
    </row>
    <row r="8509" spans="1:4">
      <c r="A8509" s="203" t="s">
        <v>8922</v>
      </c>
      <c r="B8509" s="204">
        <v>0.51073690000000005</v>
      </c>
      <c r="C8509" s="204">
        <v>0.46594669999999999</v>
      </c>
      <c r="D8509" s="204">
        <v>0.55552699999999999</v>
      </c>
    </row>
    <row r="8510" spans="1:4">
      <c r="A8510" s="203" t="s">
        <v>8923</v>
      </c>
      <c r="B8510" s="204">
        <v>0.49225059999999998</v>
      </c>
      <c r="C8510" s="204">
        <v>0.45816200000000001</v>
      </c>
      <c r="D8510" s="204">
        <v>0.52633920000000001</v>
      </c>
    </row>
    <row r="8511" spans="1:4">
      <c r="A8511" s="203" t="s">
        <v>8924</v>
      </c>
      <c r="B8511" s="204">
        <v>0.50958709999999996</v>
      </c>
      <c r="C8511" s="204">
        <v>0.47342869999999998</v>
      </c>
      <c r="D8511" s="204">
        <v>0.54574540000000005</v>
      </c>
    </row>
    <row r="8512" spans="1:4">
      <c r="A8512" s="203" t="s">
        <v>8925</v>
      </c>
      <c r="B8512" s="204">
        <v>0.45251350000000001</v>
      </c>
      <c r="C8512" s="204">
        <v>0.40986220000000001</v>
      </c>
      <c r="D8512" s="204">
        <v>0.49516470000000001</v>
      </c>
    </row>
    <row r="8513" spans="1:4">
      <c r="A8513" s="203" t="s">
        <v>8926</v>
      </c>
      <c r="B8513" s="204">
        <v>0.4772438</v>
      </c>
      <c r="C8513" s="204">
        <v>0.4370713</v>
      </c>
      <c r="D8513" s="204">
        <v>0.51741619999999999</v>
      </c>
    </row>
    <row r="8514" spans="1:4">
      <c r="A8514" s="203" t="s">
        <v>8927</v>
      </c>
      <c r="B8514" s="204">
        <v>0.48467179999999999</v>
      </c>
      <c r="C8514" s="204">
        <v>0.44148910000000002</v>
      </c>
      <c r="D8514" s="204">
        <v>0.5278545</v>
      </c>
    </row>
    <row r="8515" spans="1:4">
      <c r="A8515" s="203" t="s">
        <v>8928</v>
      </c>
      <c r="B8515" s="204">
        <v>0.43146079999999998</v>
      </c>
      <c r="C8515" s="204">
        <v>0.38805820000000002</v>
      </c>
      <c r="D8515" s="204">
        <v>0.47486329999999999</v>
      </c>
    </row>
    <row r="8516" spans="1:4">
      <c r="A8516" s="203" t="s">
        <v>8929</v>
      </c>
      <c r="B8516" s="204">
        <v>0.5131521</v>
      </c>
      <c r="C8516" s="204">
        <v>0.46925810000000001</v>
      </c>
      <c r="D8516" s="204">
        <v>0.55704600000000004</v>
      </c>
    </row>
    <row r="8517" spans="1:4">
      <c r="A8517" s="203" t="s">
        <v>8930</v>
      </c>
      <c r="B8517" s="204">
        <v>0.48221560000000002</v>
      </c>
      <c r="C8517" s="204">
        <v>0.43995289999999998</v>
      </c>
      <c r="D8517" s="204">
        <v>0.52447829999999995</v>
      </c>
    </row>
    <row r="8518" spans="1:4">
      <c r="A8518" s="203" t="s">
        <v>8931</v>
      </c>
      <c r="B8518" s="204">
        <v>0.34637669999999998</v>
      </c>
      <c r="C8518" s="204">
        <v>0.3077453</v>
      </c>
      <c r="D8518" s="204">
        <v>0.38500810000000002</v>
      </c>
    </row>
    <row r="8519" spans="1:4">
      <c r="A8519" s="203" t="s">
        <v>8932</v>
      </c>
      <c r="B8519" s="204">
        <v>0.35971189999999997</v>
      </c>
      <c r="C8519" s="204">
        <v>0.32207950000000002</v>
      </c>
      <c r="D8519" s="204">
        <v>0.39734439999999999</v>
      </c>
    </row>
    <row r="8520" spans="1:4">
      <c r="A8520" s="203" t="s">
        <v>8933</v>
      </c>
      <c r="B8520" s="204">
        <v>0.34660459999999998</v>
      </c>
      <c r="C8520" s="204">
        <v>0.3093166</v>
      </c>
      <c r="D8520" s="204">
        <v>0.38389259999999997</v>
      </c>
    </row>
    <row r="8521" spans="1:4">
      <c r="A8521" s="203" t="s">
        <v>8934</v>
      </c>
      <c r="B8521" s="204">
        <v>0.3731411</v>
      </c>
      <c r="C8521" s="204">
        <v>0.33506740000000002</v>
      </c>
      <c r="D8521" s="204">
        <v>0.41121479999999999</v>
      </c>
    </row>
    <row r="8522" spans="1:4">
      <c r="A8522" s="203" t="s">
        <v>8935</v>
      </c>
      <c r="B8522" s="204">
        <v>0.36600460000000001</v>
      </c>
      <c r="C8522" s="204">
        <v>0.32827630000000002</v>
      </c>
      <c r="D8522" s="204">
        <v>0.4037328</v>
      </c>
    </row>
    <row r="8523" spans="1:4">
      <c r="A8523" s="203" t="s">
        <v>8936</v>
      </c>
      <c r="B8523" s="204">
        <v>0.36576779999999998</v>
      </c>
      <c r="C8523" s="204">
        <v>0.32840970000000003</v>
      </c>
      <c r="D8523" s="204">
        <v>0.40312579999999998</v>
      </c>
    </row>
    <row r="8524" spans="1:4">
      <c r="A8524" s="203" t="s">
        <v>8937</v>
      </c>
      <c r="B8524" s="204">
        <v>0.32730369999999998</v>
      </c>
      <c r="C8524" s="204">
        <v>0.29129899999999997</v>
      </c>
      <c r="D8524" s="204">
        <v>0.36330839999999998</v>
      </c>
    </row>
    <row r="8525" spans="1:4">
      <c r="A8525" s="203" t="s">
        <v>8938</v>
      </c>
      <c r="B8525" s="204">
        <v>0.3982986</v>
      </c>
      <c r="C8525" s="204">
        <v>0.35417389999999999</v>
      </c>
      <c r="D8525" s="204">
        <v>0.44242330000000002</v>
      </c>
    </row>
    <row r="8526" spans="1:4">
      <c r="A8526" s="203" t="s">
        <v>8939</v>
      </c>
      <c r="B8526" s="204">
        <v>0.31598749999999998</v>
      </c>
      <c r="C8526" s="204">
        <v>0.27807389999999998</v>
      </c>
      <c r="D8526" s="204">
        <v>0.35390110000000002</v>
      </c>
    </row>
    <row r="8527" spans="1:4">
      <c r="A8527" s="203" t="s">
        <v>8940</v>
      </c>
      <c r="B8527" s="204">
        <v>0.30049490000000001</v>
      </c>
      <c r="C8527" s="204">
        <v>0.26712459999999999</v>
      </c>
      <c r="D8527" s="204">
        <v>0.33386510000000003</v>
      </c>
    </row>
    <row r="8528" spans="1:4">
      <c r="A8528" s="203" t="s">
        <v>8941</v>
      </c>
      <c r="B8528" s="204">
        <v>0.3719732</v>
      </c>
      <c r="C8528" s="204">
        <v>0.34028150000000001</v>
      </c>
      <c r="D8528" s="204">
        <v>0.403665</v>
      </c>
    </row>
    <row r="8529" spans="1:4">
      <c r="A8529" s="203" t="s">
        <v>8942</v>
      </c>
      <c r="B8529" s="204">
        <v>0.3109478</v>
      </c>
      <c r="C8529" s="204">
        <v>0.2740553</v>
      </c>
      <c r="D8529" s="204">
        <v>0.34784039999999999</v>
      </c>
    </row>
    <row r="8530" spans="1:4">
      <c r="A8530" s="203" t="s">
        <v>8943</v>
      </c>
      <c r="B8530" s="204">
        <v>0.38293430000000001</v>
      </c>
      <c r="C8530" s="204">
        <v>0.34462159999999997</v>
      </c>
      <c r="D8530" s="204">
        <v>0.42124699999999998</v>
      </c>
    </row>
    <row r="8531" spans="1:4">
      <c r="A8531" s="203" t="s">
        <v>8944</v>
      </c>
      <c r="B8531" s="204">
        <v>0.3892369</v>
      </c>
      <c r="C8531" s="204">
        <v>0.34893269999999998</v>
      </c>
      <c r="D8531" s="204">
        <v>0.42954110000000001</v>
      </c>
    </row>
    <row r="8532" spans="1:4">
      <c r="A8532" s="203" t="s">
        <v>8945</v>
      </c>
      <c r="B8532" s="204">
        <v>0.38944230000000002</v>
      </c>
      <c r="C8532" s="204">
        <v>0.35745519999999997</v>
      </c>
      <c r="D8532" s="204">
        <v>0.42142940000000001</v>
      </c>
    </row>
    <row r="8533" spans="1:4">
      <c r="A8533" s="203" t="s">
        <v>8946</v>
      </c>
      <c r="B8533" s="204">
        <v>0.37380669999999999</v>
      </c>
      <c r="C8533" s="204">
        <v>0.34025</v>
      </c>
      <c r="D8533" s="204">
        <v>0.40736339999999999</v>
      </c>
    </row>
    <row r="8534" spans="1:4">
      <c r="A8534" s="203" t="s">
        <v>8947</v>
      </c>
      <c r="B8534" s="204">
        <v>0.33176359999999999</v>
      </c>
      <c r="C8534" s="204">
        <v>0.29474709999999998</v>
      </c>
      <c r="D8534" s="204">
        <v>0.3687801</v>
      </c>
    </row>
    <row r="8535" spans="1:4">
      <c r="A8535" s="203" t="s">
        <v>8948</v>
      </c>
      <c r="B8535" s="204">
        <v>0.36354690000000001</v>
      </c>
      <c r="C8535" s="204">
        <v>0.32903650000000001</v>
      </c>
      <c r="D8535" s="204">
        <v>0.3980572</v>
      </c>
    </row>
    <row r="8536" spans="1:4">
      <c r="A8536" s="203" t="s">
        <v>8949</v>
      </c>
      <c r="B8536" s="204">
        <v>0.35232980000000003</v>
      </c>
      <c r="C8536" s="204">
        <v>0.31404670000000001</v>
      </c>
      <c r="D8536" s="204">
        <v>0.39061279999999998</v>
      </c>
    </row>
    <row r="8537" spans="1:4">
      <c r="A8537" s="203" t="s">
        <v>8950</v>
      </c>
      <c r="B8537" s="204">
        <v>0.33200740000000001</v>
      </c>
      <c r="C8537" s="204">
        <v>0.29441859999999997</v>
      </c>
      <c r="D8537" s="204">
        <v>0.36959619999999999</v>
      </c>
    </row>
    <row r="8538" spans="1:4">
      <c r="A8538" s="203" t="s">
        <v>8951</v>
      </c>
      <c r="B8538" s="204">
        <v>0.39093030000000001</v>
      </c>
      <c r="C8538" s="204">
        <v>0.35212019999999999</v>
      </c>
      <c r="D8538" s="204">
        <v>0.42974040000000002</v>
      </c>
    </row>
    <row r="8539" spans="1:4">
      <c r="A8539" s="203" t="s">
        <v>8952</v>
      </c>
      <c r="B8539" s="204">
        <v>0.3688419</v>
      </c>
      <c r="C8539" s="204">
        <v>0.3312715</v>
      </c>
      <c r="D8539" s="204">
        <v>0.4064123</v>
      </c>
    </row>
    <row r="8540" spans="1:4">
      <c r="A8540" s="203" t="s">
        <v>8953</v>
      </c>
      <c r="B8540" s="204">
        <v>0.42312430000000001</v>
      </c>
      <c r="C8540" s="204">
        <v>0.40945870000000001</v>
      </c>
      <c r="D8540" s="204">
        <v>0.43678990000000001</v>
      </c>
    </row>
    <row r="8541" spans="1:4">
      <c r="A8541" s="203" t="s">
        <v>8954</v>
      </c>
      <c r="B8541" s="204">
        <v>0.38135459999999999</v>
      </c>
      <c r="C8541" s="204">
        <v>0.36145850000000002</v>
      </c>
      <c r="D8541" s="204">
        <v>0.40125060000000001</v>
      </c>
    </row>
    <row r="8542" spans="1:4">
      <c r="A8542" s="203" t="s">
        <v>8955</v>
      </c>
      <c r="B8542" s="204">
        <v>0.38587050000000001</v>
      </c>
      <c r="C8542" s="204">
        <v>0.3560063</v>
      </c>
      <c r="D8542" s="204">
        <v>0.41573460000000001</v>
      </c>
    </row>
    <row r="8543" spans="1:4">
      <c r="A8543" s="203" t="s">
        <v>8956</v>
      </c>
      <c r="B8543" s="204">
        <v>0.42153309999999999</v>
      </c>
      <c r="C8543" s="204">
        <v>0.4043445</v>
      </c>
      <c r="D8543" s="204">
        <v>0.4387218</v>
      </c>
    </row>
    <row r="8544" spans="1:4">
      <c r="A8544" s="203" t="s">
        <v>8957</v>
      </c>
      <c r="B8544" s="204">
        <v>0.43093340000000002</v>
      </c>
      <c r="C8544" s="204">
        <v>0.40759830000000002</v>
      </c>
      <c r="D8544" s="204">
        <v>0.45426850000000002</v>
      </c>
    </row>
    <row r="8545" spans="1:4">
      <c r="A8545" s="203" t="s">
        <v>8958</v>
      </c>
      <c r="B8545" s="204">
        <v>0.44319750000000002</v>
      </c>
      <c r="C8545" s="204">
        <v>0.42198340000000001</v>
      </c>
      <c r="D8545" s="204">
        <v>0.46441159999999998</v>
      </c>
    </row>
    <row r="8546" spans="1:4">
      <c r="A8546" s="203" t="s">
        <v>8959</v>
      </c>
      <c r="B8546" s="204">
        <v>0.41838550000000002</v>
      </c>
      <c r="C8546" s="204">
        <v>0.40367520000000001</v>
      </c>
      <c r="D8546" s="204">
        <v>0.43309569999999997</v>
      </c>
    </row>
    <row r="8547" spans="1:4">
      <c r="A8547" s="203" t="s">
        <v>8960</v>
      </c>
      <c r="B8547" s="204">
        <v>0.48978100000000002</v>
      </c>
      <c r="C8547" s="204">
        <v>0.4715588</v>
      </c>
      <c r="D8547" s="204">
        <v>0.50800319999999999</v>
      </c>
    </row>
    <row r="8548" spans="1:4">
      <c r="A8548" s="203" t="s">
        <v>8961</v>
      </c>
      <c r="B8548" s="204">
        <v>0.44197409999999998</v>
      </c>
      <c r="C8548" s="204">
        <v>0.41555520000000001</v>
      </c>
      <c r="D8548" s="204">
        <v>0.468393</v>
      </c>
    </row>
    <row r="8549" spans="1:4">
      <c r="A8549" s="203" t="s">
        <v>8962</v>
      </c>
      <c r="B8549" s="204">
        <v>0.44653559999999998</v>
      </c>
      <c r="C8549" s="204">
        <v>0.40720260000000003</v>
      </c>
      <c r="D8549" s="204">
        <v>0.48586869999999999</v>
      </c>
    </row>
    <row r="8550" spans="1:4">
      <c r="A8550" s="203" t="s">
        <v>8963</v>
      </c>
      <c r="B8550" s="204">
        <v>0.48786079999999998</v>
      </c>
      <c r="C8550" s="204">
        <v>0.46452850000000001</v>
      </c>
      <c r="D8550" s="204">
        <v>0.51119320000000001</v>
      </c>
    </row>
    <row r="8551" spans="1:4">
      <c r="A8551" s="203" t="s">
        <v>8964</v>
      </c>
      <c r="B8551" s="204">
        <v>0.49830930000000001</v>
      </c>
      <c r="C8551" s="204">
        <v>0.4680993</v>
      </c>
      <c r="D8551" s="204">
        <v>0.52851919999999997</v>
      </c>
    </row>
    <row r="8552" spans="1:4">
      <c r="A8552" s="203" t="s">
        <v>8965</v>
      </c>
      <c r="B8552" s="204">
        <v>0.49700709999999998</v>
      </c>
      <c r="C8552" s="204">
        <v>0.46918019999999999</v>
      </c>
      <c r="D8552" s="204">
        <v>0.52483409999999997</v>
      </c>
    </row>
    <row r="8553" spans="1:4">
      <c r="A8553" s="203" t="s">
        <v>8966</v>
      </c>
      <c r="B8553" s="204">
        <v>0.47772700000000001</v>
      </c>
      <c r="C8553" s="204">
        <v>0.45795710000000001</v>
      </c>
      <c r="D8553" s="204">
        <v>0.49749690000000002</v>
      </c>
    </row>
    <row r="8554" spans="1:4">
      <c r="A8554" s="203" t="s">
        <v>8967</v>
      </c>
      <c r="B8554" s="204">
        <v>0.3603095</v>
      </c>
      <c r="C8554" s="204">
        <v>0.34458729999999999</v>
      </c>
      <c r="D8554" s="204">
        <v>0.37603180000000003</v>
      </c>
    </row>
    <row r="8555" spans="1:4">
      <c r="A8555" s="203" t="s">
        <v>8968</v>
      </c>
      <c r="B8555" s="204">
        <v>0.32451740000000001</v>
      </c>
      <c r="C8555" s="204">
        <v>0.30232110000000001</v>
      </c>
      <c r="D8555" s="204">
        <v>0.34671370000000001</v>
      </c>
    </row>
    <row r="8556" spans="1:4">
      <c r="A8556" s="203" t="s">
        <v>8969</v>
      </c>
      <c r="B8556" s="204">
        <v>0.32730369999999998</v>
      </c>
      <c r="C8556" s="204">
        <v>0.29129899999999997</v>
      </c>
      <c r="D8556" s="204">
        <v>0.36330839999999998</v>
      </c>
    </row>
    <row r="8557" spans="1:4">
      <c r="A8557" s="203" t="s">
        <v>8970</v>
      </c>
      <c r="B8557" s="204">
        <v>0.35881999999999997</v>
      </c>
      <c r="C8557" s="204">
        <v>0.33830860000000001</v>
      </c>
      <c r="D8557" s="204">
        <v>0.37933129999999998</v>
      </c>
    </row>
    <row r="8558" spans="1:4">
      <c r="A8558" s="203" t="s">
        <v>8971</v>
      </c>
      <c r="B8558" s="204">
        <v>0.36502210000000002</v>
      </c>
      <c r="C8558" s="204">
        <v>0.33737010000000001</v>
      </c>
      <c r="D8558" s="204">
        <v>0.39267400000000002</v>
      </c>
    </row>
    <row r="8559" spans="1:4">
      <c r="A8559" s="203" t="s">
        <v>8972</v>
      </c>
      <c r="B8559" s="204">
        <v>0.38938590000000001</v>
      </c>
      <c r="C8559" s="204">
        <v>0.363678</v>
      </c>
      <c r="D8559" s="204">
        <v>0.41509380000000001</v>
      </c>
    </row>
    <row r="8560" spans="1:4">
      <c r="A8560" s="203" t="s">
        <v>8973</v>
      </c>
      <c r="B8560" s="204">
        <v>0.36294549999999998</v>
      </c>
      <c r="C8560" s="204">
        <v>0.34569620000000001</v>
      </c>
      <c r="D8560" s="204">
        <v>0.3801948</v>
      </c>
    </row>
    <row r="8561" spans="1:4">
      <c r="A8561" s="203" t="s">
        <v>8974</v>
      </c>
      <c r="B8561" s="204">
        <v>0.41888910000000001</v>
      </c>
      <c r="C8561" s="204">
        <v>0.41187760000000001</v>
      </c>
      <c r="D8561" s="204">
        <v>0.42590050000000002</v>
      </c>
    </row>
    <row r="8562" spans="1:4">
      <c r="A8562" s="203" t="s">
        <v>8975</v>
      </c>
      <c r="B8562" s="204">
        <v>0.48130289999999998</v>
      </c>
      <c r="C8562" s="204">
        <v>0.47196480000000002</v>
      </c>
      <c r="D8562" s="204">
        <v>0.49064089999999999</v>
      </c>
    </row>
    <row r="8563" spans="1:4">
      <c r="A8563" s="203" t="s">
        <v>8976</v>
      </c>
      <c r="B8563" s="204">
        <v>0.35935800000000001</v>
      </c>
      <c r="C8563" s="204">
        <v>0.35112480000000001</v>
      </c>
      <c r="D8563" s="204">
        <v>0.36759120000000001</v>
      </c>
    </row>
    <row r="8564" spans="1:4">
      <c r="A8564" s="203" t="s">
        <v>8977</v>
      </c>
      <c r="B8564" s="204">
        <v>0.42088920000000002</v>
      </c>
      <c r="C8564" s="204">
        <v>0.38872410000000002</v>
      </c>
      <c r="D8564" s="204">
        <v>0.45305440000000002</v>
      </c>
    </row>
    <row r="8565" spans="1:4">
      <c r="A8565" s="203" t="s">
        <v>8978</v>
      </c>
      <c r="B8565" s="204">
        <v>0.4667347</v>
      </c>
      <c r="C8565" s="204">
        <v>0.4350464</v>
      </c>
      <c r="D8565" s="204">
        <v>0.4984229</v>
      </c>
    </row>
    <row r="8566" spans="1:4">
      <c r="A8566" s="203" t="s">
        <v>8979</v>
      </c>
      <c r="B8566" s="204">
        <v>0.41556549999999998</v>
      </c>
      <c r="C8566" s="204">
        <v>0.38478600000000002</v>
      </c>
      <c r="D8566" s="204">
        <v>0.44634489999999999</v>
      </c>
    </row>
    <row r="8567" spans="1:4">
      <c r="A8567" s="203" t="s">
        <v>8980</v>
      </c>
      <c r="B8567" s="204">
        <v>0.42540650000000002</v>
      </c>
      <c r="C8567" s="204">
        <v>0.39234750000000002</v>
      </c>
      <c r="D8567" s="204">
        <v>0.45846559999999997</v>
      </c>
    </row>
    <row r="8568" spans="1:4">
      <c r="A8568" s="203" t="s">
        <v>8981</v>
      </c>
      <c r="B8568" s="204">
        <v>0.4596867</v>
      </c>
      <c r="C8568" s="204">
        <v>0.43008449999999998</v>
      </c>
      <c r="D8568" s="204">
        <v>0.48928890000000003</v>
      </c>
    </row>
    <row r="8569" spans="1:4">
      <c r="A8569" s="203" t="s">
        <v>8982</v>
      </c>
      <c r="B8569" s="204">
        <v>0.42654189999999997</v>
      </c>
      <c r="C8569" s="204">
        <v>0.39644980000000002</v>
      </c>
      <c r="D8569" s="204">
        <v>0.45663399999999998</v>
      </c>
    </row>
    <row r="8570" spans="1:4">
      <c r="A8570" s="203" t="s">
        <v>8983</v>
      </c>
      <c r="B8570" s="204">
        <v>0.40610469999999999</v>
      </c>
      <c r="C8570" s="204">
        <v>0.37336960000000002</v>
      </c>
      <c r="D8570" s="204">
        <v>0.4388398</v>
      </c>
    </row>
    <row r="8571" spans="1:4">
      <c r="A8571" s="203" t="s">
        <v>8984</v>
      </c>
      <c r="B8571" s="204">
        <v>0.4222844</v>
      </c>
      <c r="C8571" s="204">
        <v>0.38749119999999998</v>
      </c>
      <c r="D8571" s="204">
        <v>0.45707759999999997</v>
      </c>
    </row>
    <row r="8572" spans="1:4">
      <c r="A8572" s="203" t="s">
        <v>8985</v>
      </c>
      <c r="B8572" s="204">
        <v>0.38705529999999999</v>
      </c>
      <c r="C8572" s="204">
        <v>0.3520896</v>
      </c>
      <c r="D8572" s="204">
        <v>0.42202099999999998</v>
      </c>
    </row>
    <row r="8573" spans="1:4">
      <c r="A8573" s="203" t="s">
        <v>8986</v>
      </c>
      <c r="B8573" s="204">
        <v>0.38799119999999998</v>
      </c>
      <c r="C8573" s="204">
        <v>0.3587747</v>
      </c>
      <c r="D8573" s="204">
        <v>0.41720780000000002</v>
      </c>
    </row>
    <row r="8574" spans="1:4">
      <c r="A8574" s="203" t="s">
        <v>8987</v>
      </c>
      <c r="B8574" s="204">
        <v>0.46604839999999997</v>
      </c>
      <c r="C8574" s="204">
        <v>0.43802609999999997</v>
      </c>
      <c r="D8574" s="204">
        <v>0.49407069999999997</v>
      </c>
    </row>
    <row r="8575" spans="1:4">
      <c r="A8575" s="203" t="s">
        <v>8988</v>
      </c>
      <c r="B8575" s="204">
        <v>0.46666950000000001</v>
      </c>
      <c r="C8575" s="204">
        <v>0.43609009999999998</v>
      </c>
      <c r="D8575" s="204">
        <v>0.49724889999999999</v>
      </c>
    </row>
    <row r="8576" spans="1:4">
      <c r="A8576" s="203" t="s">
        <v>8989</v>
      </c>
      <c r="B8576" s="204">
        <v>0.47919099999999998</v>
      </c>
      <c r="C8576" s="204">
        <v>0.44894620000000002</v>
      </c>
      <c r="D8576" s="204">
        <v>0.50943570000000005</v>
      </c>
    </row>
    <row r="8577" spans="1:4">
      <c r="A8577" s="203" t="s">
        <v>8990</v>
      </c>
      <c r="B8577" s="204">
        <v>0.47592319999999999</v>
      </c>
      <c r="C8577" s="204">
        <v>0.4424554</v>
      </c>
      <c r="D8577" s="204">
        <v>0.50939100000000004</v>
      </c>
    </row>
    <row r="8578" spans="1:4">
      <c r="A8578" s="203" t="s">
        <v>8991</v>
      </c>
      <c r="B8578" s="204">
        <v>0.45798620000000001</v>
      </c>
      <c r="C8578" s="204">
        <v>0.43230829999999998</v>
      </c>
      <c r="D8578" s="204">
        <v>0.48366419999999999</v>
      </c>
    </row>
    <row r="8579" spans="1:4">
      <c r="A8579" s="203" t="s">
        <v>8992</v>
      </c>
      <c r="B8579" s="204">
        <v>0.43665530000000002</v>
      </c>
      <c r="C8579" s="204">
        <v>0.4099254</v>
      </c>
      <c r="D8579" s="204">
        <v>0.4633852</v>
      </c>
    </row>
    <row r="8580" spans="1:4">
      <c r="A8580" s="203" t="s">
        <v>8993</v>
      </c>
      <c r="B8580" s="204">
        <v>0.45074609999999998</v>
      </c>
      <c r="C8580" s="204">
        <v>0.41899530000000001</v>
      </c>
      <c r="D8580" s="204">
        <v>0.48249690000000001</v>
      </c>
    </row>
    <row r="8581" spans="1:4">
      <c r="A8581" s="203" t="s">
        <v>8994</v>
      </c>
      <c r="B8581" s="204">
        <v>0.43643769999999998</v>
      </c>
      <c r="C8581" s="204">
        <v>0.40659610000000002</v>
      </c>
      <c r="D8581" s="204">
        <v>0.46627940000000001</v>
      </c>
    </row>
    <row r="8582" spans="1:4">
      <c r="A8582" s="203" t="s">
        <v>8995</v>
      </c>
      <c r="B8582" s="204">
        <v>0.44505</v>
      </c>
      <c r="C8582" s="204">
        <v>0.41265980000000002</v>
      </c>
      <c r="D8582" s="204">
        <v>0.47744019999999998</v>
      </c>
    </row>
    <row r="8583" spans="1:4">
      <c r="A8583" s="203" t="s">
        <v>8996</v>
      </c>
      <c r="B8583" s="204">
        <v>0.43126829999999999</v>
      </c>
      <c r="C8583" s="204">
        <v>0.39856069999999999</v>
      </c>
      <c r="D8583" s="204">
        <v>0.463976</v>
      </c>
    </row>
    <row r="8584" spans="1:4">
      <c r="A8584" s="203" t="s">
        <v>8997</v>
      </c>
      <c r="B8584" s="204">
        <v>0.44779829999999998</v>
      </c>
      <c r="C8584" s="204">
        <v>0.41237420000000002</v>
      </c>
      <c r="D8584" s="204">
        <v>0.4832225</v>
      </c>
    </row>
    <row r="8585" spans="1:4">
      <c r="A8585" s="203" t="s">
        <v>8998</v>
      </c>
      <c r="B8585" s="204">
        <v>0.45796049999999999</v>
      </c>
      <c r="C8585" s="204">
        <v>0.42479889999999998</v>
      </c>
      <c r="D8585" s="204">
        <v>0.49112210000000001</v>
      </c>
    </row>
    <row r="8586" spans="1:4">
      <c r="A8586" s="203" t="s">
        <v>8999</v>
      </c>
      <c r="B8586" s="204">
        <v>0.46705730000000001</v>
      </c>
      <c r="C8586" s="204">
        <v>0.42263529999999999</v>
      </c>
      <c r="D8586" s="204">
        <v>0.51147940000000003</v>
      </c>
    </row>
    <row r="8587" spans="1:4">
      <c r="A8587" s="203" t="s">
        <v>9000</v>
      </c>
      <c r="B8587" s="204">
        <v>0.53907039999999995</v>
      </c>
      <c r="C8587" s="204">
        <v>0.49620029999999998</v>
      </c>
      <c r="D8587" s="204">
        <v>0.58194049999999997</v>
      </c>
    </row>
    <row r="8588" spans="1:4">
      <c r="A8588" s="203" t="s">
        <v>9001</v>
      </c>
      <c r="B8588" s="204">
        <v>0.46838020000000002</v>
      </c>
      <c r="C8588" s="204">
        <v>0.42814049999999998</v>
      </c>
      <c r="D8588" s="204">
        <v>0.50861990000000001</v>
      </c>
    </row>
    <row r="8589" spans="1:4">
      <c r="A8589" s="203" t="s">
        <v>9002</v>
      </c>
      <c r="B8589" s="204">
        <v>0.48309930000000001</v>
      </c>
      <c r="C8589" s="204">
        <v>0.4390561</v>
      </c>
      <c r="D8589" s="204">
        <v>0.52714249999999996</v>
      </c>
    </row>
    <row r="8590" spans="1:4">
      <c r="A8590" s="203" t="s">
        <v>9003</v>
      </c>
      <c r="B8590" s="204">
        <v>0.54137630000000003</v>
      </c>
      <c r="C8590" s="204">
        <v>0.50176849999999995</v>
      </c>
      <c r="D8590" s="204">
        <v>0.5809841</v>
      </c>
    </row>
    <row r="8591" spans="1:4">
      <c r="A8591" s="203" t="s">
        <v>9004</v>
      </c>
      <c r="B8591" s="204">
        <v>0.50430719999999996</v>
      </c>
      <c r="C8591" s="204">
        <v>0.46372190000000002</v>
      </c>
      <c r="D8591" s="204">
        <v>0.5448925</v>
      </c>
    </row>
    <row r="8592" spans="1:4">
      <c r="A8592" s="203" t="s">
        <v>9005</v>
      </c>
      <c r="B8592" s="204">
        <v>0.46694079999999999</v>
      </c>
      <c r="C8592" s="204">
        <v>0.42555559999999998</v>
      </c>
      <c r="D8592" s="204">
        <v>0.50832599999999994</v>
      </c>
    </row>
    <row r="8593" spans="1:4">
      <c r="A8593" s="203" t="s">
        <v>9006</v>
      </c>
      <c r="B8593" s="204">
        <v>0.47397149999999999</v>
      </c>
      <c r="C8593" s="204">
        <v>0.4293341</v>
      </c>
      <c r="D8593" s="204">
        <v>0.51860879999999998</v>
      </c>
    </row>
    <row r="8594" spans="1:4">
      <c r="A8594" s="203" t="s">
        <v>9007</v>
      </c>
      <c r="B8594" s="204">
        <v>0.44483260000000002</v>
      </c>
      <c r="C8594" s="204">
        <v>0.39651439999999999</v>
      </c>
      <c r="D8594" s="204">
        <v>0.4931508</v>
      </c>
    </row>
    <row r="8595" spans="1:4">
      <c r="A8595" s="203" t="s">
        <v>9008</v>
      </c>
      <c r="B8595" s="204">
        <v>0.45547949999999998</v>
      </c>
      <c r="C8595" s="204">
        <v>0.41543639999999998</v>
      </c>
      <c r="D8595" s="204">
        <v>0.49552259999999998</v>
      </c>
    </row>
    <row r="8596" spans="1:4">
      <c r="A8596" s="203" t="s">
        <v>9009</v>
      </c>
      <c r="B8596" s="204">
        <v>0.5263873</v>
      </c>
      <c r="C8596" s="204">
        <v>0.48875800000000003</v>
      </c>
      <c r="D8596" s="204">
        <v>0.56401659999999998</v>
      </c>
    </row>
    <row r="8597" spans="1:4">
      <c r="A8597" s="203" t="s">
        <v>9010</v>
      </c>
      <c r="B8597" s="204">
        <v>0.53646769999999999</v>
      </c>
      <c r="C8597" s="204">
        <v>0.49345919999999999</v>
      </c>
      <c r="D8597" s="204">
        <v>0.5794762</v>
      </c>
    </row>
    <row r="8598" spans="1:4">
      <c r="A8598" s="203" t="s">
        <v>9011</v>
      </c>
      <c r="B8598" s="204">
        <v>0.54250989999999999</v>
      </c>
      <c r="C8598" s="204">
        <v>0.50272499999999998</v>
      </c>
      <c r="D8598" s="204">
        <v>0.5822948</v>
      </c>
    </row>
    <row r="8599" spans="1:4">
      <c r="A8599" s="203" t="s">
        <v>9012</v>
      </c>
      <c r="B8599" s="204">
        <v>0.53071290000000004</v>
      </c>
      <c r="C8599" s="204">
        <v>0.48632340000000002</v>
      </c>
      <c r="D8599" s="204">
        <v>0.57510229999999996</v>
      </c>
    </row>
    <row r="8600" spans="1:4">
      <c r="A8600" s="203" t="s">
        <v>9013</v>
      </c>
      <c r="B8600" s="204">
        <v>0.52090020000000004</v>
      </c>
      <c r="C8600" s="204">
        <v>0.48648780000000003</v>
      </c>
      <c r="D8600" s="204">
        <v>0.55531260000000005</v>
      </c>
    </row>
    <row r="8601" spans="1:4">
      <c r="A8601" s="203" t="s">
        <v>9014</v>
      </c>
      <c r="B8601" s="204">
        <v>0.52302009999999999</v>
      </c>
      <c r="C8601" s="204">
        <v>0.48713770000000001</v>
      </c>
      <c r="D8601" s="204">
        <v>0.55890249999999997</v>
      </c>
    </row>
    <row r="8602" spans="1:4">
      <c r="A8602" s="203" t="s">
        <v>9015</v>
      </c>
      <c r="B8602" s="204">
        <v>0.54333889999999996</v>
      </c>
      <c r="C8602" s="204">
        <v>0.50122670000000002</v>
      </c>
      <c r="D8602" s="204">
        <v>0.5854511</v>
      </c>
    </row>
    <row r="8603" spans="1:4">
      <c r="A8603" s="203" t="s">
        <v>9016</v>
      </c>
      <c r="B8603" s="204">
        <v>0.54037049999999998</v>
      </c>
      <c r="C8603" s="204">
        <v>0.49983109999999997</v>
      </c>
      <c r="D8603" s="204">
        <v>0.58090989999999998</v>
      </c>
    </row>
    <row r="8604" spans="1:4">
      <c r="A8604" s="203" t="s">
        <v>9017</v>
      </c>
      <c r="B8604" s="204">
        <v>0.53814589999999995</v>
      </c>
      <c r="C8604" s="204">
        <v>0.49320419999999998</v>
      </c>
      <c r="D8604" s="204">
        <v>0.58308769999999999</v>
      </c>
    </row>
    <row r="8605" spans="1:4">
      <c r="A8605" s="203" t="s">
        <v>9018</v>
      </c>
      <c r="B8605" s="204">
        <v>0.51904260000000002</v>
      </c>
      <c r="C8605" s="204">
        <v>0.47486010000000001</v>
      </c>
      <c r="D8605" s="204">
        <v>0.56322499999999998</v>
      </c>
    </row>
    <row r="8606" spans="1:4">
      <c r="A8606" s="203" t="s">
        <v>9019</v>
      </c>
      <c r="B8606" s="204">
        <v>0.50691120000000001</v>
      </c>
      <c r="C8606" s="204">
        <v>0.46096189999999998</v>
      </c>
      <c r="D8606" s="204">
        <v>0.55286060000000004</v>
      </c>
    </row>
    <row r="8607" spans="1:4">
      <c r="A8607" s="203" t="s">
        <v>9020</v>
      </c>
      <c r="B8607" s="204">
        <v>0.51563490000000001</v>
      </c>
      <c r="C8607" s="204">
        <v>0.47102670000000002</v>
      </c>
      <c r="D8607" s="204">
        <v>0.56024320000000005</v>
      </c>
    </row>
    <row r="8608" spans="1:4">
      <c r="A8608" s="203" t="s">
        <v>9021</v>
      </c>
      <c r="B8608" s="204">
        <v>0.37835249999999998</v>
      </c>
      <c r="C8608" s="204">
        <v>0.33958650000000001</v>
      </c>
      <c r="D8608" s="204">
        <v>0.4171184</v>
      </c>
    </row>
    <row r="8609" spans="1:4">
      <c r="A8609" s="203" t="s">
        <v>9022</v>
      </c>
      <c r="B8609" s="204">
        <v>0.39986850000000002</v>
      </c>
      <c r="C8609" s="204">
        <v>0.36197220000000002</v>
      </c>
      <c r="D8609" s="204">
        <v>0.43776480000000001</v>
      </c>
    </row>
    <row r="8610" spans="1:4">
      <c r="A8610" s="203" t="s">
        <v>9023</v>
      </c>
      <c r="B8610" s="204">
        <v>0.3672028</v>
      </c>
      <c r="C8610" s="204">
        <v>0.33054149999999999</v>
      </c>
      <c r="D8610" s="204">
        <v>0.40386420000000001</v>
      </c>
    </row>
    <row r="8611" spans="1:4">
      <c r="A8611" s="203" t="s">
        <v>9024</v>
      </c>
      <c r="B8611" s="204">
        <v>0.36698340000000002</v>
      </c>
      <c r="C8611" s="204">
        <v>0.32938269999999997</v>
      </c>
      <c r="D8611" s="204">
        <v>0.404584</v>
      </c>
    </row>
    <row r="8612" spans="1:4">
      <c r="A8612" s="203" t="s">
        <v>9025</v>
      </c>
      <c r="B8612" s="204">
        <v>0.38616030000000001</v>
      </c>
      <c r="C8612" s="204">
        <v>0.35142319999999999</v>
      </c>
      <c r="D8612" s="204">
        <v>0.42089729999999997</v>
      </c>
    </row>
    <row r="8613" spans="1:4">
      <c r="A8613" s="203" t="s">
        <v>9026</v>
      </c>
      <c r="B8613" s="204">
        <v>0.34696690000000002</v>
      </c>
      <c r="C8613" s="204">
        <v>0.31270209999999998</v>
      </c>
      <c r="D8613" s="204">
        <v>0.38123170000000001</v>
      </c>
    </row>
    <row r="8614" spans="1:4">
      <c r="A8614" s="203" t="s">
        <v>9027</v>
      </c>
      <c r="B8614" s="204">
        <v>0.33928760000000002</v>
      </c>
      <c r="C8614" s="204">
        <v>0.29805320000000002</v>
      </c>
      <c r="D8614" s="204">
        <v>0.38052190000000002</v>
      </c>
    </row>
    <row r="8615" spans="1:4">
      <c r="A8615" s="203" t="s">
        <v>9028</v>
      </c>
      <c r="B8615" s="204">
        <v>0.37522610000000001</v>
      </c>
      <c r="C8615" s="204">
        <v>0.33440690000000001</v>
      </c>
      <c r="D8615" s="204">
        <v>0.4160452</v>
      </c>
    </row>
    <row r="8616" spans="1:4">
      <c r="A8616" s="203" t="s">
        <v>9029</v>
      </c>
      <c r="B8616" s="204">
        <v>0.33540370000000003</v>
      </c>
      <c r="C8616" s="204">
        <v>0.29494540000000002</v>
      </c>
      <c r="D8616" s="204">
        <v>0.37586199999999997</v>
      </c>
    </row>
    <row r="8617" spans="1:4">
      <c r="A8617" s="203" t="s">
        <v>9030</v>
      </c>
      <c r="B8617" s="204">
        <v>0.32307920000000001</v>
      </c>
      <c r="C8617" s="204">
        <v>0.28850629999999999</v>
      </c>
      <c r="D8617" s="204">
        <v>0.35765200000000003</v>
      </c>
    </row>
    <row r="8618" spans="1:4">
      <c r="A8618" s="203" t="s">
        <v>9031</v>
      </c>
      <c r="B8618" s="204">
        <v>0.41290399999999999</v>
      </c>
      <c r="C8618" s="204">
        <v>0.37954450000000001</v>
      </c>
      <c r="D8618" s="204">
        <v>0.44626349999999998</v>
      </c>
    </row>
    <row r="8619" spans="1:4">
      <c r="A8619" s="203" t="s">
        <v>9032</v>
      </c>
      <c r="B8619" s="204">
        <v>0.41125669999999998</v>
      </c>
      <c r="C8619" s="204">
        <v>0.37584220000000002</v>
      </c>
      <c r="D8619" s="204">
        <v>0.44667119999999999</v>
      </c>
    </row>
    <row r="8620" spans="1:4">
      <c r="A8620" s="203" t="s">
        <v>9033</v>
      </c>
      <c r="B8620" s="204">
        <v>0.41796899999999998</v>
      </c>
      <c r="C8620" s="204">
        <v>0.38018020000000002</v>
      </c>
      <c r="D8620" s="204">
        <v>0.45575769999999999</v>
      </c>
    </row>
    <row r="8621" spans="1:4">
      <c r="A8621" s="203" t="s">
        <v>9034</v>
      </c>
      <c r="B8621" s="204">
        <v>0.42567680000000002</v>
      </c>
      <c r="C8621" s="204">
        <v>0.38604339999999998</v>
      </c>
      <c r="D8621" s="204">
        <v>0.4653101</v>
      </c>
    </row>
    <row r="8622" spans="1:4">
      <c r="A8622" s="203" t="s">
        <v>9035</v>
      </c>
      <c r="B8622" s="204">
        <v>0.40004479999999998</v>
      </c>
      <c r="C8622" s="204">
        <v>0.36971310000000002</v>
      </c>
      <c r="D8622" s="204">
        <v>0.43037639999999999</v>
      </c>
    </row>
    <row r="8623" spans="1:4">
      <c r="A8623" s="203" t="s">
        <v>9036</v>
      </c>
      <c r="B8623" s="204">
        <v>0.35685159999999999</v>
      </c>
      <c r="C8623" s="204">
        <v>0.32543</v>
      </c>
      <c r="D8623" s="204">
        <v>0.38827319999999999</v>
      </c>
    </row>
    <row r="8624" spans="1:4">
      <c r="A8624" s="203" t="s">
        <v>9037</v>
      </c>
      <c r="B8624" s="204">
        <v>0.36143320000000001</v>
      </c>
      <c r="C8624" s="204">
        <v>0.3236039</v>
      </c>
      <c r="D8624" s="204">
        <v>0.39926250000000002</v>
      </c>
    </row>
    <row r="8625" spans="1:4">
      <c r="A8625" s="203" t="s">
        <v>9038</v>
      </c>
      <c r="B8625" s="204">
        <v>0.34004659999999998</v>
      </c>
      <c r="C8625" s="204">
        <v>0.303012</v>
      </c>
      <c r="D8625" s="204">
        <v>0.3770811</v>
      </c>
    </row>
    <row r="8626" spans="1:4">
      <c r="A8626" s="203" t="s">
        <v>9039</v>
      </c>
      <c r="B8626" s="204">
        <v>0.36205979999999999</v>
      </c>
      <c r="C8626" s="204">
        <v>0.32453009999999999</v>
      </c>
      <c r="D8626" s="204">
        <v>0.39958949999999999</v>
      </c>
    </row>
    <row r="8627" spans="1:4">
      <c r="A8627" s="203" t="s">
        <v>9040</v>
      </c>
      <c r="B8627" s="204">
        <v>0.34892060000000003</v>
      </c>
      <c r="C8627" s="204">
        <v>0.31081589999999998</v>
      </c>
      <c r="D8627" s="204">
        <v>0.38702530000000002</v>
      </c>
    </row>
    <row r="8628" spans="1:4">
      <c r="A8628" s="203" t="s">
        <v>9041</v>
      </c>
      <c r="B8628" s="204">
        <v>0.38820100000000002</v>
      </c>
      <c r="C8628" s="204">
        <v>0.34634199999999998</v>
      </c>
      <c r="D8628" s="204">
        <v>0.4300601</v>
      </c>
    </row>
    <row r="8629" spans="1:4">
      <c r="A8629" s="203" t="s">
        <v>9042</v>
      </c>
      <c r="B8629" s="204">
        <v>0.4097343</v>
      </c>
      <c r="C8629" s="204">
        <v>0.37180600000000003</v>
      </c>
      <c r="D8629" s="204">
        <v>0.44766250000000002</v>
      </c>
    </row>
    <row r="8630" spans="1:4">
      <c r="A8630" s="203" t="s">
        <v>9043</v>
      </c>
      <c r="B8630" s="204">
        <v>0.43750280000000003</v>
      </c>
      <c r="C8630" s="204">
        <v>0.42453829999999998</v>
      </c>
      <c r="D8630" s="204">
        <v>0.45046730000000001</v>
      </c>
    </row>
    <row r="8631" spans="1:4">
      <c r="A8631" s="203" t="s">
        <v>9044</v>
      </c>
      <c r="B8631" s="204">
        <v>0.39682489999999998</v>
      </c>
      <c r="C8631" s="204">
        <v>0.37760640000000001</v>
      </c>
      <c r="D8631" s="204">
        <v>0.41604340000000001</v>
      </c>
    </row>
    <row r="8632" spans="1:4">
      <c r="A8632" s="203" t="s">
        <v>9045</v>
      </c>
      <c r="B8632" s="204">
        <v>0.40610469999999999</v>
      </c>
      <c r="C8632" s="204">
        <v>0.37336960000000002</v>
      </c>
      <c r="D8632" s="204">
        <v>0.4388398</v>
      </c>
    </row>
    <row r="8633" spans="1:4">
      <c r="A8633" s="203" t="s">
        <v>9046</v>
      </c>
      <c r="B8633" s="204">
        <v>0.4697173</v>
      </c>
      <c r="C8633" s="204">
        <v>0.45228620000000003</v>
      </c>
      <c r="D8633" s="204">
        <v>0.48714829999999998</v>
      </c>
    </row>
    <row r="8634" spans="1:4">
      <c r="A8634" s="203" t="s">
        <v>9047</v>
      </c>
      <c r="B8634" s="204">
        <v>0.43924550000000001</v>
      </c>
      <c r="C8634" s="204">
        <v>0.416769</v>
      </c>
      <c r="D8634" s="204">
        <v>0.46172200000000002</v>
      </c>
    </row>
    <row r="8635" spans="1:4">
      <c r="A8635" s="203" t="s">
        <v>9048</v>
      </c>
      <c r="B8635" s="204">
        <v>0.46598339999999999</v>
      </c>
      <c r="C8635" s="204">
        <v>0.4452584</v>
      </c>
      <c r="D8635" s="204">
        <v>0.48670849999999999</v>
      </c>
    </row>
    <row r="8636" spans="1:4">
      <c r="A8636" s="203" t="s">
        <v>9049</v>
      </c>
      <c r="B8636" s="204">
        <v>0.44338689999999997</v>
      </c>
      <c r="C8636" s="204">
        <v>0.42826399999999998</v>
      </c>
      <c r="D8636" s="204">
        <v>0.45850970000000002</v>
      </c>
    </row>
    <row r="8637" spans="1:4">
      <c r="A8637" s="203" t="s">
        <v>9050</v>
      </c>
      <c r="B8637" s="204">
        <v>0.50536190000000003</v>
      </c>
      <c r="C8637" s="204">
        <v>0.4880777</v>
      </c>
      <c r="D8637" s="204">
        <v>0.52264619999999995</v>
      </c>
    </row>
    <row r="8638" spans="1:4">
      <c r="A8638" s="203" t="s">
        <v>9051</v>
      </c>
      <c r="B8638" s="204">
        <v>0.45812989999999998</v>
      </c>
      <c r="C8638" s="204">
        <v>0.43211470000000002</v>
      </c>
      <c r="D8638" s="204">
        <v>0.48414509999999999</v>
      </c>
    </row>
    <row r="8639" spans="1:4">
      <c r="A8639" s="203" t="s">
        <v>9052</v>
      </c>
      <c r="B8639" s="204">
        <v>0.46694079999999999</v>
      </c>
      <c r="C8639" s="204">
        <v>0.42555559999999998</v>
      </c>
      <c r="D8639" s="204">
        <v>0.50832599999999994</v>
      </c>
    </row>
    <row r="8640" spans="1:4">
      <c r="A8640" s="203" t="s">
        <v>9053</v>
      </c>
      <c r="B8640" s="204">
        <v>0.5338349</v>
      </c>
      <c r="C8640" s="204">
        <v>0.51035600000000003</v>
      </c>
      <c r="D8640" s="204">
        <v>0.55731379999999997</v>
      </c>
    </row>
    <row r="8641" spans="1:4">
      <c r="A8641" s="203" t="s">
        <v>9054</v>
      </c>
      <c r="B8641" s="204">
        <v>0.52680229999999995</v>
      </c>
      <c r="C8641" s="204">
        <v>0.4968785</v>
      </c>
      <c r="D8641" s="204">
        <v>0.55672600000000005</v>
      </c>
    </row>
    <row r="8642" spans="1:4">
      <c r="A8642" s="203" t="s">
        <v>9055</v>
      </c>
      <c r="B8642" s="204">
        <v>0.52699050000000003</v>
      </c>
      <c r="C8642" s="204">
        <v>0.49925659999999999</v>
      </c>
      <c r="D8642" s="204">
        <v>0.55472440000000001</v>
      </c>
    </row>
    <row r="8643" spans="1:4">
      <c r="A8643" s="203" t="s">
        <v>9056</v>
      </c>
      <c r="B8643" s="204">
        <v>0.52490239999999999</v>
      </c>
      <c r="C8643" s="204">
        <v>0.50458219999999998</v>
      </c>
      <c r="D8643" s="204">
        <v>0.5452226</v>
      </c>
    </row>
    <row r="8644" spans="1:4">
      <c r="A8644" s="203" t="s">
        <v>9057</v>
      </c>
      <c r="B8644" s="204">
        <v>0.37416759999999999</v>
      </c>
      <c r="C8644" s="204">
        <v>0.35897810000000002</v>
      </c>
      <c r="D8644" s="204">
        <v>0.38935710000000001</v>
      </c>
    </row>
    <row r="8645" spans="1:4">
      <c r="A8645" s="203" t="s">
        <v>9058</v>
      </c>
      <c r="B8645" s="204">
        <v>0.33989750000000002</v>
      </c>
      <c r="C8645" s="204">
        <v>0.31740279999999998</v>
      </c>
      <c r="D8645" s="204">
        <v>0.3623923</v>
      </c>
    </row>
    <row r="8646" spans="1:4">
      <c r="A8646" s="203" t="s">
        <v>9059</v>
      </c>
      <c r="B8646" s="204">
        <v>0.33928760000000002</v>
      </c>
      <c r="C8646" s="204">
        <v>0.29805320000000002</v>
      </c>
      <c r="D8646" s="204">
        <v>0.38052190000000002</v>
      </c>
    </row>
    <row r="8647" spans="1:4">
      <c r="A8647" s="203" t="s">
        <v>9060</v>
      </c>
      <c r="B8647" s="204">
        <v>0.41248269999999998</v>
      </c>
      <c r="C8647" s="204">
        <v>0.3915865</v>
      </c>
      <c r="D8647" s="204">
        <v>0.43337880000000001</v>
      </c>
    </row>
    <row r="8648" spans="1:4">
      <c r="A8648" s="203" t="s">
        <v>9061</v>
      </c>
      <c r="B8648" s="204">
        <v>0.3571414</v>
      </c>
      <c r="C8648" s="204">
        <v>0.33050030000000002</v>
      </c>
      <c r="D8648" s="204">
        <v>0.38378250000000003</v>
      </c>
    </row>
    <row r="8649" spans="1:4">
      <c r="A8649" s="203" t="s">
        <v>9062</v>
      </c>
      <c r="B8649" s="204">
        <v>0.40957480000000002</v>
      </c>
      <c r="C8649" s="204">
        <v>0.38514009999999999</v>
      </c>
      <c r="D8649" s="204">
        <v>0.43400939999999999</v>
      </c>
    </row>
    <row r="8650" spans="1:4">
      <c r="A8650" s="203" t="s">
        <v>9063</v>
      </c>
      <c r="B8650" s="204">
        <v>0.3693225</v>
      </c>
      <c r="C8650" s="204">
        <v>0.3513445</v>
      </c>
      <c r="D8650" s="204">
        <v>0.38730039999999999</v>
      </c>
    </row>
    <row r="8651" spans="1:4">
      <c r="A8651" s="203" t="s">
        <v>9064</v>
      </c>
      <c r="B8651" s="204">
        <v>0.44241829999999999</v>
      </c>
      <c r="C8651" s="204">
        <v>0.43544070000000001</v>
      </c>
      <c r="D8651" s="204">
        <v>0.44939590000000001</v>
      </c>
    </row>
    <row r="8652" spans="1:4">
      <c r="A8652" s="203" t="s">
        <v>9065</v>
      </c>
      <c r="B8652" s="204">
        <v>0.51097680000000001</v>
      </c>
      <c r="C8652" s="204">
        <v>0.50169920000000001</v>
      </c>
      <c r="D8652" s="204">
        <v>0.52025429999999995</v>
      </c>
    </row>
    <row r="8653" spans="1:4">
      <c r="A8653" s="203" t="s">
        <v>9066</v>
      </c>
      <c r="B8653" s="204">
        <v>0.37868429999999997</v>
      </c>
      <c r="C8653" s="204">
        <v>0.37037740000000002</v>
      </c>
      <c r="D8653" s="204">
        <v>0.38699119999999998</v>
      </c>
    </row>
    <row r="8654" spans="1:4">
      <c r="A8654" s="203" t="s">
        <v>9067</v>
      </c>
      <c r="B8654" s="204">
        <v>0.4309674</v>
      </c>
      <c r="C8654" s="204">
        <v>0.39849299999999999</v>
      </c>
      <c r="D8654" s="204">
        <v>0.46344170000000001</v>
      </c>
    </row>
    <row r="8655" spans="1:4">
      <c r="A8655" s="203" t="s">
        <v>9068</v>
      </c>
      <c r="B8655" s="204">
        <v>0.44206909999999999</v>
      </c>
      <c r="C8655" s="204">
        <v>0.41009380000000001</v>
      </c>
      <c r="D8655" s="204">
        <v>0.47404439999999998</v>
      </c>
    </row>
    <row r="8656" spans="1:4">
      <c r="A8656" s="203" t="s">
        <v>9069</v>
      </c>
      <c r="B8656" s="204">
        <v>0.43191049999999997</v>
      </c>
      <c r="C8656" s="204">
        <v>0.4005881</v>
      </c>
      <c r="D8656" s="204">
        <v>0.4632328</v>
      </c>
    </row>
    <row r="8657" spans="1:4">
      <c r="A8657" s="203" t="s">
        <v>9070</v>
      </c>
      <c r="B8657" s="204">
        <v>0.44117529999999999</v>
      </c>
      <c r="C8657" s="204">
        <v>0.40966330000000001</v>
      </c>
      <c r="D8657" s="204">
        <v>0.47268729999999998</v>
      </c>
    </row>
    <row r="8658" spans="1:4">
      <c r="A8658" s="203" t="s">
        <v>9071</v>
      </c>
      <c r="B8658" s="204">
        <v>0.45994269999999998</v>
      </c>
      <c r="C8658" s="204">
        <v>0.43034040000000001</v>
      </c>
      <c r="D8658" s="204">
        <v>0.48954500000000001</v>
      </c>
    </row>
    <row r="8659" spans="1:4">
      <c r="A8659" s="203" t="s">
        <v>9072</v>
      </c>
      <c r="B8659" s="204">
        <v>0.42948740000000002</v>
      </c>
      <c r="C8659" s="204">
        <v>0.3982116</v>
      </c>
      <c r="D8659" s="204">
        <v>0.46076319999999998</v>
      </c>
    </row>
    <row r="8660" spans="1:4">
      <c r="A8660" s="203" t="s">
        <v>9073</v>
      </c>
      <c r="B8660" s="204">
        <v>0.40179880000000001</v>
      </c>
      <c r="C8660" s="204">
        <v>0.3700948</v>
      </c>
      <c r="D8660" s="204">
        <v>0.43350270000000002</v>
      </c>
    </row>
    <row r="8661" spans="1:4">
      <c r="A8661" s="203" t="s">
        <v>9074</v>
      </c>
      <c r="B8661" s="204">
        <v>0.40640999999999999</v>
      </c>
      <c r="C8661" s="204">
        <v>0.37388510000000003</v>
      </c>
      <c r="D8661" s="204">
        <v>0.43893490000000002</v>
      </c>
    </row>
    <row r="8662" spans="1:4">
      <c r="A8662" s="203" t="s">
        <v>9075</v>
      </c>
      <c r="B8662" s="204">
        <v>0.3813394</v>
      </c>
      <c r="C8662" s="204">
        <v>0.34889179999999997</v>
      </c>
      <c r="D8662" s="204">
        <v>0.41378690000000001</v>
      </c>
    </row>
    <row r="8663" spans="1:4">
      <c r="A8663" s="203" t="s">
        <v>9076</v>
      </c>
      <c r="B8663" s="204">
        <v>0.39443470000000003</v>
      </c>
      <c r="C8663" s="204">
        <v>0.36626769999999997</v>
      </c>
      <c r="D8663" s="204">
        <v>0.42260180000000003</v>
      </c>
    </row>
    <row r="8664" spans="1:4">
      <c r="A8664" s="203" t="s">
        <v>9077</v>
      </c>
      <c r="B8664" s="204">
        <v>0.4483742</v>
      </c>
      <c r="C8664" s="204">
        <v>0.42186990000000002</v>
      </c>
      <c r="D8664" s="204">
        <v>0.47487849999999998</v>
      </c>
    </row>
    <row r="8665" spans="1:4">
      <c r="A8665" s="203" t="s">
        <v>9078</v>
      </c>
      <c r="B8665" s="204">
        <v>0.46682829999999997</v>
      </c>
      <c r="C8665" s="204">
        <v>0.43768459999999998</v>
      </c>
      <c r="D8665" s="204">
        <v>0.49597190000000002</v>
      </c>
    </row>
    <row r="8666" spans="1:4">
      <c r="A8666" s="203" t="s">
        <v>9079</v>
      </c>
      <c r="B8666" s="204">
        <v>0.4715067</v>
      </c>
      <c r="C8666" s="204">
        <v>0.44279380000000002</v>
      </c>
      <c r="D8666" s="204">
        <v>0.50021959999999999</v>
      </c>
    </row>
    <row r="8667" spans="1:4">
      <c r="A8667" s="203" t="s">
        <v>9080</v>
      </c>
      <c r="B8667" s="204">
        <v>0.46768500000000002</v>
      </c>
      <c r="C8667" s="204">
        <v>0.4356642</v>
      </c>
      <c r="D8667" s="204">
        <v>0.49970579999999998</v>
      </c>
    </row>
    <row r="8668" spans="1:4">
      <c r="A8668" s="203" t="s">
        <v>9081</v>
      </c>
      <c r="B8668" s="204">
        <v>0.45941929999999997</v>
      </c>
      <c r="C8668" s="204">
        <v>0.43555300000000002</v>
      </c>
      <c r="D8668" s="204">
        <v>0.48328559999999998</v>
      </c>
    </row>
    <row r="8669" spans="1:4">
      <c r="A8669" s="203" t="s">
        <v>9082</v>
      </c>
      <c r="B8669" s="204">
        <v>0.43866480000000002</v>
      </c>
      <c r="C8669" s="204">
        <v>0.4125857</v>
      </c>
      <c r="D8669" s="204">
        <v>0.46474389999999999</v>
      </c>
    </row>
    <row r="8670" spans="1:4">
      <c r="A8670" s="203" t="s">
        <v>9083</v>
      </c>
      <c r="B8670" s="204">
        <v>0.45168639999999999</v>
      </c>
      <c r="C8670" s="204">
        <v>0.42037029999999997</v>
      </c>
      <c r="D8670" s="204">
        <v>0.4830024</v>
      </c>
    </row>
    <row r="8671" spans="1:4">
      <c r="A8671" s="203" t="s">
        <v>9084</v>
      </c>
      <c r="B8671" s="204">
        <v>0.45034600000000002</v>
      </c>
      <c r="C8671" s="204">
        <v>0.41996919999999999</v>
      </c>
      <c r="D8671" s="204">
        <v>0.48072280000000001</v>
      </c>
    </row>
    <row r="8672" spans="1:4">
      <c r="A8672" s="203" t="s">
        <v>9085</v>
      </c>
      <c r="B8672" s="204">
        <v>0.43243140000000002</v>
      </c>
      <c r="C8672" s="204">
        <v>0.40156979999999998</v>
      </c>
      <c r="D8672" s="204">
        <v>0.46329310000000001</v>
      </c>
    </row>
    <row r="8673" spans="1:4">
      <c r="A8673" s="203" t="s">
        <v>9086</v>
      </c>
      <c r="B8673" s="204">
        <v>0.41468830000000001</v>
      </c>
      <c r="C8673" s="204">
        <v>0.38517499999999999</v>
      </c>
      <c r="D8673" s="204">
        <v>0.44420159999999997</v>
      </c>
    </row>
    <row r="8674" spans="1:4">
      <c r="A8674" s="203" t="s">
        <v>9087</v>
      </c>
      <c r="B8674" s="204">
        <v>0.43167040000000001</v>
      </c>
      <c r="C8674" s="204">
        <v>0.40104040000000002</v>
      </c>
      <c r="D8674" s="204">
        <v>0.4623005</v>
      </c>
    </row>
    <row r="8675" spans="1:4">
      <c r="A8675" s="203" t="s">
        <v>9088</v>
      </c>
      <c r="B8675" s="204">
        <v>0.44722250000000002</v>
      </c>
      <c r="C8675" s="204">
        <v>0.41592400000000002</v>
      </c>
      <c r="D8675" s="204">
        <v>0.47852090000000003</v>
      </c>
    </row>
    <row r="8676" spans="1:4">
      <c r="A8676" s="203" t="s">
        <v>9089</v>
      </c>
      <c r="B8676" s="204">
        <v>0.49031409999999997</v>
      </c>
      <c r="C8676" s="204">
        <v>0.44811790000000001</v>
      </c>
      <c r="D8676" s="204">
        <v>0.53251020000000004</v>
      </c>
    </row>
    <row r="8677" spans="1:4">
      <c r="A8677" s="203" t="s">
        <v>9090</v>
      </c>
      <c r="B8677" s="204">
        <v>0.49008220000000002</v>
      </c>
      <c r="C8677" s="204">
        <v>0.44637120000000002</v>
      </c>
      <c r="D8677" s="204">
        <v>0.53379319999999997</v>
      </c>
    </row>
    <row r="8678" spans="1:4">
      <c r="A8678" s="203" t="s">
        <v>9091</v>
      </c>
      <c r="B8678" s="204">
        <v>0.47347400000000001</v>
      </c>
      <c r="C8678" s="204">
        <v>0.4330466</v>
      </c>
      <c r="D8678" s="204">
        <v>0.51390150000000001</v>
      </c>
    </row>
    <row r="8679" spans="1:4">
      <c r="A8679" s="203" t="s">
        <v>9092</v>
      </c>
      <c r="B8679" s="204">
        <v>0.4897492</v>
      </c>
      <c r="C8679" s="204">
        <v>0.44633669999999998</v>
      </c>
      <c r="D8679" s="204">
        <v>0.53316169999999996</v>
      </c>
    </row>
    <row r="8680" spans="1:4">
      <c r="A8680" s="203" t="s">
        <v>9093</v>
      </c>
      <c r="B8680" s="204">
        <v>0.50332290000000002</v>
      </c>
      <c r="C8680" s="204">
        <v>0.46470410000000001</v>
      </c>
      <c r="D8680" s="204">
        <v>0.54194180000000003</v>
      </c>
    </row>
    <row r="8681" spans="1:4">
      <c r="A8681" s="203" t="s">
        <v>9094</v>
      </c>
      <c r="B8681" s="204">
        <v>0.4922454</v>
      </c>
      <c r="C8681" s="204">
        <v>0.44971119999999998</v>
      </c>
      <c r="D8681" s="204">
        <v>0.53477960000000002</v>
      </c>
    </row>
    <row r="8682" spans="1:4">
      <c r="A8682" s="203" t="s">
        <v>9095</v>
      </c>
      <c r="B8682" s="204">
        <v>0.45634720000000001</v>
      </c>
      <c r="C8682" s="204">
        <v>0.41486410000000001</v>
      </c>
      <c r="D8682" s="204">
        <v>0.49783040000000001</v>
      </c>
    </row>
    <row r="8683" spans="1:4">
      <c r="A8683" s="203" t="s">
        <v>9096</v>
      </c>
      <c r="B8683" s="204">
        <v>0.46831270000000003</v>
      </c>
      <c r="C8683" s="204">
        <v>0.42535970000000001</v>
      </c>
      <c r="D8683" s="204">
        <v>0.51126559999999999</v>
      </c>
    </row>
    <row r="8684" spans="1:4">
      <c r="A8684" s="203" t="s">
        <v>9097</v>
      </c>
      <c r="B8684" s="204">
        <v>0.42142299999999999</v>
      </c>
      <c r="C8684" s="204">
        <v>0.37708710000000001</v>
      </c>
      <c r="D8684" s="204">
        <v>0.46575889999999998</v>
      </c>
    </row>
    <row r="8685" spans="1:4">
      <c r="A8685" s="203" t="s">
        <v>9098</v>
      </c>
      <c r="B8685" s="204">
        <v>0.4717462</v>
      </c>
      <c r="C8685" s="204">
        <v>0.4330328</v>
      </c>
      <c r="D8685" s="204">
        <v>0.51045960000000001</v>
      </c>
    </row>
    <row r="8686" spans="1:4">
      <c r="A8686" s="203" t="s">
        <v>9099</v>
      </c>
      <c r="B8686" s="204">
        <v>0.51522820000000003</v>
      </c>
      <c r="C8686" s="204">
        <v>0.48075620000000002</v>
      </c>
      <c r="D8686" s="204">
        <v>0.54970019999999997</v>
      </c>
    </row>
    <row r="8687" spans="1:4">
      <c r="A8687" s="203" t="s">
        <v>9100</v>
      </c>
      <c r="B8687" s="204">
        <v>0.53831989999999996</v>
      </c>
      <c r="C8687" s="204">
        <v>0.49788169999999998</v>
      </c>
      <c r="D8687" s="204">
        <v>0.57875810000000005</v>
      </c>
    </row>
    <row r="8688" spans="1:4">
      <c r="A8688" s="203" t="s">
        <v>9101</v>
      </c>
      <c r="B8688" s="204">
        <v>0.56348759999999998</v>
      </c>
      <c r="C8688" s="204">
        <v>0.52546309999999996</v>
      </c>
      <c r="D8688" s="204">
        <v>0.60151209999999999</v>
      </c>
    </row>
    <row r="8689" spans="1:4">
      <c r="A8689" s="203" t="s">
        <v>9102</v>
      </c>
      <c r="B8689" s="204">
        <v>0.51441230000000004</v>
      </c>
      <c r="C8689" s="204">
        <v>0.470636</v>
      </c>
      <c r="D8689" s="204">
        <v>0.55818860000000003</v>
      </c>
    </row>
    <row r="8690" spans="1:4">
      <c r="A8690" s="203" t="s">
        <v>9103</v>
      </c>
      <c r="B8690" s="204">
        <v>0.53080309999999997</v>
      </c>
      <c r="C8690" s="204">
        <v>0.4991873</v>
      </c>
      <c r="D8690" s="204">
        <v>0.56241890000000005</v>
      </c>
    </row>
    <row r="8691" spans="1:4">
      <c r="A8691" s="203" t="s">
        <v>9104</v>
      </c>
      <c r="B8691" s="204">
        <v>0.51688540000000005</v>
      </c>
      <c r="C8691" s="204">
        <v>0.48150549999999998</v>
      </c>
      <c r="D8691" s="204">
        <v>0.55226529999999996</v>
      </c>
    </row>
    <row r="8692" spans="1:4">
      <c r="A8692" s="203" t="s">
        <v>9105</v>
      </c>
      <c r="B8692" s="204">
        <v>0.55106860000000002</v>
      </c>
      <c r="C8692" s="204">
        <v>0.51111700000000004</v>
      </c>
      <c r="D8692" s="204">
        <v>0.5910202</v>
      </c>
    </row>
    <row r="8693" spans="1:4">
      <c r="A8693" s="203" t="s">
        <v>9106</v>
      </c>
      <c r="B8693" s="204">
        <v>0.54229660000000002</v>
      </c>
      <c r="C8693" s="204">
        <v>0.50243119999999997</v>
      </c>
      <c r="D8693" s="204">
        <v>0.58216199999999996</v>
      </c>
    </row>
    <row r="8694" spans="1:4">
      <c r="A8694" s="203" t="s">
        <v>9107</v>
      </c>
      <c r="B8694" s="204">
        <v>0.51156849999999998</v>
      </c>
      <c r="C8694" s="204">
        <v>0.46845540000000002</v>
      </c>
      <c r="D8694" s="204">
        <v>0.55468170000000006</v>
      </c>
    </row>
    <row r="8695" spans="1:4">
      <c r="A8695" s="203" t="s">
        <v>9108</v>
      </c>
      <c r="B8695" s="204">
        <v>0.5141886</v>
      </c>
      <c r="C8695" s="204">
        <v>0.47374270000000002</v>
      </c>
      <c r="D8695" s="204">
        <v>0.55463439999999997</v>
      </c>
    </row>
    <row r="8696" spans="1:4">
      <c r="A8696" s="203" t="s">
        <v>9109</v>
      </c>
      <c r="B8696" s="204">
        <v>0.49466719999999997</v>
      </c>
      <c r="C8696" s="204">
        <v>0.4530035</v>
      </c>
      <c r="D8696" s="204">
        <v>0.536331</v>
      </c>
    </row>
    <row r="8697" spans="1:4">
      <c r="A8697" s="203" t="s">
        <v>9110</v>
      </c>
      <c r="B8697" s="204">
        <v>0.52888049999999998</v>
      </c>
      <c r="C8697" s="204">
        <v>0.48548599999999997</v>
      </c>
      <c r="D8697" s="204">
        <v>0.57227490000000003</v>
      </c>
    </row>
    <row r="8698" spans="1:4">
      <c r="A8698" s="203" t="s">
        <v>9111</v>
      </c>
      <c r="B8698" s="204">
        <v>0.37089830000000001</v>
      </c>
      <c r="C8698" s="204">
        <v>0.33190789999999998</v>
      </c>
      <c r="D8698" s="204">
        <v>0.4098888</v>
      </c>
    </row>
    <row r="8699" spans="1:4">
      <c r="A8699" s="203" t="s">
        <v>9112</v>
      </c>
      <c r="B8699" s="204">
        <v>0.39931689999999997</v>
      </c>
      <c r="C8699" s="204">
        <v>0.3613441</v>
      </c>
      <c r="D8699" s="204">
        <v>0.4372897</v>
      </c>
    </row>
    <row r="8700" spans="1:4">
      <c r="A8700" s="203" t="s">
        <v>9113</v>
      </c>
      <c r="B8700" s="204">
        <v>0.39376129999999998</v>
      </c>
      <c r="C8700" s="204">
        <v>0.35570170000000001</v>
      </c>
      <c r="D8700" s="204">
        <v>0.43182100000000001</v>
      </c>
    </row>
    <row r="8701" spans="1:4">
      <c r="A8701" s="203" t="s">
        <v>9114</v>
      </c>
      <c r="B8701" s="204">
        <v>0.39477190000000001</v>
      </c>
      <c r="C8701" s="204">
        <v>0.35890060000000001</v>
      </c>
      <c r="D8701" s="204">
        <v>0.43064330000000001</v>
      </c>
    </row>
    <row r="8702" spans="1:4">
      <c r="A8702" s="203" t="s">
        <v>9115</v>
      </c>
      <c r="B8702" s="204">
        <v>0.4186918</v>
      </c>
      <c r="C8702" s="204">
        <v>0.3836715</v>
      </c>
      <c r="D8702" s="204">
        <v>0.45371210000000001</v>
      </c>
    </row>
    <row r="8703" spans="1:4">
      <c r="A8703" s="203" t="s">
        <v>9116</v>
      </c>
      <c r="B8703" s="204">
        <v>0.36933339999999998</v>
      </c>
      <c r="C8703" s="204">
        <v>0.3334009</v>
      </c>
      <c r="D8703" s="204">
        <v>0.40526580000000001</v>
      </c>
    </row>
    <row r="8704" spans="1:4">
      <c r="A8704" s="203" t="s">
        <v>9117</v>
      </c>
      <c r="B8704" s="204">
        <v>0.34615099999999999</v>
      </c>
      <c r="C8704" s="204">
        <v>0.30615510000000001</v>
      </c>
      <c r="D8704" s="204">
        <v>0.38614690000000002</v>
      </c>
    </row>
    <row r="8705" spans="1:4">
      <c r="A8705" s="203" t="s">
        <v>9118</v>
      </c>
      <c r="B8705" s="204">
        <v>0.34776479999999999</v>
      </c>
      <c r="C8705" s="204">
        <v>0.31037290000000001</v>
      </c>
      <c r="D8705" s="204">
        <v>0.38515680000000002</v>
      </c>
    </row>
    <row r="8706" spans="1:4">
      <c r="A8706" s="203" t="s">
        <v>9119</v>
      </c>
      <c r="B8706" s="204">
        <v>0.35029769999999999</v>
      </c>
      <c r="C8706" s="204">
        <v>0.31404470000000001</v>
      </c>
      <c r="D8706" s="204">
        <v>0.38655070000000002</v>
      </c>
    </row>
    <row r="8707" spans="1:4">
      <c r="A8707" s="203" t="s">
        <v>9120</v>
      </c>
      <c r="B8707" s="204">
        <v>0.32175399999999998</v>
      </c>
      <c r="C8707" s="204">
        <v>0.28905429999999999</v>
      </c>
      <c r="D8707" s="204">
        <v>0.35445359999999998</v>
      </c>
    </row>
    <row r="8708" spans="1:4">
      <c r="A8708" s="203" t="s">
        <v>9121</v>
      </c>
      <c r="B8708" s="204">
        <v>0.387015</v>
      </c>
      <c r="C8708" s="204">
        <v>0.35542770000000001</v>
      </c>
      <c r="D8708" s="204">
        <v>0.41860219999999998</v>
      </c>
    </row>
    <row r="8709" spans="1:4">
      <c r="A8709" s="203" t="s">
        <v>9122</v>
      </c>
      <c r="B8709" s="204">
        <v>0.4011845</v>
      </c>
      <c r="C8709" s="204">
        <v>0.36754959999999998</v>
      </c>
      <c r="D8709" s="204">
        <v>0.43481950000000003</v>
      </c>
    </row>
    <row r="8710" spans="1:4">
      <c r="A8710" s="203" t="s">
        <v>9123</v>
      </c>
      <c r="B8710" s="204">
        <v>0.38070320000000002</v>
      </c>
      <c r="C8710" s="204">
        <v>0.34528019999999998</v>
      </c>
      <c r="D8710" s="204">
        <v>0.4161261</v>
      </c>
    </row>
    <row r="8711" spans="1:4">
      <c r="A8711" s="203" t="s">
        <v>9124</v>
      </c>
      <c r="B8711" s="204">
        <v>0.42328260000000001</v>
      </c>
      <c r="C8711" s="204">
        <v>0.38575589999999998</v>
      </c>
      <c r="D8711" s="204">
        <v>0.46080939999999998</v>
      </c>
    </row>
    <row r="8712" spans="1:4">
      <c r="A8712" s="203" t="s">
        <v>9125</v>
      </c>
      <c r="B8712" s="204">
        <v>0.39157340000000002</v>
      </c>
      <c r="C8712" s="204">
        <v>0.36328450000000001</v>
      </c>
      <c r="D8712" s="204">
        <v>0.41986240000000002</v>
      </c>
    </row>
    <row r="8713" spans="1:4">
      <c r="A8713" s="203" t="s">
        <v>9126</v>
      </c>
      <c r="B8713" s="204">
        <v>0.36523620000000001</v>
      </c>
      <c r="C8713" s="204">
        <v>0.33390710000000001</v>
      </c>
      <c r="D8713" s="204">
        <v>0.39656540000000001</v>
      </c>
    </row>
    <row r="8714" spans="1:4">
      <c r="A8714" s="203" t="s">
        <v>9127</v>
      </c>
      <c r="B8714" s="204">
        <v>0.3530837</v>
      </c>
      <c r="C8714" s="204">
        <v>0.3166505</v>
      </c>
      <c r="D8714" s="204">
        <v>0.3895168</v>
      </c>
    </row>
    <row r="8715" spans="1:4">
      <c r="A8715" s="203" t="s">
        <v>9128</v>
      </c>
      <c r="B8715" s="204">
        <v>0.36659170000000002</v>
      </c>
      <c r="C8715" s="204">
        <v>0.3304723</v>
      </c>
      <c r="D8715" s="204">
        <v>0.40271109999999999</v>
      </c>
    </row>
    <row r="8716" spans="1:4">
      <c r="A8716" s="203" t="s">
        <v>9129</v>
      </c>
      <c r="B8716" s="204">
        <v>0.35655890000000001</v>
      </c>
      <c r="C8716" s="204">
        <v>0.32109460000000001</v>
      </c>
      <c r="D8716" s="204">
        <v>0.39202330000000002</v>
      </c>
    </row>
    <row r="8717" spans="1:4">
      <c r="A8717" s="203" t="s">
        <v>9130</v>
      </c>
      <c r="B8717" s="204">
        <v>0.32243709999999998</v>
      </c>
      <c r="C8717" s="204">
        <v>0.2880219</v>
      </c>
      <c r="D8717" s="204">
        <v>0.35685230000000001</v>
      </c>
    </row>
    <row r="8718" spans="1:4">
      <c r="A8718" s="203" t="s">
        <v>9131</v>
      </c>
      <c r="B8718" s="204">
        <v>0.36993120000000002</v>
      </c>
      <c r="C8718" s="204">
        <v>0.33258260000000001</v>
      </c>
      <c r="D8718" s="204">
        <v>0.40727980000000003</v>
      </c>
    </row>
    <row r="8719" spans="1:4">
      <c r="A8719" s="203" t="s">
        <v>9132</v>
      </c>
      <c r="B8719" s="204">
        <v>0.37751119999999999</v>
      </c>
      <c r="C8719" s="204">
        <v>0.34119939999999999</v>
      </c>
      <c r="D8719" s="204">
        <v>0.41382289999999999</v>
      </c>
    </row>
    <row r="8720" spans="1:4">
      <c r="A8720" s="203" t="s">
        <v>9133</v>
      </c>
      <c r="B8720" s="204">
        <v>0.44082650000000001</v>
      </c>
      <c r="C8720" s="204">
        <v>0.42779590000000001</v>
      </c>
      <c r="D8720" s="204">
        <v>0.45385720000000002</v>
      </c>
    </row>
    <row r="8721" spans="1:4">
      <c r="A8721" s="203" t="s">
        <v>9134</v>
      </c>
      <c r="B8721" s="204">
        <v>0.39524280000000001</v>
      </c>
      <c r="C8721" s="204">
        <v>0.377021</v>
      </c>
      <c r="D8721" s="204">
        <v>0.41346460000000002</v>
      </c>
    </row>
    <row r="8722" spans="1:4">
      <c r="A8722" s="203" t="s">
        <v>9135</v>
      </c>
      <c r="B8722" s="204">
        <v>0.40179880000000001</v>
      </c>
      <c r="C8722" s="204">
        <v>0.3700948</v>
      </c>
      <c r="D8722" s="204">
        <v>0.43350270000000002</v>
      </c>
    </row>
    <row r="8723" spans="1:4">
      <c r="A8723" s="203" t="s">
        <v>9136</v>
      </c>
      <c r="B8723" s="204">
        <v>0.4593353</v>
      </c>
      <c r="C8723" s="204">
        <v>0.44286720000000002</v>
      </c>
      <c r="D8723" s="204">
        <v>0.47580339999999999</v>
      </c>
    </row>
    <row r="8724" spans="1:4">
      <c r="A8724" s="203" t="s">
        <v>9137</v>
      </c>
      <c r="B8724" s="204">
        <v>0.44140940000000001</v>
      </c>
      <c r="C8724" s="204">
        <v>0.41949740000000002</v>
      </c>
      <c r="D8724" s="204">
        <v>0.4633215</v>
      </c>
    </row>
    <row r="8725" spans="1:4">
      <c r="A8725" s="203" t="s">
        <v>9138</v>
      </c>
      <c r="B8725" s="204">
        <v>0.46484979999999998</v>
      </c>
      <c r="C8725" s="204">
        <v>0.44548349999999998</v>
      </c>
      <c r="D8725" s="204">
        <v>0.48421609999999998</v>
      </c>
    </row>
    <row r="8726" spans="1:4">
      <c r="A8726" s="203" t="s">
        <v>9139</v>
      </c>
      <c r="B8726" s="204">
        <v>0.43835580000000002</v>
      </c>
      <c r="C8726" s="204">
        <v>0.42387320000000001</v>
      </c>
      <c r="D8726" s="204">
        <v>0.45283849999999998</v>
      </c>
    </row>
    <row r="8727" spans="1:4">
      <c r="A8727" s="203" t="s">
        <v>9140</v>
      </c>
      <c r="B8727" s="204">
        <v>0.49112060000000002</v>
      </c>
      <c r="C8727" s="204">
        <v>0.47378160000000002</v>
      </c>
      <c r="D8727" s="204">
        <v>0.50845960000000001</v>
      </c>
    </row>
    <row r="8728" spans="1:4">
      <c r="A8728" s="203" t="s">
        <v>9141</v>
      </c>
      <c r="B8728" s="204">
        <v>0.45921040000000002</v>
      </c>
      <c r="C8728" s="204">
        <v>0.4342338</v>
      </c>
      <c r="D8728" s="204">
        <v>0.48418699999999998</v>
      </c>
    </row>
    <row r="8729" spans="1:4">
      <c r="A8729" s="203" t="s">
        <v>9142</v>
      </c>
      <c r="B8729" s="204">
        <v>0.45634720000000001</v>
      </c>
      <c r="C8729" s="204">
        <v>0.41486410000000001</v>
      </c>
      <c r="D8729" s="204">
        <v>0.49783040000000001</v>
      </c>
    </row>
    <row r="8730" spans="1:4">
      <c r="A8730" s="203" t="s">
        <v>9143</v>
      </c>
      <c r="B8730" s="204">
        <v>0.53533160000000002</v>
      </c>
      <c r="C8730" s="204">
        <v>0.51355790000000001</v>
      </c>
      <c r="D8730" s="204">
        <v>0.55710530000000003</v>
      </c>
    </row>
    <row r="8731" spans="1:4">
      <c r="A8731" s="203" t="s">
        <v>9144</v>
      </c>
      <c r="B8731" s="204">
        <v>0.5248893</v>
      </c>
      <c r="C8731" s="204">
        <v>0.4953765</v>
      </c>
      <c r="D8731" s="204">
        <v>0.55440199999999995</v>
      </c>
    </row>
    <row r="8732" spans="1:4">
      <c r="A8732" s="203" t="s">
        <v>9145</v>
      </c>
      <c r="B8732" s="204">
        <v>0.52988190000000002</v>
      </c>
      <c r="C8732" s="204">
        <v>0.5042799</v>
      </c>
      <c r="D8732" s="204">
        <v>0.55548379999999997</v>
      </c>
    </row>
    <row r="8733" spans="1:4">
      <c r="A8733" s="203" t="s">
        <v>9146</v>
      </c>
      <c r="B8733" s="204">
        <v>0.52084810000000004</v>
      </c>
      <c r="C8733" s="204">
        <v>0.50135810000000003</v>
      </c>
      <c r="D8733" s="204">
        <v>0.54033799999999998</v>
      </c>
    </row>
    <row r="8734" spans="1:4">
      <c r="A8734" s="203" t="s">
        <v>9147</v>
      </c>
      <c r="B8734" s="204">
        <v>0.39425769999999999</v>
      </c>
      <c r="C8734" s="204">
        <v>0.37885639999999998</v>
      </c>
      <c r="D8734" s="204">
        <v>0.409659</v>
      </c>
    </row>
    <row r="8735" spans="1:4">
      <c r="A8735" s="203" t="s">
        <v>9148</v>
      </c>
      <c r="B8735" s="204">
        <v>0.3375493</v>
      </c>
      <c r="C8735" s="204">
        <v>0.31659189999999998</v>
      </c>
      <c r="D8735" s="204">
        <v>0.35850670000000001</v>
      </c>
    </row>
    <row r="8736" spans="1:4">
      <c r="A8736" s="203" t="s">
        <v>9149</v>
      </c>
      <c r="B8736" s="204">
        <v>0.34615099999999999</v>
      </c>
      <c r="C8736" s="204">
        <v>0.30615510000000001</v>
      </c>
      <c r="D8736" s="204">
        <v>0.38614690000000002</v>
      </c>
    </row>
    <row r="8737" spans="1:4">
      <c r="A8737" s="203" t="s">
        <v>9150</v>
      </c>
      <c r="B8737" s="204">
        <v>0.38797799999999999</v>
      </c>
      <c r="C8737" s="204">
        <v>0.36827389999999999</v>
      </c>
      <c r="D8737" s="204">
        <v>0.40768199999999999</v>
      </c>
    </row>
    <row r="8738" spans="1:4">
      <c r="A8738" s="203" t="s">
        <v>9151</v>
      </c>
      <c r="B8738" s="204">
        <v>0.36326609999999998</v>
      </c>
      <c r="C8738" s="204">
        <v>0.33692339999999998</v>
      </c>
      <c r="D8738" s="204">
        <v>0.38960869999999997</v>
      </c>
    </row>
    <row r="8739" spans="1:4">
      <c r="A8739" s="203" t="s">
        <v>9152</v>
      </c>
      <c r="B8739" s="204">
        <v>0.40284429999999999</v>
      </c>
      <c r="C8739" s="204">
        <v>0.37983109999999998</v>
      </c>
      <c r="D8739" s="204">
        <v>0.4258576</v>
      </c>
    </row>
    <row r="8740" spans="1:4">
      <c r="A8740" s="203" t="s">
        <v>9153</v>
      </c>
      <c r="B8740" s="204">
        <v>0.36206509999999997</v>
      </c>
      <c r="C8740" s="204">
        <v>0.3449604</v>
      </c>
      <c r="D8740" s="204">
        <v>0.3791698</v>
      </c>
    </row>
    <row r="8741" spans="1:4">
      <c r="A8741" s="203" t="s">
        <v>9154</v>
      </c>
      <c r="B8741" s="204">
        <v>0.44008700000000001</v>
      </c>
      <c r="C8741" s="204">
        <v>0.43341410000000002</v>
      </c>
      <c r="D8741" s="204">
        <v>0.44675999999999999</v>
      </c>
    </row>
    <row r="8742" spans="1:4">
      <c r="A8742" s="203" t="s">
        <v>9155</v>
      </c>
      <c r="B8742" s="204">
        <v>0.5079456</v>
      </c>
      <c r="C8742" s="204">
        <v>0.49905060000000001</v>
      </c>
      <c r="D8742" s="204">
        <v>0.51684050000000004</v>
      </c>
    </row>
    <row r="8743" spans="1:4">
      <c r="A8743" s="203" t="s">
        <v>9156</v>
      </c>
      <c r="B8743" s="204">
        <v>0.3767181</v>
      </c>
      <c r="C8743" s="204">
        <v>0.36879669999999998</v>
      </c>
      <c r="D8743" s="204">
        <v>0.38463960000000003</v>
      </c>
    </row>
    <row r="8744" spans="1:4">
      <c r="A8744" s="203" t="s">
        <v>9157</v>
      </c>
      <c r="B8744" s="204">
        <v>0.42027500000000001</v>
      </c>
      <c r="C8744" s="204">
        <v>0.38763170000000002</v>
      </c>
      <c r="D8744" s="204">
        <v>0.45291819999999999</v>
      </c>
    </row>
    <row r="8745" spans="1:4">
      <c r="A8745" s="203" t="s">
        <v>9158</v>
      </c>
      <c r="B8745" s="204">
        <v>0.42871589999999998</v>
      </c>
      <c r="C8745" s="204">
        <v>0.39729340000000002</v>
      </c>
      <c r="D8745" s="204">
        <v>0.4601384</v>
      </c>
    </row>
    <row r="8746" spans="1:4">
      <c r="A8746" s="203" t="s">
        <v>9159</v>
      </c>
      <c r="B8746" s="204">
        <v>0.44194539999999999</v>
      </c>
      <c r="C8746" s="204">
        <v>0.4103694</v>
      </c>
      <c r="D8746" s="204">
        <v>0.47352129999999998</v>
      </c>
    </row>
    <row r="8747" spans="1:4">
      <c r="A8747" s="203" t="s">
        <v>9160</v>
      </c>
      <c r="B8747" s="204">
        <v>0.42350670000000001</v>
      </c>
      <c r="C8747" s="204">
        <v>0.39262259999999999</v>
      </c>
      <c r="D8747" s="204">
        <v>0.45439079999999998</v>
      </c>
    </row>
    <row r="8748" spans="1:4">
      <c r="A8748" s="203" t="s">
        <v>9161</v>
      </c>
      <c r="B8748" s="204">
        <v>0.44751180000000002</v>
      </c>
      <c r="C8748" s="204">
        <v>0.41742970000000001</v>
      </c>
      <c r="D8748" s="204">
        <v>0.47759380000000001</v>
      </c>
    </row>
    <row r="8749" spans="1:4">
      <c r="A8749" s="203" t="s">
        <v>9162</v>
      </c>
      <c r="B8749" s="204">
        <v>0.41888150000000002</v>
      </c>
      <c r="C8749" s="204">
        <v>0.38849689999999998</v>
      </c>
      <c r="D8749" s="204">
        <v>0.449266</v>
      </c>
    </row>
    <row r="8750" spans="1:4">
      <c r="A8750" s="203" t="s">
        <v>9163</v>
      </c>
      <c r="B8750" s="204">
        <v>0.40327069999999998</v>
      </c>
      <c r="C8750" s="204">
        <v>0.37154890000000002</v>
      </c>
      <c r="D8750" s="204">
        <v>0.4349924</v>
      </c>
    </row>
    <row r="8751" spans="1:4">
      <c r="A8751" s="203" t="s">
        <v>9164</v>
      </c>
      <c r="B8751" s="204">
        <v>0.39244069999999998</v>
      </c>
      <c r="C8751" s="204">
        <v>0.36121619999999999</v>
      </c>
      <c r="D8751" s="204">
        <v>0.42366520000000002</v>
      </c>
    </row>
    <row r="8752" spans="1:4">
      <c r="A8752" s="203" t="s">
        <v>9165</v>
      </c>
      <c r="B8752" s="204">
        <v>0.38761709999999999</v>
      </c>
      <c r="C8752" s="204">
        <v>0.35664800000000002</v>
      </c>
      <c r="D8752" s="204">
        <v>0.41858620000000002</v>
      </c>
    </row>
    <row r="8753" spans="1:4">
      <c r="A8753" s="203" t="s">
        <v>9166</v>
      </c>
      <c r="B8753" s="204">
        <v>0.39380510000000002</v>
      </c>
      <c r="C8753" s="204">
        <v>0.36504619999999999</v>
      </c>
      <c r="D8753" s="204">
        <v>0.422564</v>
      </c>
    </row>
    <row r="8754" spans="1:4">
      <c r="A8754" s="203" t="s">
        <v>9167</v>
      </c>
      <c r="B8754" s="204">
        <v>0.45231139999999997</v>
      </c>
      <c r="C8754" s="204">
        <v>0.426008</v>
      </c>
      <c r="D8754" s="204">
        <v>0.4786147</v>
      </c>
    </row>
    <row r="8755" spans="1:4">
      <c r="A8755" s="203" t="s">
        <v>9168</v>
      </c>
      <c r="B8755" s="204">
        <v>0.44944109999999998</v>
      </c>
      <c r="C8755" s="204">
        <v>0.41959160000000001</v>
      </c>
      <c r="D8755" s="204">
        <v>0.47929070000000001</v>
      </c>
    </row>
    <row r="8756" spans="1:4">
      <c r="A8756" s="203" t="s">
        <v>9169</v>
      </c>
      <c r="B8756" s="204">
        <v>0.4563275</v>
      </c>
      <c r="C8756" s="204">
        <v>0.4268284</v>
      </c>
      <c r="D8756" s="204">
        <v>0.48582649999999999</v>
      </c>
    </row>
    <row r="8757" spans="1:4">
      <c r="A8757" s="203" t="s">
        <v>9170</v>
      </c>
      <c r="B8757" s="204">
        <v>0.46543390000000001</v>
      </c>
      <c r="C8757" s="204">
        <v>0.43375419999999998</v>
      </c>
      <c r="D8757" s="204">
        <v>0.49711359999999999</v>
      </c>
    </row>
    <row r="8758" spans="1:4">
      <c r="A8758" s="203" t="s">
        <v>9171</v>
      </c>
      <c r="B8758" s="204">
        <v>0.45339659999999998</v>
      </c>
      <c r="C8758" s="204">
        <v>0.42845109999999997</v>
      </c>
      <c r="D8758" s="204">
        <v>0.47834209999999999</v>
      </c>
    </row>
    <row r="8759" spans="1:4">
      <c r="A8759" s="203" t="s">
        <v>9172</v>
      </c>
      <c r="B8759" s="204">
        <v>0.45186730000000003</v>
      </c>
      <c r="C8759" s="204">
        <v>0.42585299999999998</v>
      </c>
      <c r="D8759" s="204">
        <v>0.47788150000000001</v>
      </c>
    </row>
    <row r="8760" spans="1:4">
      <c r="A8760" s="203" t="s">
        <v>9173</v>
      </c>
      <c r="B8760" s="204">
        <v>0.42507279999999997</v>
      </c>
      <c r="C8760" s="204">
        <v>0.39462589999999997</v>
      </c>
      <c r="D8760" s="204">
        <v>0.45551970000000003</v>
      </c>
    </row>
    <row r="8761" spans="1:4">
      <c r="A8761" s="203" t="s">
        <v>9174</v>
      </c>
      <c r="B8761" s="204">
        <v>0.45769320000000002</v>
      </c>
      <c r="C8761" s="204">
        <v>0.42806899999999998</v>
      </c>
      <c r="D8761" s="204">
        <v>0.48731740000000001</v>
      </c>
    </row>
    <row r="8762" spans="1:4">
      <c r="A8762" s="203" t="s">
        <v>9175</v>
      </c>
      <c r="B8762" s="204">
        <v>0.40580129999999998</v>
      </c>
      <c r="C8762" s="204">
        <v>0.37641780000000002</v>
      </c>
      <c r="D8762" s="204">
        <v>0.43518479999999998</v>
      </c>
    </row>
    <row r="8763" spans="1:4">
      <c r="A8763" s="203" t="s">
        <v>9176</v>
      </c>
      <c r="B8763" s="204">
        <v>0.44485590000000003</v>
      </c>
      <c r="C8763" s="204">
        <v>0.41620410000000002</v>
      </c>
      <c r="D8763" s="204">
        <v>0.47350779999999998</v>
      </c>
    </row>
    <row r="8764" spans="1:4">
      <c r="A8764" s="203" t="s">
        <v>9177</v>
      </c>
      <c r="B8764" s="204">
        <v>0.45672980000000002</v>
      </c>
      <c r="C8764" s="204">
        <v>0.42645070000000002</v>
      </c>
      <c r="D8764" s="204">
        <v>0.48700880000000002</v>
      </c>
    </row>
    <row r="8765" spans="1:4">
      <c r="A8765" s="203" t="s">
        <v>9178</v>
      </c>
      <c r="B8765" s="204">
        <v>0.42010969999999997</v>
      </c>
      <c r="C8765" s="204">
        <v>0.38976250000000001</v>
      </c>
      <c r="D8765" s="204">
        <v>0.45045679999999999</v>
      </c>
    </row>
    <row r="8766" spans="1:4">
      <c r="A8766" s="203" t="s">
        <v>9179</v>
      </c>
      <c r="B8766" s="204">
        <v>0.47375200000000001</v>
      </c>
      <c r="C8766" s="204">
        <v>0.43080960000000001</v>
      </c>
      <c r="D8766" s="204">
        <v>0.51669449999999995</v>
      </c>
    </row>
    <row r="8767" spans="1:4">
      <c r="A8767" s="203" t="s">
        <v>9180</v>
      </c>
      <c r="B8767" s="204">
        <v>0.47021950000000001</v>
      </c>
      <c r="C8767" s="204">
        <v>0.42684559999999999</v>
      </c>
      <c r="D8767" s="204">
        <v>0.51359350000000004</v>
      </c>
    </row>
    <row r="8768" spans="1:4">
      <c r="A8768" s="203" t="s">
        <v>9181</v>
      </c>
      <c r="B8768" s="204">
        <v>0.47542669999999998</v>
      </c>
      <c r="C8768" s="204">
        <v>0.43395689999999998</v>
      </c>
      <c r="D8768" s="204">
        <v>0.51689660000000004</v>
      </c>
    </row>
    <row r="8769" spans="1:4">
      <c r="A8769" s="203" t="s">
        <v>9182</v>
      </c>
      <c r="B8769" s="204">
        <v>0.47522890000000001</v>
      </c>
      <c r="C8769" s="204">
        <v>0.4327935</v>
      </c>
      <c r="D8769" s="204">
        <v>0.51766429999999997</v>
      </c>
    </row>
    <row r="8770" spans="1:4">
      <c r="A8770" s="203" t="s">
        <v>9183</v>
      </c>
      <c r="B8770" s="204">
        <v>0.48349110000000001</v>
      </c>
      <c r="C8770" s="204">
        <v>0.44406289999999998</v>
      </c>
      <c r="D8770" s="204">
        <v>0.52291940000000003</v>
      </c>
    </row>
    <row r="8771" spans="1:4">
      <c r="A8771" s="203" t="s">
        <v>9184</v>
      </c>
      <c r="B8771" s="204">
        <v>0.4702018</v>
      </c>
      <c r="C8771" s="204">
        <v>0.42952679999999999</v>
      </c>
      <c r="D8771" s="204">
        <v>0.51087680000000002</v>
      </c>
    </row>
    <row r="8772" spans="1:4">
      <c r="A8772" s="203" t="s">
        <v>9185</v>
      </c>
      <c r="B8772" s="204">
        <v>0.45928069999999999</v>
      </c>
      <c r="C8772" s="204">
        <v>0.41806779999999999</v>
      </c>
      <c r="D8772" s="204">
        <v>0.50049350000000004</v>
      </c>
    </row>
    <row r="8773" spans="1:4">
      <c r="A8773" s="203" t="s">
        <v>9186</v>
      </c>
      <c r="B8773" s="204">
        <v>0.44985039999999998</v>
      </c>
      <c r="C8773" s="204">
        <v>0.40835260000000001</v>
      </c>
      <c r="D8773" s="204">
        <v>0.49134820000000001</v>
      </c>
    </row>
    <row r="8774" spans="1:4">
      <c r="A8774" s="203" t="s">
        <v>9187</v>
      </c>
      <c r="B8774" s="204">
        <v>0.42806719999999998</v>
      </c>
      <c r="C8774" s="204">
        <v>0.38585219999999998</v>
      </c>
      <c r="D8774" s="204">
        <v>0.47028209999999998</v>
      </c>
    </row>
    <row r="8775" spans="1:4">
      <c r="A8775" s="203" t="s">
        <v>9188</v>
      </c>
      <c r="B8775" s="204">
        <v>0.46620470000000003</v>
      </c>
      <c r="C8775" s="204">
        <v>0.4265079</v>
      </c>
      <c r="D8775" s="204">
        <v>0.5059015</v>
      </c>
    </row>
    <row r="8776" spans="1:4">
      <c r="A8776" s="203" t="s">
        <v>9189</v>
      </c>
      <c r="B8776" s="204">
        <v>0.53691710000000004</v>
      </c>
      <c r="C8776" s="204">
        <v>0.50209760000000003</v>
      </c>
      <c r="D8776" s="204">
        <v>0.57173669999999999</v>
      </c>
    </row>
    <row r="8777" spans="1:4">
      <c r="A8777" s="203" t="s">
        <v>9190</v>
      </c>
      <c r="B8777" s="204">
        <v>0.53797079999999997</v>
      </c>
      <c r="C8777" s="204">
        <v>0.4980521</v>
      </c>
      <c r="D8777" s="204">
        <v>0.5778896</v>
      </c>
    </row>
    <row r="8778" spans="1:4">
      <c r="A8778" s="203" t="s">
        <v>9191</v>
      </c>
      <c r="B8778" s="204">
        <v>0.53418330000000003</v>
      </c>
      <c r="C8778" s="204">
        <v>0.49520969999999997</v>
      </c>
      <c r="D8778" s="204">
        <v>0.57315689999999997</v>
      </c>
    </row>
    <row r="8779" spans="1:4">
      <c r="A8779" s="203" t="s">
        <v>9192</v>
      </c>
      <c r="B8779" s="204">
        <v>0.52296739999999997</v>
      </c>
      <c r="C8779" s="204">
        <v>0.47959669999999999</v>
      </c>
      <c r="D8779" s="204">
        <v>0.56633809999999996</v>
      </c>
    </row>
    <row r="8780" spans="1:4">
      <c r="A8780" s="203" t="s">
        <v>9193</v>
      </c>
      <c r="B8780" s="204">
        <v>0.50265159999999998</v>
      </c>
      <c r="C8780" s="204">
        <v>0.46943839999999998</v>
      </c>
      <c r="D8780" s="204">
        <v>0.53586480000000003</v>
      </c>
    </row>
    <row r="8781" spans="1:4">
      <c r="A8781" s="203" t="s">
        <v>9194</v>
      </c>
      <c r="B8781" s="204">
        <v>0.53610270000000004</v>
      </c>
      <c r="C8781" s="204">
        <v>0.5009998</v>
      </c>
      <c r="D8781" s="204">
        <v>0.57120550000000003</v>
      </c>
    </row>
    <row r="8782" spans="1:4">
      <c r="A8782" s="203" t="s">
        <v>9195</v>
      </c>
      <c r="B8782" s="204">
        <v>0.53519340000000004</v>
      </c>
      <c r="C8782" s="204">
        <v>0.49511240000000001</v>
      </c>
      <c r="D8782" s="204">
        <v>0.57527430000000002</v>
      </c>
    </row>
    <row r="8783" spans="1:4">
      <c r="A8783" s="203" t="s">
        <v>9196</v>
      </c>
      <c r="B8783" s="204">
        <v>0.52375700000000003</v>
      </c>
      <c r="C8783" s="204">
        <v>0.48534090000000002</v>
      </c>
      <c r="D8783" s="204">
        <v>0.56217320000000004</v>
      </c>
    </row>
    <row r="8784" spans="1:4">
      <c r="A8784" s="203" t="s">
        <v>9197</v>
      </c>
      <c r="B8784" s="204">
        <v>0.47531449999999997</v>
      </c>
      <c r="C8784" s="204">
        <v>0.43451620000000002</v>
      </c>
      <c r="D8784" s="204">
        <v>0.51611269999999998</v>
      </c>
    </row>
    <row r="8785" spans="1:4">
      <c r="A8785" s="203" t="s">
        <v>9198</v>
      </c>
      <c r="B8785" s="204">
        <v>0.53037829999999997</v>
      </c>
      <c r="C8785" s="204">
        <v>0.49087380000000003</v>
      </c>
      <c r="D8785" s="204">
        <v>0.56988289999999997</v>
      </c>
    </row>
    <row r="8786" spans="1:4">
      <c r="A8786" s="203" t="s">
        <v>9199</v>
      </c>
      <c r="B8786" s="204">
        <v>0.52492680000000003</v>
      </c>
      <c r="C8786" s="204">
        <v>0.48377550000000002</v>
      </c>
      <c r="D8786" s="204">
        <v>0.56607799999999997</v>
      </c>
    </row>
    <row r="8787" spans="1:4">
      <c r="A8787" s="203" t="s">
        <v>9200</v>
      </c>
      <c r="B8787" s="204">
        <v>0.51230160000000002</v>
      </c>
      <c r="C8787" s="204">
        <v>0.47003479999999997</v>
      </c>
      <c r="D8787" s="204">
        <v>0.55456839999999996</v>
      </c>
    </row>
    <row r="8788" spans="1:4">
      <c r="A8788" s="203" t="s">
        <v>9201</v>
      </c>
      <c r="B8788" s="204">
        <v>0.3692415</v>
      </c>
      <c r="C8788" s="204">
        <v>0.33023170000000002</v>
      </c>
      <c r="D8788" s="204">
        <v>0.40825129999999998</v>
      </c>
    </row>
    <row r="8789" spans="1:4">
      <c r="A8789" s="203" t="s">
        <v>9202</v>
      </c>
      <c r="B8789" s="204">
        <v>0.3897641</v>
      </c>
      <c r="C8789" s="204">
        <v>0.3528096</v>
      </c>
      <c r="D8789" s="204">
        <v>0.4267186</v>
      </c>
    </row>
    <row r="8790" spans="1:4">
      <c r="A8790" s="203" t="s">
        <v>9203</v>
      </c>
      <c r="B8790" s="204">
        <v>0.41450360000000003</v>
      </c>
      <c r="C8790" s="204">
        <v>0.376245</v>
      </c>
      <c r="D8790" s="204">
        <v>0.4527622</v>
      </c>
    </row>
    <row r="8791" spans="1:4">
      <c r="A8791" s="203" t="s">
        <v>9204</v>
      </c>
      <c r="B8791" s="204">
        <v>0.37295319999999998</v>
      </c>
      <c r="C8791" s="204">
        <v>0.3372906</v>
      </c>
      <c r="D8791" s="204">
        <v>0.40861579999999997</v>
      </c>
    </row>
    <row r="8792" spans="1:4">
      <c r="A8792" s="203" t="s">
        <v>9205</v>
      </c>
      <c r="B8792" s="204">
        <v>0.41437059999999998</v>
      </c>
      <c r="C8792" s="204">
        <v>0.37950070000000002</v>
      </c>
      <c r="D8792" s="204">
        <v>0.44924039999999998</v>
      </c>
    </row>
    <row r="8793" spans="1:4">
      <c r="A8793" s="203" t="s">
        <v>9206</v>
      </c>
      <c r="B8793" s="204">
        <v>0.3708746</v>
      </c>
      <c r="C8793" s="204">
        <v>0.3354549</v>
      </c>
      <c r="D8793" s="204">
        <v>0.40629419999999999</v>
      </c>
    </row>
    <row r="8794" spans="1:4">
      <c r="A8794" s="203" t="s">
        <v>9207</v>
      </c>
      <c r="B8794" s="204">
        <v>0.35043790000000002</v>
      </c>
      <c r="C8794" s="204">
        <v>0.31119150000000001</v>
      </c>
      <c r="D8794" s="204">
        <v>0.38968419999999998</v>
      </c>
    </row>
    <row r="8795" spans="1:4">
      <c r="A8795" s="203" t="s">
        <v>9208</v>
      </c>
      <c r="B8795" s="204">
        <v>0.33826349999999999</v>
      </c>
      <c r="C8795" s="204">
        <v>0.3027299</v>
      </c>
      <c r="D8795" s="204">
        <v>0.3737972</v>
      </c>
    </row>
    <row r="8796" spans="1:4">
      <c r="A8796" s="203" t="s">
        <v>9209</v>
      </c>
      <c r="B8796" s="204">
        <v>0.35604269999999999</v>
      </c>
      <c r="C8796" s="204">
        <v>0.32152570000000003</v>
      </c>
      <c r="D8796" s="204">
        <v>0.39055970000000001</v>
      </c>
    </row>
    <row r="8797" spans="1:4">
      <c r="A8797" s="203" t="s">
        <v>9210</v>
      </c>
      <c r="B8797" s="204">
        <v>0.32728620000000003</v>
      </c>
      <c r="C8797" s="204">
        <v>0.29313840000000002</v>
      </c>
      <c r="D8797" s="204">
        <v>0.36143389999999997</v>
      </c>
    </row>
    <row r="8798" spans="1:4">
      <c r="A8798" s="203" t="s">
        <v>9211</v>
      </c>
      <c r="B8798" s="204">
        <v>0.37220439999999999</v>
      </c>
      <c r="C8798" s="204">
        <v>0.34083750000000002</v>
      </c>
      <c r="D8798" s="204">
        <v>0.40357130000000002</v>
      </c>
    </row>
    <row r="8799" spans="1:4">
      <c r="A8799" s="203" t="s">
        <v>9212</v>
      </c>
      <c r="B8799" s="204">
        <v>0.36699159999999997</v>
      </c>
      <c r="C8799" s="204">
        <v>0.33303690000000002</v>
      </c>
      <c r="D8799" s="204">
        <v>0.40094629999999998</v>
      </c>
    </row>
    <row r="8800" spans="1:4">
      <c r="A8800" s="203" t="s">
        <v>9213</v>
      </c>
      <c r="B8800" s="204">
        <v>0.37881229999999999</v>
      </c>
      <c r="C8800" s="204">
        <v>0.34318270000000001</v>
      </c>
      <c r="D8800" s="204">
        <v>0.41444180000000003</v>
      </c>
    </row>
    <row r="8801" spans="1:4">
      <c r="A8801" s="203" t="s">
        <v>9214</v>
      </c>
      <c r="B8801" s="204">
        <v>0.4135489</v>
      </c>
      <c r="C8801" s="204">
        <v>0.37510349999999998</v>
      </c>
      <c r="D8801" s="204">
        <v>0.45199420000000001</v>
      </c>
    </row>
    <row r="8802" spans="1:4">
      <c r="A8802" s="203" t="s">
        <v>9215</v>
      </c>
      <c r="B8802" s="204">
        <v>0.40710150000000001</v>
      </c>
      <c r="C8802" s="204">
        <v>0.37739630000000002</v>
      </c>
      <c r="D8802" s="204">
        <v>0.4368068</v>
      </c>
    </row>
    <row r="8803" spans="1:4">
      <c r="A8803" s="203" t="s">
        <v>9216</v>
      </c>
      <c r="B8803" s="204">
        <v>0.37251610000000002</v>
      </c>
      <c r="C8803" s="204">
        <v>0.34085569999999998</v>
      </c>
      <c r="D8803" s="204">
        <v>0.40417639999999999</v>
      </c>
    </row>
    <row r="8804" spans="1:4">
      <c r="A8804" s="203" t="s">
        <v>9217</v>
      </c>
      <c r="B8804" s="204">
        <v>0.32447039999999999</v>
      </c>
      <c r="C8804" s="204">
        <v>0.28974450000000002</v>
      </c>
      <c r="D8804" s="204">
        <v>0.35919640000000003</v>
      </c>
    </row>
    <row r="8805" spans="1:4">
      <c r="A8805" s="203" t="s">
        <v>9218</v>
      </c>
      <c r="B8805" s="204">
        <v>0.39429409999999998</v>
      </c>
      <c r="C8805" s="204">
        <v>0.3588402</v>
      </c>
      <c r="D8805" s="204">
        <v>0.42974810000000002</v>
      </c>
    </row>
    <row r="8806" spans="1:4">
      <c r="A8806" s="203" t="s">
        <v>9219</v>
      </c>
      <c r="B8806" s="204">
        <v>0.3400318</v>
      </c>
      <c r="C8806" s="204">
        <v>0.30505900000000002</v>
      </c>
      <c r="D8806" s="204">
        <v>0.37500450000000002</v>
      </c>
    </row>
    <row r="8807" spans="1:4">
      <c r="A8807" s="203" t="s">
        <v>9220</v>
      </c>
      <c r="B8807" s="204">
        <v>0.3649848</v>
      </c>
      <c r="C8807" s="204">
        <v>0.32921719999999999</v>
      </c>
      <c r="D8807" s="204">
        <v>0.40075250000000001</v>
      </c>
    </row>
    <row r="8808" spans="1:4">
      <c r="A8808" s="203" t="s">
        <v>9221</v>
      </c>
      <c r="B8808" s="204">
        <v>0.39639629999999998</v>
      </c>
      <c r="C8808" s="204">
        <v>0.36059180000000002</v>
      </c>
      <c r="D8808" s="204">
        <v>0.4322008</v>
      </c>
    </row>
    <row r="8809" spans="1:4">
      <c r="A8809" s="203" t="s">
        <v>9222</v>
      </c>
      <c r="B8809" s="204">
        <v>0.33745029999999998</v>
      </c>
      <c r="C8809" s="204">
        <v>0.30204880000000001</v>
      </c>
      <c r="D8809" s="204">
        <v>0.37285190000000001</v>
      </c>
    </row>
    <row r="8810" spans="1:4">
      <c r="A8810" s="203" t="s">
        <v>9223</v>
      </c>
      <c r="B8810" s="204">
        <v>0.43156990000000001</v>
      </c>
      <c r="C8810" s="204">
        <v>0.41857709999999998</v>
      </c>
      <c r="D8810" s="204">
        <v>0.44456279999999998</v>
      </c>
    </row>
    <row r="8811" spans="1:4">
      <c r="A8811" s="203" t="s">
        <v>9224</v>
      </c>
      <c r="B8811" s="204">
        <v>0.39560479999999998</v>
      </c>
      <c r="C8811" s="204">
        <v>0.37728129999999999</v>
      </c>
      <c r="D8811" s="204">
        <v>0.41392839999999997</v>
      </c>
    </row>
    <row r="8812" spans="1:4">
      <c r="A8812" s="203" t="s">
        <v>9225</v>
      </c>
      <c r="B8812" s="204">
        <v>0.40327069999999998</v>
      </c>
      <c r="C8812" s="204">
        <v>0.37154890000000002</v>
      </c>
      <c r="D8812" s="204">
        <v>0.4349924</v>
      </c>
    </row>
    <row r="8813" spans="1:4">
      <c r="A8813" s="203" t="s">
        <v>9226</v>
      </c>
      <c r="B8813" s="204">
        <v>0.45258219999999999</v>
      </c>
      <c r="C8813" s="204">
        <v>0.43601489999999998</v>
      </c>
      <c r="D8813" s="204">
        <v>0.4691495</v>
      </c>
    </row>
    <row r="8814" spans="1:4">
      <c r="A8814" s="203" t="s">
        <v>9227</v>
      </c>
      <c r="B8814" s="204">
        <v>0.44687949999999999</v>
      </c>
      <c r="C8814" s="204">
        <v>0.42504779999999998</v>
      </c>
      <c r="D8814" s="204">
        <v>0.46871109999999999</v>
      </c>
    </row>
    <row r="8815" spans="1:4">
      <c r="A8815" s="203" t="s">
        <v>9228</v>
      </c>
      <c r="B8815" s="204">
        <v>0.45831080000000002</v>
      </c>
      <c r="C8815" s="204">
        <v>0.43829420000000002</v>
      </c>
      <c r="D8815" s="204">
        <v>0.47832740000000001</v>
      </c>
    </row>
    <row r="8816" spans="1:4">
      <c r="A8816" s="203" t="s">
        <v>9229</v>
      </c>
      <c r="B8816" s="204">
        <v>0.4399071</v>
      </c>
      <c r="C8816" s="204">
        <v>0.42584300000000003</v>
      </c>
      <c r="D8816" s="204">
        <v>0.45397130000000002</v>
      </c>
    </row>
    <row r="8817" spans="1:4">
      <c r="A8817" s="203" t="s">
        <v>9230</v>
      </c>
      <c r="B8817" s="204">
        <v>0.47491319999999998</v>
      </c>
      <c r="C8817" s="204">
        <v>0.45755410000000002</v>
      </c>
      <c r="D8817" s="204">
        <v>0.4922724</v>
      </c>
    </row>
    <row r="8818" spans="1:4">
      <c r="A8818" s="203" t="s">
        <v>9231</v>
      </c>
      <c r="B8818" s="204">
        <v>0.45496330000000001</v>
      </c>
      <c r="C8818" s="204">
        <v>0.42994349999999998</v>
      </c>
      <c r="D8818" s="204">
        <v>0.4799832</v>
      </c>
    </row>
    <row r="8819" spans="1:4">
      <c r="A8819" s="203" t="s">
        <v>9232</v>
      </c>
      <c r="B8819" s="204">
        <v>0.45928069999999999</v>
      </c>
      <c r="C8819" s="204">
        <v>0.41806779999999999</v>
      </c>
      <c r="D8819" s="204">
        <v>0.50049350000000004</v>
      </c>
    </row>
    <row r="8820" spans="1:4">
      <c r="A8820" s="203" t="s">
        <v>9233</v>
      </c>
      <c r="B8820" s="204">
        <v>0.53635100000000002</v>
      </c>
      <c r="C8820" s="204">
        <v>0.51435229999999998</v>
      </c>
      <c r="D8820" s="204">
        <v>0.55834969999999995</v>
      </c>
    </row>
    <row r="8821" spans="1:4">
      <c r="A8821" s="203" t="s">
        <v>9234</v>
      </c>
      <c r="B8821" s="204">
        <v>0.53616050000000004</v>
      </c>
      <c r="C8821" s="204">
        <v>0.50666889999999998</v>
      </c>
      <c r="D8821" s="204">
        <v>0.56565209999999999</v>
      </c>
    </row>
    <row r="8822" spans="1:4">
      <c r="A8822" s="203" t="s">
        <v>9235</v>
      </c>
      <c r="B8822" s="204">
        <v>0.51053550000000003</v>
      </c>
      <c r="C8822" s="204">
        <v>0.48390129999999998</v>
      </c>
      <c r="D8822" s="204">
        <v>0.53716980000000003</v>
      </c>
    </row>
    <row r="8823" spans="1:4">
      <c r="A8823" s="203" t="s">
        <v>9236</v>
      </c>
      <c r="B8823" s="204">
        <v>0.51557399999999998</v>
      </c>
      <c r="C8823" s="204">
        <v>0.49661430000000001</v>
      </c>
      <c r="D8823" s="204">
        <v>0.53453360000000005</v>
      </c>
    </row>
    <row r="8824" spans="1:4">
      <c r="A8824" s="203" t="s">
        <v>9237</v>
      </c>
      <c r="B8824" s="204">
        <v>0.39160260000000002</v>
      </c>
      <c r="C8824" s="204">
        <v>0.37639060000000002</v>
      </c>
      <c r="D8824" s="204">
        <v>0.40681460000000003</v>
      </c>
    </row>
    <row r="8825" spans="1:4">
      <c r="A8825" s="203" t="s">
        <v>9238</v>
      </c>
      <c r="B8825" s="204">
        <v>0.34237849999999997</v>
      </c>
      <c r="C8825" s="204">
        <v>0.32114330000000002</v>
      </c>
      <c r="D8825" s="204">
        <v>0.36361359999999998</v>
      </c>
    </row>
    <row r="8826" spans="1:4">
      <c r="A8826" s="203" t="s">
        <v>9239</v>
      </c>
      <c r="B8826" s="204">
        <v>0.35043790000000002</v>
      </c>
      <c r="C8826" s="204">
        <v>0.31119150000000001</v>
      </c>
      <c r="D8826" s="204">
        <v>0.38968419999999998</v>
      </c>
    </row>
    <row r="8827" spans="1:4">
      <c r="A8827" s="203" t="s">
        <v>9240</v>
      </c>
      <c r="B8827" s="204">
        <v>0.37279040000000002</v>
      </c>
      <c r="C8827" s="204">
        <v>0.35314410000000002</v>
      </c>
      <c r="D8827" s="204">
        <v>0.39243660000000002</v>
      </c>
    </row>
    <row r="8828" spans="1:4">
      <c r="A8828" s="203" t="s">
        <v>9241</v>
      </c>
      <c r="B8828" s="204">
        <v>0.36344359999999998</v>
      </c>
      <c r="C8828" s="204">
        <v>0.33705259999999998</v>
      </c>
      <c r="D8828" s="204">
        <v>0.38983449999999997</v>
      </c>
    </row>
    <row r="8829" spans="1:4">
      <c r="A8829" s="203" t="s">
        <v>9242</v>
      </c>
      <c r="B8829" s="204">
        <v>0.40973029999999999</v>
      </c>
      <c r="C8829" s="204">
        <v>0.3856754</v>
      </c>
      <c r="D8829" s="204">
        <v>0.43378519999999998</v>
      </c>
    </row>
    <row r="8830" spans="1:4">
      <c r="A8830" s="203" t="s">
        <v>9243</v>
      </c>
      <c r="B8830" s="204">
        <v>0.37054130000000002</v>
      </c>
      <c r="C8830" s="204">
        <v>0.35374159999999999</v>
      </c>
      <c r="D8830" s="204">
        <v>0.38734089999999999</v>
      </c>
    </row>
    <row r="8831" spans="1:4">
      <c r="A8831" s="203" t="s">
        <v>9244</v>
      </c>
      <c r="B8831" s="204">
        <v>0.4360849</v>
      </c>
      <c r="C8831" s="204">
        <v>0.42939260000000001</v>
      </c>
      <c r="D8831" s="204">
        <v>0.44277709999999998</v>
      </c>
    </row>
    <row r="8832" spans="1:4">
      <c r="A8832" s="203" t="s">
        <v>9245</v>
      </c>
      <c r="B8832" s="204">
        <v>0.50040689999999999</v>
      </c>
      <c r="C8832" s="204">
        <v>0.49145460000000002</v>
      </c>
      <c r="D8832" s="204">
        <v>0.50935909999999995</v>
      </c>
    </row>
    <row r="8833" spans="1:4">
      <c r="A8833" s="203" t="s">
        <v>9246</v>
      </c>
      <c r="B8833" s="204">
        <v>0.37620290000000001</v>
      </c>
      <c r="C8833" s="204">
        <v>0.36824020000000002</v>
      </c>
      <c r="D8833" s="204">
        <v>0.3841657</v>
      </c>
    </row>
    <row r="8834" spans="1:4">
      <c r="A8834" s="203" t="s">
        <v>9247</v>
      </c>
      <c r="B8834" s="204">
        <v>0.40314939999999999</v>
      </c>
      <c r="C8834" s="204">
        <v>0.37260009999999999</v>
      </c>
      <c r="D8834" s="204">
        <v>0.4336988</v>
      </c>
    </row>
    <row r="8835" spans="1:4">
      <c r="A8835" s="203" t="s">
        <v>9248</v>
      </c>
      <c r="B8835" s="204">
        <v>0.43034460000000002</v>
      </c>
      <c r="C8835" s="204">
        <v>0.39917150000000001</v>
      </c>
      <c r="D8835" s="204">
        <v>0.46151769999999998</v>
      </c>
    </row>
    <row r="8836" spans="1:4">
      <c r="A8836" s="203" t="s">
        <v>9249</v>
      </c>
      <c r="B8836" s="204">
        <v>0.44765500000000003</v>
      </c>
      <c r="C8836" s="204">
        <v>0.41668349999999998</v>
      </c>
      <c r="D8836" s="204">
        <v>0.47862640000000001</v>
      </c>
    </row>
    <row r="8837" spans="1:4">
      <c r="A8837" s="203" t="s">
        <v>9250</v>
      </c>
      <c r="B8837" s="204">
        <v>0.4029683</v>
      </c>
      <c r="C8837" s="204">
        <v>0.37223529999999999</v>
      </c>
      <c r="D8837" s="204">
        <v>0.43370120000000001</v>
      </c>
    </row>
    <row r="8838" spans="1:4">
      <c r="A8838" s="203" t="s">
        <v>9251</v>
      </c>
      <c r="B8838" s="204">
        <v>0.43664900000000001</v>
      </c>
      <c r="C8838" s="204">
        <v>0.40624929999999998</v>
      </c>
      <c r="D8838" s="204">
        <v>0.46704869999999998</v>
      </c>
    </row>
    <row r="8839" spans="1:4">
      <c r="A8839" s="203" t="s">
        <v>9252</v>
      </c>
      <c r="B8839" s="204">
        <v>0.42184739999999998</v>
      </c>
      <c r="C8839" s="204">
        <v>0.39205289999999998</v>
      </c>
      <c r="D8839" s="204">
        <v>0.45164189999999999</v>
      </c>
    </row>
    <row r="8840" spans="1:4">
      <c r="A8840" s="203" t="s">
        <v>9253</v>
      </c>
      <c r="B8840" s="204">
        <v>0.39243420000000001</v>
      </c>
      <c r="C8840" s="204">
        <v>0.3623345</v>
      </c>
      <c r="D8840" s="204">
        <v>0.42253380000000001</v>
      </c>
    </row>
    <row r="8841" spans="1:4">
      <c r="A8841" s="203" t="s">
        <v>9254</v>
      </c>
      <c r="B8841" s="204">
        <v>0.41765740000000001</v>
      </c>
      <c r="C8841" s="204">
        <v>0.38505509999999998</v>
      </c>
      <c r="D8841" s="204">
        <v>0.45025959999999998</v>
      </c>
    </row>
    <row r="8842" spans="1:4">
      <c r="A8842" s="203" t="s">
        <v>9255</v>
      </c>
      <c r="B8842" s="204">
        <v>0.39288980000000001</v>
      </c>
      <c r="C8842" s="204">
        <v>0.35931649999999998</v>
      </c>
      <c r="D8842" s="204">
        <v>0.42646309999999998</v>
      </c>
    </row>
    <row r="8843" spans="1:4">
      <c r="A8843" s="203" t="s">
        <v>9256</v>
      </c>
      <c r="B8843" s="204">
        <v>0.36523699999999998</v>
      </c>
      <c r="C8843" s="204">
        <v>0.33499329999999999</v>
      </c>
      <c r="D8843" s="204">
        <v>0.39548070000000002</v>
      </c>
    </row>
    <row r="8844" spans="1:4">
      <c r="A8844" s="203" t="s">
        <v>9257</v>
      </c>
      <c r="B8844" s="204">
        <v>0.45322249999999997</v>
      </c>
      <c r="C8844" s="204">
        <v>0.42633890000000002</v>
      </c>
      <c r="D8844" s="204">
        <v>0.48010599999999998</v>
      </c>
    </row>
    <row r="8845" spans="1:4">
      <c r="A8845" s="203" t="s">
        <v>9258</v>
      </c>
      <c r="B8845" s="204">
        <v>0.42647350000000001</v>
      </c>
      <c r="C8845" s="204">
        <v>0.39628010000000002</v>
      </c>
      <c r="D8845" s="204">
        <v>0.45666689999999999</v>
      </c>
    </row>
    <row r="8846" spans="1:4">
      <c r="A8846" s="203" t="s">
        <v>9259</v>
      </c>
      <c r="B8846" s="204">
        <v>0.44572679999999998</v>
      </c>
      <c r="C8846" s="204">
        <v>0.4146572</v>
      </c>
      <c r="D8846" s="204">
        <v>0.47679640000000001</v>
      </c>
    </row>
    <row r="8847" spans="1:4">
      <c r="A8847" s="203" t="s">
        <v>9260</v>
      </c>
      <c r="B8847" s="204">
        <v>0.46059450000000002</v>
      </c>
      <c r="C8847" s="204">
        <v>0.42877409999999999</v>
      </c>
      <c r="D8847" s="204">
        <v>0.49241489999999999</v>
      </c>
    </row>
    <row r="8848" spans="1:4">
      <c r="A8848" s="203" t="s">
        <v>9261</v>
      </c>
      <c r="B8848" s="204">
        <v>0.4289655</v>
      </c>
      <c r="C8848" s="204">
        <v>0.40333360000000001</v>
      </c>
      <c r="D8848" s="204">
        <v>0.45459749999999999</v>
      </c>
    </row>
    <row r="8849" spans="1:4">
      <c r="A8849" s="203" t="s">
        <v>9262</v>
      </c>
      <c r="B8849" s="204">
        <v>0.46030710000000002</v>
      </c>
      <c r="C8849" s="204">
        <v>0.43450230000000001</v>
      </c>
      <c r="D8849" s="204">
        <v>0.48611179999999998</v>
      </c>
    </row>
    <row r="8850" spans="1:4">
      <c r="A8850" s="203" t="s">
        <v>9263</v>
      </c>
      <c r="B8850" s="204">
        <v>0.39684609999999998</v>
      </c>
      <c r="C8850" s="204">
        <v>0.36663440000000003</v>
      </c>
      <c r="D8850" s="204">
        <v>0.42705779999999999</v>
      </c>
    </row>
    <row r="8851" spans="1:4">
      <c r="A8851" s="203" t="s">
        <v>9264</v>
      </c>
      <c r="B8851" s="204">
        <v>0.4297338</v>
      </c>
      <c r="C8851" s="204">
        <v>0.40239239999999998</v>
      </c>
      <c r="D8851" s="204">
        <v>0.45707530000000002</v>
      </c>
    </row>
    <row r="8852" spans="1:4">
      <c r="A8852" s="203" t="s">
        <v>9265</v>
      </c>
      <c r="B8852" s="204">
        <v>0.4020647</v>
      </c>
      <c r="C8852" s="204">
        <v>0.37189280000000002</v>
      </c>
      <c r="D8852" s="204">
        <v>0.43223650000000002</v>
      </c>
    </row>
    <row r="8853" spans="1:4">
      <c r="A8853" s="203" t="s">
        <v>9266</v>
      </c>
      <c r="B8853" s="204">
        <v>0.4196087</v>
      </c>
      <c r="C8853" s="204">
        <v>0.38978059999999998</v>
      </c>
      <c r="D8853" s="204">
        <v>0.44943689999999997</v>
      </c>
    </row>
    <row r="8854" spans="1:4">
      <c r="A8854" s="203" t="s">
        <v>9267</v>
      </c>
      <c r="B8854" s="204">
        <v>0.48515659999999999</v>
      </c>
      <c r="C8854" s="204">
        <v>0.45373619999999998</v>
      </c>
      <c r="D8854" s="204">
        <v>0.51657699999999995</v>
      </c>
    </row>
    <row r="8855" spans="1:4">
      <c r="A8855" s="203" t="s">
        <v>9268</v>
      </c>
      <c r="B8855" s="204">
        <v>0.42223850000000002</v>
      </c>
      <c r="C8855" s="204">
        <v>0.39167600000000002</v>
      </c>
      <c r="D8855" s="204">
        <v>0.45280100000000001</v>
      </c>
    </row>
    <row r="8856" spans="1:4">
      <c r="A8856" s="203" t="s">
        <v>9269</v>
      </c>
      <c r="B8856" s="204">
        <v>0.4433897</v>
      </c>
      <c r="C8856" s="204">
        <v>0.40252379999999999</v>
      </c>
      <c r="D8856" s="204">
        <v>0.48425560000000001</v>
      </c>
    </row>
    <row r="8857" spans="1:4">
      <c r="A8857" s="203" t="s">
        <v>9270</v>
      </c>
      <c r="B8857" s="204">
        <v>0.4854734</v>
      </c>
      <c r="C8857" s="204">
        <v>0.44227660000000002</v>
      </c>
      <c r="D8857" s="204">
        <v>0.52867019999999998</v>
      </c>
    </row>
    <row r="8858" spans="1:4">
      <c r="A8858" s="203" t="s">
        <v>9271</v>
      </c>
      <c r="B8858" s="204">
        <v>0.49852940000000001</v>
      </c>
      <c r="C8858" s="204">
        <v>0.4578063</v>
      </c>
      <c r="D8858" s="204">
        <v>0.53925250000000002</v>
      </c>
    </row>
    <row r="8859" spans="1:4">
      <c r="A8859" s="203" t="s">
        <v>9272</v>
      </c>
      <c r="B8859" s="204">
        <v>0.45700400000000002</v>
      </c>
      <c r="C8859" s="204">
        <v>0.41591810000000001</v>
      </c>
      <c r="D8859" s="204">
        <v>0.49808989999999997</v>
      </c>
    </row>
    <row r="8860" spans="1:4">
      <c r="A8860" s="203" t="s">
        <v>9273</v>
      </c>
      <c r="B8860" s="204">
        <v>0.48044599999999998</v>
      </c>
      <c r="C8860" s="204">
        <v>0.44157479999999999</v>
      </c>
      <c r="D8860" s="204">
        <v>0.51931720000000003</v>
      </c>
    </row>
    <row r="8861" spans="1:4">
      <c r="A8861" s="203" t="s">
        <v>9274</v>
      </c>
      <c r="B8861" s="204">
        <v>0.48965540000000002</v>
      </c>
      <c r="C8861" s="204">
        <v>0.44994200000000001</v>
      </c>
      <c r="D8861" s="204">
        <v>0.52936879999999997</v>
      </c>
    </row>
    <row r="8862" spans="1:4">
      <c r="A8862" s="203" t="s">
        <v>9275</v>
      </c>
      <c r="B8862" s="204">
        <v>0.44679930000000001</v>
      </c>
      <c r="C8862" s="204">
        <v>0.40738730000000001</v>
      </c>
      <c r="D8862" s="204">
        <v>0.48621130000000001</v>
      </c>
    </row>
    <row r="8863" spans="1:4">
      <c r="A8863" s="203" t="s">
        <v>9276</v>
      </c>
      <c r="B8863" s="204">
        <v>0.45192130000000003</v>
      </c>
      <c r="C8863" s="204">
        <v>0.40957680000000002</v>
      </c>
      <c r="D8863" s="204">
        <v>0.49426579999999998</v>
      </c>
    </row>
    <row r="8864" spans="1:4">
      <c r="A8864" s="203" t="s">
        <v>9277</v>
      </c>
      <c r="B8864" s="204">
        <v>0.44255460000000002</v>
      </c>
      <c r="C8864" s="204">
        <v>0.3989626</v>
      </c>
      <c r="D8864" s="204">
        <v>0.48614669999999999</v>
      </c>
    </row>
    <row r="8865" spans="1:4">
      <c r="A8865" s="203" t="s">
        <v>9278</v>
      </c>
      <c r="B8865" s="204">
        <v>0.42200470000000001</v>
      </c>
      <c r="C8865" s="204">
        <v>0.38128820000000002</v>
      </c>
      <c r="D8865" s="204">
        <v>0.4627211</v>
      </c>
    </row>
    <row r="8866" spans="1:4">
      <c r="A8866" s="203" t="s">
        <v>9279</v>
      </c>
      <c r="B8866" s="204">
        <v>0.52982450000000003</v>
      </c>
      <c r="C8866" s="204">
        <v>0.49308039999999997</v>
      </c>
      <c r="D8866" s="204">
        <v>0.56656859999999998</v>
      </c>
    </row>
    <row r="8867" spans="1:4">
      <c r="A8867" s="203" t="s">
        <v>9280</v>
      </c>
      <c r="B8867" s="204">
        <v>0.51215270000000002</v>
      </c>
      <c r="C8867" s="204">
        <v>0.47389039999999999</v>
      </c>
      <c r="D8867" s="204">
        <v>0.55041499999999999</v>
      </c>
    </row>
    <row r="8868" spans="1:4">
      <c r="A8868" s="203" t="s">
        <v>9281</v>
      </c>
      <c r="B8868" s="204">
        <v>0.49079660000000003</v>
      </c>
      <c r="C8868" s="204">
        <v>0.44909060000000001</v>
      </c>
      <c r="D8868" s="204">
        <v>0.53250249999999999</v>
      </c>
    </row>
    <row r="8869" spans="1:4">
      <c r="A8869" s="203" t="s">
        <v>9282</v>
      </c>
      <c r="B8869" s="204">
        <v>0.53960600000000003</v>
      </c>
      <c r="C8869" s="204">
        <v>0.49704920000000002</v>
      </c>
      <c r="D8869" s="204">
        <v>0.58216270000000003</v>
      </c>
    </row>
    <row r="8870" spans="1:4">
      <c r="A8870" s="203" t="s">
        <v>9283</v>
      </c>
      <c r="B8870" s="204">
        <v>0.46365790000000001</v>
      </c>
      <c r="C8870" s="204">
        <v>0.43024499999999999</v>
      </c>
      <c r="D8870" s="204">
        <v>0.49707089999999998</v>
      </c>
    </row>
    <row r="8871" spans="1:4">
      <c r="A8871" s="203" t="s">
        <v>9284</v>
      </c>
      <c r="B8871" s="204">
        <v>0.53191359999999999</v>
      </c>
      <c r="C8871" s="204">
        <v>0.4977278</v>
      </c>
      <c r="D8871" s="204">
        <v>0.56609929999999997</v>
      </c>
    </row>
    <row r="8872" spans="1:4">
      <c r="A8872" s="203" t="s">
        <v>9285</v>
      </c>
      <c r="B8872" s="204">
        <v>0.48224660000000003</v>
      </c>
      <c r="C8872" s="204">
        <v>0.44200479999999998</v>
      </c>
      <c r="D8872" s="204">
        <v>0.52248839999999996</v>
      </c>
    </row>
    <row r="8873" spans="1:4">
      <c r="A8873" s="203" t="s">
        <v>9286</v>
      </c>
      <c r="B8873" s="204">
        <v>0.49083640000000001</v>
      </c>
      <c r="C8873" s="204">
        <v>0.45346760000000003</v>
      </c>
      <c r="D8873" s="204">
        <v>0.52820529999999999</v>
      </c>
    </row>
    <row r="8874" spans="1:4">
      <c r="A8874" s="203" t="s">
        <v>9287</v>
      </c>
      <c r="B8874" s="204">
        <v>0.47921910000000001</v>
      </c>
      <c r="C8874" s="204">
        <v>0.43922630000000001</v>
      </c>
      <c r="D8874" s="204">
        <v>0.51921189999999995</v>
      </c>
    </row>
    <row r="8875" spans="1:4">
      <c r="A8875" s="203" t="s">
        <v>9288</v>
      </c>
      <c r="B8875" s="204">
        <v>0.47500340000000002</v>
      </c>
      <c r="C8875" s="204">
        <v>0.434446</v>
      </c>
      <c r="D8875" s="204">
        <v>0.51556080000000004</v>
      </c>
    </row>
    <row r="8876" spans="1:4">
      <c r="A8876" s="203" t="s">
        <v>9289</v>
      </c>
      <c r="B8876" s="204">
        <v>0.55022150000000003</v>
      </c>
      <c r="C8876" s="204">
        <v>0.5083493</v>
      </c>
      <c r="D8876" s="204">
        <v>0.5920936</v>
      </c>
    </row>
    <row r="8877" spans="1:4">
      <c r="A8877" s="203" t="s">
        <v>9290</v>
      </c>
      <c r="B8877" s="204">
        <v>0.48962749999999999</v>
      </c>
      <c r="C8877" s="204">
        <v>0.44829869999999999</v>
      </c>
      <c r="D8877" s="204">
        <v>0.5309564</v>
      </c>
    </row>
    <row r="8878" spans="1:4">
      <c r="A8878" s="203" t="s">
        <v>9291</v>
      </c>
      <c r="B8878" s="204">
        <v>0.36753819999999998</v>
      </c>
      <c r="C8878" s="204">
        <v>0.33020620000000001</v>
      </c>
      <c r="D8878" s="204">
        <v>0.40487020000000001</v>
      </c>
    </row>
    <row r="8879" spans="1:4">
      <c r="A8879" s="203" t="s">
        <v>9292</v>
      </c>
      <c r="B8879" s="204">
        <v>0.37884620000000002</v>
      </c>
      <c r="C8879" s="204">
        <v>0.3423851</v>
      </c>
      <c r="D8879" s="204">
        <v>0.41530729999999999</v>
      </c>
    </row>
    <row r="8880" spans="1:4">
      <c r="A8880" s="203" t="s">
        <v>9293</v>
      </c>
      <c r="B8880" s="204">
        <v>0.40189950000000002</v>
      </c>
      <c r="C8880" s="204">
        <v>0.3645021</v>
      </c>
      <c r="D8880" s="204">
        <v>0.43929689999999999</v>
      </c>
    </row>
    <row r="8881" spans="1:4">
      <c r="A8881" s="203" t="s">
        <v>9294</v>
      </c>
      <c r="B8881" s="204">
        <v>0.34898410000000002</v>
      </c>
      <c r="C8881" s="204">
        <v>0.31123390000000001</v>
      </c>
      <c r="D8881" s="204">
        <v>0.38673419999999997</v>
      </c>
    </row>
    <row r="8882" spans="1:4">
      <c r="A8882" s="203" t="s">
        <v>9295</v>
      </c>
      <c r="B8882" s="204">
        <v>0.39324750000000003</v>
      </c>
      <c r="C8882" s="204">
        <v>0.35675659999999998</v>
      </c>
      <c r="D8882" s="204">
        <v>0.42973840000000002</v>
      </c>
    </row>
    <row r="8883" spans="1:4">
      <c r="A8883" s="203" t="s">
        <v>9296</v>
      </c>
      <c r="B8883" s="204">
        <v>0.35611680000000001</v>
      </c>
      <c r="C8883" s="204">
        <v>0.32188899999999998</v>
      </c>
      <c r="D8883" s="204">
        <v>0.39034459999999999</v>
      </c>
    </row>
    <row r="8884" spans="1:4">
      <c r="A8884" s="203" t="s">
        <v>9297</v>
      </c>
      <c r="B8884" s="204">
        <v>0.33859070000000002</v>
      </c>
      <c r="C8884" s="204">
        <v>0.29969519999999999</v>
      </c>
      <c r="D8884" s="204">
        <v>0.3774863</v>
      </c>
    </row>
    <row r="8885" spans="1:4">
      <c r="A8885" s="203" t="s">
        <v>9298</v>
      </c>
      <c r="B8885" s="204">
        <v>0.38785950000000002</v>
      </c>
      <c r="C8885" s="204">
        <v>0.3506898</v>
      </c>
      <c r="D8885" s="204">
        <v>0.4250292</v>
      </c>
    </row>
    <row r="8886" spans="1:4">
      <c r="A8886" s="203" t="s">
        <v>9299</v>
      </c>
      <c r="B8886" s="204">
        <v>0.34803050000000002</v>
      </c>
      <c r="C8886" s="204">
        <v>0.31044579999999999</v>
      </c>
      <c r="D8886" s="204">
        <v>0.38561509999999999</v>
      </c>
    </row>
    <row r="8887" spans="1:4">
      <c r="A8887" s="203" t="s">
        <v>9300</v>
      </c>
      <c r="B8887" s="204">
        <v>0.3143396</v>
      </c>
      <c r="C8887" s="204">
        <v>0.27958559999999999</v>
      </c>
      <c r="D8887" s="204">
        <v>0.3490936</v>
      </c>
    </row>
    <row r="8888" spans="1:4">
      <c r="A8888" s="203" t="s">
        <v>9301</v>
      </c>
      <c r="B8888" s="204">
        <v>0.38283529999999999</v>
      </c>
      <c r="C8888" s="204">
        <v>0.35130620000000001</v>
      </c>
      <c r="D8888" s="204">
        <v>0.41436450000000002</v>
      </c>
    </row>
    <row r="8889" spans="1:4">
      <c r="A8889" s="203" t="s">
        <v>9302</v>
      </c>
      <c r="B8889" s="204">
        <v>0.34337489999999998</v>
      </c>
      <c r="C8889" s="204">
        <v>0.30736940000000001</v>
      </c>
      <c r="D8889" s="204">
        <v>0.3793803</v>
      </c>
    </row>
    <row r="8890" spans="1:4">
      <c r="A8890" s="203" t="s">
        <v>9303</v>
      </c>
      <c r="B8890" s="204">
        <v>0.4012269</v>
      </c>
      <c r="C8890" s="204">
        <v>0.36424489999999998</v>
      </c>
      <c r="D8890" s="204">
        <v>0.43820900000000002</v>
      </c>
    </row>
    <row r="8891" spans="1:4">
      <c r="A8891" s="203" t="s">
        <v>9304</v>
      </c>
      <c r="B8891" s="204">
        <v>0.38992710000000003</v>
      </c>
      <c r="C8891" s="204">
        <v>0.35139140000000002</v>
      </c>
      <c r="D8891" s="204">
        <v>0.42846279999999998</v>
      </c>
    </row>
    <row r="8892" spans="1:4">
      <c r="A8892" s="203" t="s">
        <v>9305</v>
      </c>
      <c r="B8892" s="204">
        <v>0.39595659999999999</v>
      </c>
      <c r="C8892" s="204">
        <v>0.36554579999999998</v>
      </c>
      <c r="D8892" s="204">
        <v>0.4263673</v>
      </c>
    </row>
    <row r="8893" spans="1:4">
      <c r="A8893" s="203" t="s">
        <v>9306</v>
      </c>
      <c r="B8893" s="204">
        <v>0.3927504</v>
      </c>
      <c r="C8893" s="204">
        <v>0.36187419999999998</v>
      </c>
      <c r="D8893" s="204">
        <v>0.42362660000000002</v>
      </c>
    </row>
    <row r="8894" spans="1:4">
      <c r="A8894" s="203" t="s">
        <v>9307</v>
      </c>
      <c r="B8894" s="204">
        <v>0.31809530000000003</v>
      </c>
      <c r="C8894" s="204">
        <v>0.2831613</v>
      </c>
      <c r="D8894" s="204">
        <v>0.35302939999999999</v>
      </c>
    </row>
    <row r="8895" spans="1:4">
      <c r="A8895" s="203" t="s">
        <v>9308</v>
      </c>
      <c r="B8895" s="204">
        <v>0.3724016</v>
      </c>
      <c r="C8895" s="204">
        <v>0.33998210000000001</v>
      </c>
      <c r="D8895" s="204">
        <v>0.40482109999999999</v>
      </c>
    </row>
    <row r="8896" spans="1:4">
      <c r="A8896" s="203" t="s">
        <v>9309</v>
      </c>
      <c r="B8896" s="204">
        <v>0.33115990000000001</v>
      </c>
      <c r="C8896" s="204">
        <v>0.29460160000000002</v>
      </c>
      <c r="D8896" s="204">
        <v>0.3677183</v>
      </c>
    </row>
    <row r="8897" spans="1:4">
      <c r="A8897" s="203" t="s">
        <v>9310</v>
      </c>
      <c r="B8897" s="204">
        <v>0.36559370000000002</v>
      </c>
      <c r="C8897" s="204">
        <v>0.32942949999999999</v>
      </c>
      <c r="D8897" s="204">
        <v>0.4017579</v>
      </c>
    </row>
    <row r="8898" spans="1:4">
      <c r="A8898" s="203" t="s">
        <v>9311</v>
      </c>
      <c r="B8898" s="204">
        <v>0.42855769999999999</v>
      </c>
      <c r="C8898" s="204">
        <v>0.3928721</v>
      </c>
      <c r="D8898" s="204">
        <v>0.46424320000000002</v>
      </c>
    </row>
    <row r="8899" spans="1:4">
      <c r="A8899" s="203" t="s">
        <v>9312</v>
      </c>
      <c r="B8899" s="204">
        <v>0.36082199999999998</v>
      </c>
      <c r="C8899" s="204">
        <v>0.32449210000000001</v>
      </c>
      <c r="D8899" s="204">
        <v>0.3971519</v>
      </c>
    </row>
    <row r="8900" spans="1:4">
      <c r="A8900" s="203" t="s">
        <v>9313</v>
      </c>
      <c r="B8900" s="204">
        <v>0.4262763</v>
      </c>
      <c r="C8900" s="204">
        <v>0.41341149999999999</v>
      </c>
      <c r="D8900" s="204">
        <v>0.43914120000000001</v>
      </c>
    </row>
    <row r="8901" spans="1:4">
      <c r="A8901" s="203" t="s">
        <v>9314</v>
      </c>
      <c r="B8901" s="204">
        <v>0.38734790000000002</v>
      </c>
      <c r="C8901" s="204">
        <v>0.36780299999999999</v>
      </c>
      <c r="D8901" s="204">
        <v>0.4068928</v>
      </c>
    </row>
    <row r="8902" spans="1:4">
      <c r="A8902" s="203" t="s">
        <v>9315</v>
      </c>
      <c r="B8902" s="204">
        <v>0.39243420000000001</v>
      </c>
      <c r="C8902" s="204">
        <v>0.3623345</v>
      </c>
      <c r="D8902" s="204">
        <v>0.42253380000000001</v>
      </c>
    </row>
    <row r="8903" spans="1:4">
      <c r="A8903" s="203" t="s">
        <v>9316</v>
      </c>
      <c r="B8903" s="204">
        <v>0.44407570000000002</v>
      </c>
      <c r="C8903" s="204">
        <v>0.42703829999999998</v>
      </c>
      <c r="D8903" s="204">
        <v>0.4611132</v>
      </c>
    </row>
    <row r="8904" spans="1:4">
      <c r="A8904" s="203" t="s">
        <v>9317</v>
      </c>
      <c r="B8904" s="204">
        <v>0.44777349999999999</v>
      </c>
      <c r="C8904" s="204">
        <v>0.4262262</v>
      </c>
      <c r="D8904" s="204">
        <v>0.46932089999999999</v>
      </c>
    </row>
    <row r="8905" spans="1:4">
      <c r="A8905" s="203" t="s">
        <v>9318</v>
      </c>
      <c r="B8905" s="204">
        <v>0.43723230000000002</v>
      </c>
      <c r="C8905" s="204">
        <v>0.4167421</v>
      </c>
      <c r="D8905" s="204">
        <v>0.45772249999999998</v>
      </c>
    </row>
    <row r="8906" spans="1:4">
      <c r="A8906" s="203" t="s">
        <v>9319</v>
      </c>
      <c r="B8906" s="204">
        <v>0.4316179</v>
      </c>
      <c r="C8906" s="204">
        <v>0.41780040000000002</v>
      </c>
      <c r="D8906" s="204">
        <v>0.44543539999999998</v>
      </c>
    </row>
    <row r="8907" spans="1:4">
      <c r="A8907" s="203" t="s">
        <v>9320</v>
      </c>
      <c r="B8907" s="204">
        <v>0.47977500000000001</v>
      </c>
      <c r="C8907" s="204">
        <v>0.46267000000000003</v>
      </c>
      <c r="D8907" s="204">
        <v>0.49688009999999999</v>
      </c>
    </row>
    <row r="8908" spans="1:4">
      <c r="A8908" s="203" t="s">
        <v>9321</v>
      </c>
      <c r="B8908" s="204">
        <v>0.43657210000000002</v>
      </c>
      <c r="C8908" s="204">
        <v>0.41089540000000002</v>
      </c>
      <c r="D8908" s="204">
        <v>0.46224880000000002</v>
      </c>
    </row>
    <row r="8909" spans="1:4">
      <c r="A8909" s="203" t="s">
        <v>9322</v>
      </c>
      <c r="B8909" s="204">
        <v>0.44679930000000001</v>
      </c>
      <c r="C8909" s="204">
        <v>0.40738730000000001</v>
      </c>
      <c r="D8909" s="204">
        <v>0.48621130000000001</v>
      </c>
    </row>
    <row r="8910" spans="1:4">
      <c r="A8910" s="203" t="s">
        <v>9323</v>
      </c>
      <c r="B8910" s="204">
        <v>0.51541139999999996</v>
      </c>
      <c r="C8910" s="204">
        <v>0.49266949999999998</v>
      </c>
      <c r="D8910" s="204">
        <v>0.53815329999999995</v>
      </c>
    </row>
    <row r="8911" spans="1:4">
      <c r="A8911" s="203" t="s">
        <v>9324</v>
      </c>
      <c r="B8911" s="204">
        <v>0.52245759999999997</v>
      </c>
      <c r="C8911" s="204">
        <v>0.49387900000000001</v>
      </c>
      <c r="D8911" s="204">
        <v>0.55103630000000003</v>
      </c>
    </row>
    <row r="8912" spans="1:4">
      <c r="A8912" s="203" t="s">
        <v>9325</v>
      </c>
      <c r="B8912" s="204">
        <v>0.48356100000000002</v>
      </c>
      <c r="C8912" s="204">
        <v>0.45674169999999997</v>
      </c>
      <c r="D8912" s="204">
        <v>0.51038019999999995</v>
      </c>
    </row>
    <row r="8913" spans="1:4">
      <c r="A8913" s="203" t="s">
        <v>9326</v>
      </c>
      <c r="B8913" s="204">
        <v>0.4955619</v>
      </c>
      <c r="C8913" s="204">
        <v>0.47684130000000002</v>
      </c>
      <c r="D8913" s="204">
        <v>0.51428240000000003</v>
      </c>
    </row>
    <row r="8914" spans="1:4">
      <c r="A8914" s="203" t="s">
        <v>9327</v>
      </c>
      <c r="B8914" s="204">
        <v>0.37618299999999999</v>
      </c>
      <c r="C8914" s="204">
        <v>0.36104960000000003</v>
      </c>
      <c r="D8914" s="204">
        <v>0.39131640000000001</v>
      </c>
    </row>
    <row r="8915" spans="1:4">
      <c r="A8915" s="203" t="s">
        <v>9328</v>
      </c>
      <c r="B8915" s="204">
        <v>0.34241199999999999</v>
      </c>
      <c r="C8915" s="204">
        <v>0.32016909999999998</v>
      </c>
      <c r="D8915" s="204">
        <v>0.3646549</v>
      </c>
    </row>
    <row r="8916" spans="1:4">
      <c r="A8916" s="203" t="s">
        <v>9329</v>
      </c>
      <c r="B8916" s="204">
        <v>0.33859070000000002</v>
      </c>
      <c r="C8916" s="204">
        <v>0.29969519999999999</v>
      </c>
      <c r="D8916" s="204">
        <v>0.3774863</v>
      </c>
    </row>
    <row r="8917" spans="1:4">
      <c r="A8917" s="203" t="s">
        <v>9330</v>
      </c>
      <c r="B8917" s="204">
        <v>0.37672679999999997</v>
      </c>
      <c r="C8917" s="204">
        <v>0.35657480000000003</v>
      </c>
      <c r="D8917" s="204">
        <v>0.39687879999999998</v>
      </c>
    </row>
    <row r="8918" spans="1:4">
      <c r="A8918" s="203" t="s">
        <v>9331</v>
      </c>
      <c r="B8918" s="204">
        <v>0.37782480000000002</v>
      </c>
      <c r="C8918" s="204">
        <v>0.35214069999999997</v>
      </c>
      <c r="D8918" s="204">
        <v>0.4035088</v>
      </c>
    </row>
    <row r="8919" spans="1:4">
      <c r="A8919" s="203" t="s">
        <v>9332</v>
      </c>
      <c r="B8919" s="204">
        <v>0.39479940000000002</v>
      </c>
      <c r="C8919" s="204">
        <v>0.37040050000000002</v>
      </c>
      <c r="D8919" s="204">
        <v>0.41919820000000002</v>
      </c>
    </row>
    <row r="8920" spans="1:4">
      <c r="A8920" s="203" t="s">
        <v>9333</v>
      </c>
      <c r="B8920" s="204">
        <v>0.37362050000000002</v>
      </c>
      <c r="C8920" s="204">
        <v>0.35720869999999999</v>
      </c>
      <c r="D8920" s="204">
        <v>0.3900323</v>
      </c>
    </row>
    <row r="8921" spans="1:4">
      <c r="A8921" s="203" t="s">
        <v>9334</v>
      </c>
      <c r="B8921" s="204">
        <v>0.4267553</v>
      </c>
      <c r="C8921" s="204">
        <v>0.41998439999999998</v>
      </c>
      <c r="D8921" s="204">
        <v>0.43352619999999997</v>
      </c>
    </row>
    <row r="8922" spans="1:4">
      <c r="A8922" s="203" t="s">
        <v>9335</v>
      </c>
      <c r="B8922" s="204">
        <v>0.48554510000000001</v>
      </c>
      <c r="C8922" s="204">
        <v>0.4765684</v>
      </c>
      <c r="D8922" s="204">
        <v>0.49452180000000001</v>
      </c>
    </row>
    <row r="8923" spans="1:4">
      <c r="A8923" s="203" t="s">
        <v>9336</v>
      </c>
      <c r="B8923" s="204">
        <v>0.37213180000000001</v>
      </c>
      <c r="C8923" s="204">
        <v>0.36413420000000002</v>
      </c>
      <c r="D8923" s="204">
        <v>0.38012940000000001</v>
      </c>
    </row>
    <row r="8924" spans="1:4">
      <c r="A8924" s="203" t="s">
        <v>9337</v>
      </c>
      <c r="B8924" s="204">
        <v>0.39667989999999997</v>
      </c>
      <c r="C8924" s="204">
        <v>0.36323080000000002</v>
      </c>
      <c r="D8924" s="204">
        <v>0.43012909999999999</v>
      </c>
    </row>
    <row r="8925" spans="1:4">
      <c r="A8925" s="203" t="s">
        <v>9338</v>
      </c>
      <c r="B8925" s="204">
        <v>0.4246317</v>
      </c>
      <c r="C8925" s="204">
        <v>0.39226129999999998</v>
      </c>
      <c r="D8925" s="204">
        <v>0.45700210000000002</v>
      </c>
    </row>
    <row r="8926" spans="1:4">
      <c r="A8926" s="203" t="s">
        <v>9339</v>
      </c>
      <c r="B8926" s="204">
        <v>0.41889219999999999</v>
      </c>
      <c r="C8926" s="204">
        <v>0.38529580000000002</v>
      </c>
      <c r="D8926" s="204">
        <v>0.45248860000000002</v>
      </c>
    </row>
    <row r="8927" spans="1:4">
      <c r="A8927" s="203" t="s">
        <v>9340</v>
      </c>
      <c r="B8927" s="204">
        <v>0.42147109999999999</v>
      </c>
      <c r="C8927" s="204">
        <v>0.38962289999999999</v>
      </c>
      <c r="D8927" s="204">
        <v>0.45331929999999998</v>
      </c>
    </row>
    <row r="8928" spans="1:4">
      <c r="A8928" s="203" t="s">
        <v>9341</v>
      </c>
      <c r="B8928" s="204">
        <v>0.4434263</v>
      </c>
      <c r="C8928" s="204">
        <v>0.41202349999999999</v>
      </c>
      <c r="D8928" s="204">
        <v>0.47482920000000001</v>
      </c>
    </row>
    <row r="8929" spans="1:4">
      <c r="A8929" s="203" t="s">
        <v>9342</v>
      </c>
      <c r="B8929" s="204">
        <v>0.43212489999999998</v>
      </c>
      <c r="C8929" s="204">
        <v>0.40115580000000001</v>
      </c>
      <c r="D8929" s="204">
        <v>0.46309400000000001</v>
      </c>
    </row>
    <row r="8930" spans="1:4">
      <c r="A8930" s="203" t="s">
        <v>9343</v>
      </c>
      <c r="B8930" s="204">
        <v>0.39621119999999999</v>
      </c>
      <c r="C8930" s="204">
        <v>0.36571229999999999</v>
      </c>
      <c r="D8930" s="204">
        <v>0.42671009999999998</v>
      </c>
    </row>
    <row r="8931" spans="1:4">
      <c r="A8931" s="203" t="s">
        <v>9344</v>
      </c>
      <c r="B8931" s="204">
        <v>0.42585269999999997</v>
      </c>
      <c r="C8931" s="204">
        <v>0.39322400000000002</v>
      </c>
      <c r="D8931" s="204">
        <v>0.45848149999999999</v>
      </c>
    </row>
    <row r="8932" spans="1:4">
      <c r="A8932" s="203" t="s">
        <v>9345</v>
      </c>
      <c r="B8932" s="204">
        <v>0.38448310000000002</v>
      </c>
      <c r="C8932" s="204">
        <v>0.3490665</v>
      </c>
      <c r="D8932" s="204">
        <v>0.41989979999999999</v>
      </c>
    </row>
    <row r="8933" spans="1:4">
      <c r="A8933" s="203" t="s">
        <v>9346</v>
      </c>
      <c r="B8933" s="204">
        <v>0.36449949999999998</v>
      </c>
      <c r="C8933" s="204">
        <v>0.33414830000000001</v>
      </c>
      <c r="D8933" s="204">
        <v>0.3948506</v>
      </c>
    </row>
    <row r="8934" spans="1:4">
      <c r="A8934" s="203" t="s">
        <v>9347</v>
      </c>
      <c r="B8934" s="204">
        <v>0.42912479999999997</v>
      </c>
      <c r="C8934" s="204">
        <v>0.40268350000000003</v>
      </c>
      <c r="D8934" s="204">
        <v>0.45556609999999997</v>
      </c>
    </row>
    <row r="8935" spans="1:4">
      <c r="A8935" s="203" t="s">
        <v>9348</v>
      </c>
      <c r="B8935" s="204">
        <v>0.39461760000000001</v>
      </c>
      <c r="C8935" s="204">
        <v>0.36412139999999998</v>
      </c>
      <c r="D8935" s="204">
        <v>0.42511389999999999</v>
      </c>
    </row>
    <row r="8936" spans="1:4">
      <c r="A8936" s="203" t="s">
        <v>9349</v>
      </c>
      <c r="B8936" s="204">
        <v>0.43073400000000001</v>
      </c>
      <c r="C8936" s="204">
        <v>0.40016220000000002</v>
      </c>
      <c r="D8936" s="204">
        <v>0.46130579999999999</v>
      </c>
    </row>
    <row r="8937" spans="1:4">
      <c r="A8937" s="203" t="s">
        <v>9350</v>
      </c>
      <c r="B8937" s="204">
        <v>0.44957970000000003</v>
      </c>
      <c r="C8937" s="204">
        <v>0.4169871</v>
      </c>
      <c r="D8937" s="204">
        <v>0.4821722</v>
      </c>
    </row>
    <row r="8938" spans="1:4">
      <c r="A8938" s="203" t="s">
        <v>9351</v>
      </c>
      <c r="B8938" s="204">
        <v>0.43620930000000002</v>
      </c>
      <c r="C8938" s="204">
        <v>0.41120899999999999</v>
      </c>
      <c r="D8938" s="204">
        <v>0.4612096</v>
      </c>
    </row>
    <row r="8939" spans="1:4">
      <c r="A8939" s="203" t="s">
        <v>9352</v>
      </c>
      <c r="B8939" s="204">
        <v>0.43539679999999997</v>
      </c>
      <c r="C8939" s="204">
        <v>0.40906340000000002</v>
      </c>
      <c r="D8939" s="204">
        <v>0.46173009999999998</v>
      </c>
    </row>
    <row r="8940" spans="1:4">
      <c r="A8940" s="203" t="s">
        <v>9353</v>
      </c>
      <c r="B8940" s="204">
        <v>0.38538529999999999</v>
      </c>
      <c r="C8940" s="204">
        <v>0.35484700000000002</v>
      </c>
      <c r="D8940" s="204">
        <v>0.41592370000000001</v>
      </c>
    </row>
    <row r="8941" spans="1:4">
      <c r="A8941" s="203" t="s">
        <v>9354</v>
      </c>
      <c r="B8941" s="204">
        <v>0.41429569999999999</v>
      </c>
      <c r="C8941" s="204">
        <v>0.38640059999999998</v>
      </c>
      <c r="D8941" s="204">
        <v>0.44219069999999999</v>
      </c>
    </row>
    <row r="8942" spans="1:4">
      <c r="A8942" s="203" t="s">
        <v>9355</v>
      </c>
      <c r="B8942" s="204">
        <v>0.41002680000000002</v>
      </c>
      <c r="C8942" s="204">
        <v>0.37879699999999999</v>
      </c>
      <c r="D8942" s="204">
        <v>0.4412566</v>
      </c>
    </row>
    <row r="8943" spans="1:4">
      <c r="A8943" s="203" t="s">
        <v>9356</v>
      </c>
      <c r="B8943" s="204">
        <v>0.37387310000000001</v>
      </c>
      <c r="C8943" s="204">
        <v>0.34311239999999998</v>
      </c>
      <c r="D8943" s="204">
        <v>0.40463379999999999</v>
      </c>
    </row>
    <row r="8944" spans="1:4">
      <c r="A8944" s="203" t="s">
        <v>9357</v>
      </c>
      <c r="B8944" s="204">
        <v>0.45065709999999998</v>
      </c>
      <c r="C8944" s="204">
        <v>0.41734589999999999</v>
      </c>
      <c r="D8944" s="204">
        <v>0.48396840000000002</v>
      </c>
    </row>
    <row r="8945" spans="1:4">
      <c r="A8945" s="203" t="s">
        <v>9358</v>
      </c>
      <c r="B8945" s="204">
        <v>0.42562680000000003</v>
      </c>
      <c r="C8945" s="204">
        <v>0.39473780000000003</v>
      </c>
      <c r="D8945" s="204">
        <v>0.45651580000000003</v>
      </c>
    </row>
    <row r="8946" spans="1:4">
      <c r="A8946" s="203" t="s">
        <v>9359</v>
      </c>
      <c r="B8946" s="204">
        <v>0.43158780000000002</v>
      </c>
      <c r="C8946" s="204">
        <v>0.38799289999999997</v>
      </c>
      <c r="D8946" s="204">
        <v>0.47518270000000001</v>
      </c>
    </row>
    <row r="8947" spans="1:4">
      <c r="A8947" s="203" t="s">
        <v>9360</v>
      </c>
      <c r="B8947" s="204">
        <v>0.48468729999999999</v>
      </c>
      <c r="C8947" s="204">
        <v>0.44120860000000001</v>
      </c>
      <c r="D8947" s="204">
        <v>0.52816600000000002</v>
      </c>
    </row>
    <row r="8948" spans="1:4">
      <c r="A8948" s="203" t="s">
        <v>9361</v>
      </c>
      <c r="B8948" s="204">
        <v>0.47024870000000002</v>
      </c>
      <c r="C8948" s="204">
        <v>0.425703</v>
      </c>
      <c r="D8948" s="204">
        <v>0.51479439999999999</v>
      </c>
    </row>
    <row r="8949" spans="1:4">
      <c r="A8949" s="203" t="s">
        <v>9362</v>
      </c>
      <c r="B8949" s="204">
        <v>0.46928110000000001</v>
      </c>
      <c r="C8949" s="204">
        <v>0.42552259999999997</v>
      </c>
      <c r="D8949" s="204">
        <v>0.51303960000000004</v>
      </c>
    </row>
    <row r="8950" spans="1:4">
      <c r="A8950" s="203" t="s">
        <v>9363</v>
      </c>
      <c r="B8950" s="204">
        <v>0.51319559999999997</v>
      </c>
      <c r="C8950" s="204">
        <v>0.47306160000000003</v>
      </c>
      <c r="D8950" s="204">
        <v>0.55332950000000003</v>
      </c>
    </row>
    <row r="8951" spans="1:4">
      <c r="A8951" s="203" t="s">
        <v>9364</v>
      </c>
      <c r="B8951" s="204">
        <v>0.50768440000000004</v>
      </c>
      <c r="C8951" s="204">
        <v>0.46678999999999998</v>
      </c>
      <c r="D8951" s="204">
        <v>0.54857880000000003</v>
      </c>
    </row>
    <row r="8952" spans="1:4">
      <c r="A8952" s="203" t="s">
        <v>9365</v>
      </c>
      <c r="B8952" s="204">
        <v>0.44493850000000001</v>
      </c>
      <c r="C8952" s="204">
        <v>0.40505590000000002</v>
      </c>
      <c r="D8952" s="204">
        <v>0.4848211</v>
      </c>
    </row>
    <row r="8953" spans="1:4">
      <c r="A8953" s="203" t="s">
        <v>9366</v>
      </c>
      <c r="B8953" s="204">
        <v>0.45506619999999998</v>
      </c>
      <c r="C8953" s="204">
        <v>0.41226079999999998</v>
      </c>
      <c r="D8953" s="204">
        <v>0.49787160000000003</v>
      </c>
    </row>
    <row r="8954" spans="1:4">
      <c r="A8954" s="203" t="s">
        <v>9367</v>
      </c>
      <c r="B8954" s="204">
        <v>0.43778139999999999</v>
      </c>
      <c r="C8954" s="204">
        <v>0.3917214</v>
      </c>
      <c r="D8954" s="204">
        <v>0.48384139999999998</v>
      </c>
    </row>
    <row r="8955" spans="1:4">
      <c r="A8955" s="203" t="s">
        <v>9368</v>
      </c>
      <c r="B8955" s="204">
        <v>0.4283554</v>
      </c>
      <c r="C8955" s="204">
        <v>0.3866829</v>
      </c>
      <c r="D8955" s="204">
        <v>0.4700279</v>
      </c>
    </row>
    <row r="8956" spans="1:4">
      <c r="A8956" s="203" t="s">
        <v>9369</v>
      </c>
      <c r="B8956" s="204">
        <v>0.48692619999999998</v>
      </c>
      <c r="C8956" s="204">
        <v>0.45019599999999999</v>
      </c>
      <c r="D8956" s="204">
        <v>0.52365640000000002</v>
      </c>
    </row>
    <row r="8957" spans="1:4">
      <c r="A8957" s="203" t="s">
        <v>9370</v>
      </c>
      <c r="B8957" s="204">
        <v>0.48162480000000002</v>
      </c>
      <c r="C8957" s="204">
        <v>0.44291540000000001</v>
      </c>
      <c r="D8957" s="204">
        <v>0.52033430000000003</v>
      </c>
    </row>
    <row r="8958" spans="1:4">
      <c r="A8958" s="203" t="s">
        <v>9371</v>
      </c>
      <c r="B8958" s="204">
        <v>0.48459839999999998</v>
      </c>
      <c r="C8958" s="204">
        <v>0.4419129</v>
      </c>
      <c r="D8958" s="204">
        <v>0.52728399999999997</v>
      </c>
    </row>
    <row r="8959" spans="1:4">
      <c r="A8959" s="203" t="s">
        <v>9372</v>
      </c>
      <c r="B8959" s="204">
        <v>0.50811419999999996</v>
      </c>
      <c r="C8959" s="204">
        <v>0.46386080000000002</v>
      </c>
      <c r="D8959" s="204">
        <v>0.55236759999999996</v>
      </c>
    </row>
    <row r="8960" spans="1:4">
      <c r="A8960" s="203" t="s">
        <v>9373</v>
      </c>
      <c r="B8960" s="204">
        <v>0.49701149999999999</v>
      </c>
      <c r="C8960" s="204">
        <v>0.46487400000000001</v>
      </c>
      <c r="D8960" s="204">
        <v>0.52914899999999998</v>
      </c>
    </row>
    <row r="8961" spans="1:4">
      <c r="A8961" s="203" t="s">
        <v>9374</v>
      </c>
      <c r="B8961" s="204">
        <v>0.49991720000000001</v>
      </c>
      <c r="C8961" s="204">
        <v>0.46587060000000002</v>
      </c>
      <c r="D8961" s="204">
        <v>0.53396379999999999</v>
      </c>
    </row>
    <row r="8962" spans="1:4">
      <c r="A8962" s="203" t="s">
        <v>9375</v>
      </c>
      <c r="B8962" s="204">
        <v>0.44030619999999998</v>
      </c>
      <c r="C8962" s="204">
        <v>0.3996208</v>
      </c>
      <c r="D8962" s="204">
        <v>0.48099150000000002</v>
      </c>
    </row>
    <row r="8963" spans="1:4">
      <c r="A8963" s="203" t="s">
        <v>9376</v>
      </c>
      <c r="B8963" s="204">
        <v>0.47519660000000002</v>
      </c>
      <c r="C8963" s="204">
        <v>0.43664330000000001</v>
      </c>
      <c r="D8963" s="204">
        <v>0.51374980000000003</v>
      </c>
    </row>
    <row r="8964" spans="1:4">
      <c r="A8964" s="203" t="s">
        <v>9377</v>
      </c>
      <c r="B8964" s="204">
        <v>0.4745915</v>
      </c>
      <c r="C8964" s="204">
        <v>0.43341439999999998</v>
      </c>
      <c r="D8964" s="204">
        <v>0.51576860000000002</v>
      </c>
    </row>
    <row r="8965" spans="1:4">
      <c r="A8965" s="203" t="s">
        <v>9378</v>
      </c>
      <c r="B8965" s="204">
        <v>0.41823339999999998</v>
      </c>
      <c r="C8965" s="204">
        <v>0.3769112</v>
      </c>
      <c r="D8965" s="204">
        <v>0.45955560000000001</v>
      </c>
    </row>
    <row r="8966" spans="1:4">
      <c r="A8966" s="203" t="s">
        <v>9379</v>
      </c>
      <c r="B8966" s="204">
        <v>0.50526150000000003</v>
      </c>
      <c r="C8966" s="204">
        <v>0.46144600000000002</v>
      </c>
      <c r="D8966" s="204">
        <v>0.54907709999999998</v>
      </c>
    </row>
    <row r="8967" spans="1:4">
      <c r="A8967" s="203" t="s">
        <v>9380</v>
      </c>
      <c r="B8967" s="204">
        <v>0.48253200000000002</v>
      </c>
      <c r="C8967" s="204">
        <v>0.44105480000000002</v>
      </c>
      <c r="D8967" s="204">
        <v>0.52400930000000001</v>
      </c>
    </row>
    <row r="8968" spans="1:4">
      <c r="A8968" s="203" t="s">
        <v>9381</v>
      </c>
      <c r="B8968" s="204">
        <v>0.3664579</v>
      </c>
      <c r="C8968" s="204">
        <v>0.32769429999999999</v>
      </c>
      <c r="D8968" s="204">
        <v>0.40522150000000001</v>
      </c>
    </row>
    <row r="8969" spans="1:4">
      <c r="A8969" s="203" t="s">
        <v>9382</v>
      </c>
      <c r="B8969" s="204">
        <v>0.36607849999999997</v>
      </c>
      <c r="C8969" s="204">
        <v>0.328378</v>
      </c>
      <c r="D8969" s="204">
        <v>0.403779</v>
      </c>
    </row>
    <row r="8970" spans="1:4">
      <c r="A8970" s="203" t="s">
        <v>9383</v>
      </c>
      <c r="B8970" s="204">
        <v>0.37286859999999999</v>
      </c>
      <c r="C8970" s="204">
        <v>0.3342598</v>
      </c>
      <c r="D8970" s="204">
        <v>0.4114775</v>
      </c>
    </row>
    <row r="8971" spans="1:4">
      <c r="A8971" s="203" t="s">
        <v>9384</v>
      </c>
      <c r="B8971" s="204">
        <v>0.37906319999999999</v>
      </c>
      <c r="C8971" s="204">
        <v>0.34009669999999997</v>
      </c>
      <c r="D8971" s="204">
        <v>0.41802980000000001</v>
      </c>
    </row>
    <row r="8972" spans="1:4">
      <c r="A8972" s="203" t="s">
        <v>9385</v>
      </c>
      <c r="B8972" s="204">
        <v>0.36809750000000002</v>
      </c>
      <c r="C8972" s="204">
        <v>0.32997379999999998</v>
      </c>
      <c r="D8972" s="204">
        <v>0.4062211</v>
      </c>
    </row>
    <row r="8973" spans="1:4">
      <c r="A8973" s="203" t="s">
        <v>9386</v>
      </c>
      <c r="B8973" s="204">
        <v>0.36222789999999999</v>
      </c>
      <c r="C8973" s="204">
        <v>0.32646570000000003</v>
      </c>
      <c r="D8973" s="204">
        <v>0.39799010000000001</v>
      </c>
    </row>
    <row r="8974" spans="1:4">
      <c r="A8974" s="203" t="s">
        <v>9387</v>
      </c>
      <c r="B8974" s="204">
        <v>0.3497885</v>
      </c>
      <c r="C8974" s="204">
        <v>0.3115617</v>
      </c>
      <c r="D8974" s="204">
        <v>0.38801540000000001</v>
      </c>
    </row>
    <row r="8975" spans="1:4">
      <c r="A8975" s="203" t="s">
        <v>9388</v>
      </c>
      <c r="B8975" s="204">
        <v>0.3988855</v>
      </c>
      <c r="C8975" s="204">
        <v>0.36163669999999998</v>
      </c>
      <c r="D8975" s="204">
        <v>0.43613420000000003</v>
      </c>
    </row>
    <row r="8976" spans="1:4">
      <c r="A8976" s="203" t="s">
        <v>9389</v>
      </c>
      <c r="B8976" s="204">
        <v>0.33159159999999999</v>
      </c>
      <c r="C8976" s="204">
        <v>0.29139229999999999</v>
      </c>
      <c r="D8976" s="204">
        <v>0.37179089999999998</v>
      </c>
    </row>
    <row r="8977" spans="1:4">
      <c r="A8977" s="203" t="s">
        <v>9390</v>
      </c>
      <c r="B8977" s="204">
        <v>0.30858239999999998</v>
      </c>
      <c r="C8977" s="204">
        <v>0.27441310000000002</v>
      </c>
      <c r="D8977" s="204">
        <v>0.34275169999999999</v>
      </c>
    </row>
    <row r="8978" spans="1:4">
      <c r="A8978" s="203" t="s">
        <v>9391</v>
      </c>
      <c r="B8978" s="204">
        <v>0.37776379999999998</v>
      </c>
      <c r="C8978" s="204">
        <v>0.34663860000000002</v>
      </c>
      <c r="D8978" s="204">
        <v>0.4088889</v>
      </c>
    </row>
    <row r="8979" spans="1:4">
      <c r="A8979" s="203" t="s">
        <v>9392</v>
      </c>
      <c r="B8979" s="204">
        <v>0.31117810000000001</v>
      </c>
      <c r="C8979" s="204">
        <v>0.27495779999999997</v>
      </c>
      <c r="D8979" s="204">
        <v>0.3473984</v>
      </c>
    </row>
    <row r="8980" spans="1:4">
      <c r="A8980" s="203" t="s">
        <v>9393</v>
      </c>
      <c r="B8980" s="204">
        <v>0.38111240000000002</v>
      </c>
      <c r="C8980" s="204">
        <v>0.34396650000000001</v>
      </c>
      <c r="D8980" s="204">
        <v>0.41825830000000003</v>
      </c>
    </row>
    <row r="8981" spans="1:4">
      <c r="A8981" s="203" t="s">
        <v>9394</v>
      </c>
      <c r="B8981" s="204">
        <v>0.39684560000000002</v>
      </c>
      <c r="C8981" s="204">
        <v>0.3575776</v>
      </c>
      <c r="D8981" s="204">
        <v>0.43611369999999999</v>
      </c>
    </row>
    <row r="8982" spans="1:4">
      <c r="A8982" s="203" t="s">
        <v>9395</v>
      </c>
      <c r="B8982" s="204">
        <v>0.37636900000000001</v>
      </c>
      <c r="C8982" s="204">
        <v>0.347051</v>
      </c>
      <c r="D8982" s="204">
        <v>0.40568710000000002</v>
      </c>
    </row>
    <row r="8983" spans="1:4">
      <c r="A8983" s="203" t="s">
        <v>9396</v>
      </c>
      <c r="B8983" s="204">
        <v>0.37025160000000001</v>
      </c>
      <c r="C8983" s="204">
        <v>0.33821659999999998</v>
      </c>
      <c r="D8983" s="204">
        <v>0.40228649999999999</v>
      </c>
    </row>
    <row r="8984" spans="1:4">
      <c r="A8984" s="203" t="s">
        <v>9397</v>
      </c>
      <c r="B8984" s="204">
        <v>0.33469450000000001</v>
      </c>
      <c r="C8984" s="204">
        <v>0.29945280000000002</v>
      </c>
      <c r="D8984" s="204">
        <v>0.36993619999999999</v>
      </c>
    </row>
    <row r="8985" spans="1:4">
      <c r="A8985" s="203" t="s">
        <v>9398</v>
      </c>
      <c r="B8985" s="204">
        <v>0.36021340000000002</v>
      </c>
      <c r="C8985" s="204">
        <v>0.32816149999999999</v>
      </c>
      <c r="D8985" s="204">
        <v>0.39226519999999998</v>
      </c>
    </row>
    <row r="8986" spans="1:4">
      <c r="A8986" s="203" t="s">
        <v>9399</v>
      </c>
      <c r="B8986" s="204">
        <v>0.34825850000000003</v>
      </c>
      <c r="C8986" s="204">
        <v>0.3114825</v>
      </c>
      <c r="D8986" s="204">
        <v>0.3850346</v>
      </c>
    </row>
    <row r="8987" spans="1:4">
      <c r="A8987" s="203" t="s">
        <v>9400</v>
      </c>
      <c r="B8987" s="204">
        <v>0.32868130000000001</v>
      </c>
      <c r="C8987" s="204">
        <v>0.29249330000000001</v>
      </c>
      <c r="D8987" s="204">
        <v>0.36486930000000001</v>
      </c>
    </row>
    <row r="8988" spans="1:4">
      <c r="A8988" s="203" t="s">
        <v>9401</v>
      </c>
      <c r="B8988" s="204">
        <v>0.40288889999999999</v>
      </c>
      <c r="C8988" s="204">
        <v>0.36369360000000001</v>
      </c>
      <c r="D8988" s="204">
        <v>0.44208419999999998</v>
      </c>
    </row>
    <row r="8989" spans="1:4">
      <c r="A8989" s="203" t="s">
        <v>9402</v>
      </c>
      <c r="B8989" s="204">
        <v>0.3729691</v>
      </c>
      <c r="C8989" s="204">
        <v>0.33642169999999999</v>
      </c>
      <c r="D8989" s="204">
        <v>0.4095164</v>
      </c>
    </row>
    <row r="8990" spans="1:4">
      <c r="A8990" s="203" t="s">
        <v>9403</v>
      </c>
      <c r="B8990" s="204">
        <v>0.42613040000000002</v>
      </c>
      <c r="C8990" s="204">
        <v>0.4126494</v>
      </c>
      <c r="D8990" s="204">
        <v>0.43961129999999998</v>
      </c>
    </row>
    <row r="8991" spans="1:4">
      <c r="A8991" s="203" t="s">
        <v>9404</v>
      </c>
      <c r="B8991" s="204">
        <v>0.38757920000000001</v>
      </c>
      <c r="C8991" s="204">
        <v>0.36762729999999999</v>
      </c>
      <c r="D8991" s="204">
        <v>0.40753109999999998</v>
      </c>
    </row>
    <row r="8992" spans="1:4">
      <c r="A8992" s="203" t="s">
        <v>9405</v>
      </c>
      <c r="B8992" s="204">
        <v>0.39621119999999999</v>
      </c>
      <c r="C8992" s="204">
        <v>0.36571229999999999</v>
      </c>
      <c r="D8992" s="204">
        <v>0.42671009999999998</v>
      </c>
    </row>
    <row r="8993" spans="1:4">
      <c r="A8993" s="203" t="s">
        <v>9406</v>
      </c>
      <c r="B8993" s="204">
        <v>0.42062899999999998</v>
      </c>
      <c r="C8993" s="204">
        <v>0.4037403</v>
      </c>
      <c r="D8993" s="204">
        <v>0.43751770000000001</v>
      </c>
    </row>
    <row r="8994" spans="1:4">
      <c r="A8994" s="203" t="s">
        <v>9407</v>
      </c>
      <c r="B8994" s="204">
        <v>0.42570829999999998</v>
      </c>
      <c r="C8994" s="204">
        <v>0.40378999999999998</v>
      </c>
      <c r="D8994" s="204">
        <v>0.44762669999999999</v>
      </c>
    </row>
    <row r="8995" spans="1:4">
      <c r="A8995" s="203" t="s">
        <v>9408</v>
      </c>
      <c r="B8995" s="204">
        <v>0.44110260000000001</v>
      </c>
      <c r="C8995" s="204">
        <v>0.42095739999999998</v>
      </c>
      <c r="D8995" s="204">
        <v>0.46124769999999998</v>
      </c>
    </row>
    <row r="8996" spans="1:4">
      <c r="A8996" s="203" t="s">
        <v>9409</v>
      </c>
      <c r="B8996" s="204">
        <v>0.41588890000000001</v>
      </c>
      <c r="C8996" s="204">
        <v>0.4017268</v>
      </c>
      <c r="D8996" s="204">
        <v>0.43005100000000002</v>
      </c>
    </row>
    <row r="8997" spans="1:4">
      <c r="A8997" s="203" t="s">
        <v>9410</v>
      </c>
      <c r="B8997" s="204">
        <v>0.48721569999999997</v>
      </c>
      <c r="C8997" s="204">
        <v>0.46926259999999997</v>
      </c>
      <c r="D8997" s="204">
        <v>0.50516879999999997</v>
      </c>
    </row>
    <row r="8998" spans="1:4">
      <c r="A8998" s="203" t="s">
        <v>9411</v>
      </c>
      <c r="B8998" s="204">
        <v>0.44164639999999999</v>
      </c>
      <c r="C8998" s="204">
        <v>0.41520279999999998</v>
      </c>
      <c r="D8998" s="204">
        <v>0.46809000000000001</v>
      </c>
    </row>
    <row r="8999" spans="1:4">
      <c r="A8999" s="203" t="s">
        <v>9412</v>
      </c>
      <c r="B8999" s="204">
        <v>0.44493850000000001</v>
      </c>
      <c r="C8999" s="204">
        <v>0.40505590000000002</v>
      </c>
      <c r="D8999" s="204">
        <v>0.4848211</v>
      </c>
    </row>
    <row r="9000" spans="1:4">
      <c r="A9000" s="203" t="s">
        <v>9413</v>
      </c>
      <c r="B9000" s="204">
        <v>0.48608279999999998</v>
      </c>
      <c r="C9000" s="204">
        <v>0.46305020000000002</v>
      </c>
      <c r="D9000" s="204">
        <v>0.5091154</v>
      </c>
    </row>
    <row r="9001" spans="1:4">
      <c r="A9001" s="203" t="s">
        <v>9414</v>
      </c>
      <c r="B9001" s="204">
        <v>0.48927520000000002</v>
      </c>
      <c r="C9001" s="204">
        <v>0.46075500000000003</v>
      </c>
      <c r="D9001" s="204">
        <v>0.51779549999999996</v>
      </c>
    </row>
    <row r="9002" spans="1:4">
      <c r="A9002" s="203" t="s">
        <v>9415</v>
      </c>
      <c r="B9002" s="204">
        <v>0.49974049999999998</v>
      </c>
      <c r="C9002" s="204">
        <v>0.47359449999999997</v>
      </c>
      <c r="D9002" s="204">
        <v>0.52588650000000003</v>
      </c>
    </row>
    <row r="9003" spans="1:4">
      <c r="A9003" s="203" t="s">
        <v>9416</v>
      </c>
      <c r="B9003" s="204">
        <v>0.4727711</v>
      </c>
      <c r="C9003" s="204">
        <v>0.45365499999999997</v>
      </c>
      <c r="D9003" s="204">
        <v>0.49188720000000002</v>
      </c>
    </row>
    <row r="9004" spans="1:4">
      <c r="A9004" s="203" t="s">
        <v>9417</v>
      </c>
      <c r="B9004" s="204">
        <v>0.368585</v>
      </c>
      <c r="C9004" s="204">
        <v>0.35286790000000001</v>
      </c>
      <c r="D9004" s="204">
        <v>0.38430209999999998</v>
      </c>
    </row>
    <row r="9005" spans="1:4">
      <c r="A9005" s="203" t="s">
        <v>9418</v>
      </c>
      <c r="B9005" s="204">
        <v>0.33715139999999999</v>
      </c>
      <c r="C9005" s="204">
        <v>0.31450669999999997</v>
      </c>
      <c r="D9005" s="204">
        <v>0.35979620000000001</v>
      </c>
    </row>
    <row r="9006" spans="1:4">
      <c r="A9006" s="203" t="s">
        <v>9419</v>
      </c>
      <c r="B9006" s="204">
        <v>0.3497885</v>
      </c>
      <c r="C9006" s="204">
        <v>0.3115617</v>
      </c>
      <c r="D9006" s="204">
        <v>0.38801540000000001</v>
      </c>
    </row>
    <row r="9007" spans="1:4">
      <c r="A9007" s="203" t="s">
        <v>9420</v>
      </c>
      <c r="B9007" s="204">
        <v>0.36052580000000001</v>
      </c>
      <c r="C9007" s="204">
        <v>0.34055020000000003</v>
      </c>
      <c r="D9007" s="204">
        <v>0.38050139999999999</v>
      </c>
    </row>
    <row r="9008" spans="1:4">
      <c r="A9008" s="203" t="s">
        <v>9421</v>
      </c>
      <c r="B9008" s="204">
        <v>0.3627782</v>
      </c>
      <c r="C9008" s="204">
        <v>0.33640009999999998</v>
      </c>
      <c r="D9008" s="204">
        <v>0.38915630000000001</v>
      </c>
    </row>
    <row r="9009" spans="1:4">
      <c r="A9009" s="203" t="s">
        <v>9422</v>
      </c>
      <c r="B9009" s="204">
        <v>0.38434750000000001</v>
      </c>
      <c r="C9009" s="204">
        <v>0.36055559999999998</v>
      </c>
      <c r="D9009" s="204">
        <v>0.40813939999999999</v>
      </c>
    </row>
    <row r="9010" spans="1:4">
      <c r="A9010" s="203" t="s">
        <v>9423</v>
      </c>
      <c r="B9010" s="204">
        <v>0.36408509999999999</v>
      </c>
      <c r="C9010" s="204">
        <v>0.34750189999999997</v>
      </c>
      <c r="D9010" s="204">
        <v>0.38066820000000001</v>
      </c>
    </row>
    <row r="9011" spans="1:4">
      <c r="A9011" s="203" t="s">
        <v>9424</v>
      </c>
      <c r="B9011" s="204">
        <v>0.41879</v>
      </c>
      <c r="C9011" s="204">
        <v>0.4119563</v>
      </c>
      <c r="D9011" s="204">
        <v>0.42562359999999999</v>
      </c>
    </row>
    <row r="9012" spans="1:4">
      <c r="A9012" s="203" t="s">
        <v>9425</v>
      </c>
      <c r="B9012" s="204">
        <v>0.47841549999999999</v>
      </c>
      <c r="C9012" s="204">
        <v>0.46930909999999998</v>
      </c>
      <c r="D9012" s="204">
        <v>0.48752200000000001</v>
      </c>
    </row>
    <row r="9013" spans="1:4">
      <c r="A9013" s="203" t="s">
        <v>9426</v>
      </c>
      <c r="B9013" s="204">
        <v>0.3630699</v>
      </c>
      <c r="C9013" s="204">
        <v>0.35503679999999999</v>
      </c>
      <c r="D9013" s="204">
        <v>0.37110290000000001</v>
      </c>
    </row>
    <row r="9014" spans="1:4">
      <c r="A9014" s="106" t="s">
        <v>203</v>
      </c>
      <c r="B9014" s="5"/>
      <c r="C9014" s="5"/>
      <c r="D9014" s="5"/>
    </row>
    <row r="9015" spans="1:4">
      <c r="A9015" s="205" t="s">
        <v>9427</v>
      </c>
      <c r="B9015" s="206">
        <v>0.26094390000000001</v>
      </c>
      <c r="C9015" s="206">
        <v>0.23131070000000001</v>
      </c>
      <c r="D9015" s="206">
        <v>0.29057709999999998</v>
      </c>
    </row>
    <row r="9016" spans="1:4">
      <c r="A9016" s="205" t="s">
        <v>9428</v>
      </c>
      <c r="B9016" s="206">
        <v>0.27958509999999998</v>
      </c>
      <c r="C9016" s="206">
        <v>0.24979609999999999</v>
      </c>
      <c r="D9016" s="206">
        <v>0.30937409999999999</v>
      </c>
    </row>
    <row r="9017" spans="1:4">
      <c r="A9017" s="205" t="s">
        <v>9429</v>
      </c>
      <c r="B9017" s="206">
        <v>0.2437155</v>
      </c>
      <c r="C9017" s="206">
        <v>0.21550420000000001</v>
      </c>
      <c r="D9017" s="206">
        <v>0.27192690000000003</v>
      </c>
    </row>
    <row r="9018" spans="1:4">
      <c r="A9018" s="205" t="s">
        <v>9430</v>
      </c>
      <c r="B9018" s="206">
        <v>0.27945039999999999</v>
      </c>
      <c r="C9018" s="206">
        <v>0.24941050000000001</v>
      </c>
      <c r="D9018" s="206">
        <v>0.3094904</v>
      </c>
    </row>
    <row r="9019" spans="1:4">
      <c r="A9019" s="205" t="s">
        <v>9431</v>
      </c>
      <c r="B9019" s="206">
        <v>0.27552749999999998</v>
      </c>
      <c r="C9019" s="206">
        <v>0.24795449999999999</v>
      </c>
      <c r="D9019" s="206">
        <v>0.30310049999999999</v>
      </c>
    </row>
    <row r="9020" spans="1:4">
      <c r="A9020" s="205" t="s">
        <v>9432</v>
      </c>
      <c r="B9020" s="206">
        <v>0.2774875</v>
      </c>
      <c r="C9020" s="206">
        <v>0.2495695</v>
      </c>
      <c r="D9020" s="206">
        <v>0.3054055</v>
      </c>
    </row>
    <row r="9021" spans="1:4">
      <c r="A9021" s="205" t="s">
        <v>9433</v>
      </c>
      <c r="B9021" s="206">
        <v>0.23418369999999999</v>
      </c>
      <c r="C9021" s="206">
        <v>0.2049658</v>
      </c>
      <c r="D9021" s="206">
        <v>0.26340160000000001</v>
      </c>
    </row>
    <row r="9022" spans="1:4">
      <c r="A9022" s="205" t="s">
        <v>9434</v>
      </c>
      <c r="B9022" s="206">
        <v>0.23502139999999999</v>
      </c>
      <c r="C9022" s="206">
        <v>0.203627</v>
      </c>
      <c r="D9022" s="206">
        <v>0.26641579999999998</v>
      </c>
    </row>
    <row r="9023" spans="1:4">
      <c r="A9023" s="205" t="s">
        <v>9435</v>
      </c>
      <c r="B9023" s="206">
        <v>0.21059130000000001</v>
      </c>
      <c r="C9023" s="206">
        <v>0.18078749999999999</v>
      </c>
      <c r="D9023" s="206">
        <v>0.2403951</v>
      </c>
    </row>
    <row r="9024" spans="1:4">
      <c r="A9024" s="205" t="s">
        <v>9436</v>
      </c>
      <c r="B9024" s="206">
        <v>0.23122409999999999</v>
      </c>
      <c r="C9024" s="206">
        <v>0.20567540000000001</v>
      </c>
      <c r="D9024" s="206">
        <v>0.25677290000000003</v>
      </c>
    </row>
    <row r="9025" spans="1:4">
      <c r="A9025" s="205" t="s">
        <v>9437</v>
      </c>
      <c r="B9025" s="206">
        <v>0.30021100000000001</v>
      </c>
      <c r="C9025" s="206">
        <v>0.27206010000000003</v>
      </c>
      <c r="D9025" s="206">
        <v>0.32836189999999998</v>
      </c>
    </row>
    <row r="9026" spans="1:4">
      <c r="A9026" s="205" t="s">
        <v>9438</v>
      </c>
      <c r="B9026" s="206">
        <v>0.31218380000000001</v>
      </c>
      <c r="C9026" s="206">
        <v>0.28155980000000003</v>
      </c>
      <c r="D9026" s="206">
        <v>0.34280769999999999</v>
      </c>
    </row>
    <row r="9027" spans="1:4">
      <c r="A9027" s="205" t="s">
        <v>9439</v>
      </c>
      <c r="B9027" s="206">
        <v>0.30746000000000001</v>
      </c>
      <c r="C9027" s="206">
        <v>0.2777694</v>
      </c>
      <c r="D9027" s="206">
        <v>0.33715070000000003</v>
      </c>
    </row>
    <row r="9028" spans="1:4">
      <c r="A9028" s="205" t="s">
        <v>9440</v>
      </c>
      <c r="B9028" s="206">
        <v>0.28763230000000001</v>
      </c>
      <c r="C9028" s="206">
        <v>0.25549820000000001</v>
      </c>
      <c r="D9028" s="206">
        <v>0.31976640000000001</v>
      </c>
    </row>
    <row r="9029" spans="1:4">
      <c r="A9029" s="205" t="s">
        <v>9441</v>
      </c>
      <c r="B9029" s="206">
        <v>0.30930619999999998</v>
      </c>
      <c r="C9029" s="206">
        <v>0.27964030000000001</v>
      </c>
      <c r="D9029" s="206">
        <v>0.3389721</v>
      </c>
    </row>
    <row r="9030" spans="1:4">
      <c r="A9030" s="205" t="s">
        <v>9442</v>
      </c>
      <c r="B9030" s="206">
        <v>0.29866470000000001</v>
      </c>
      <c r="C9030" s="206">
        <v>0.27259119999999998</v>
      </c>
      <c r="D9030" s="206">
        <v>0.32473809999999997</v>
      </c>
    </row>
    <row r="9031" spans="1:4">
      <c r="A9031" s="205" t="s">
        <v>9443</v>
      </c>
      <c r="B9031" s="206">
        <v>0.31543369999999998</v>
      </c>
      <c r="C9031" s="206">
        <v>0.28471439999999998</v>
      </c>
      <c r="D9031" s="206">
        <v>0.34615299999999999</v>
      </c>
    </row>
    <row r="9032" spans="1:4">
      <c r="A9032" s="205" t="s">
        <v>9444</v>
      </c>
      <c r="B9032" s="206">
        <v>0.28538449999999999</v>
      </c>
      <c r="C9032" s="206">
        <v>0.25483739999999999</v>
      </c>
      <c r="D9032" s="206">
        <v>0.31593169999999998</v>
      </c>
    </row>
    <row r="9033" spans="1:4">
      <c r="A9033" s="205" t="s">
        <v>9445</v>
      </c>
      <c r="B9033" s="206">
        <v>0.2893307</v>
      </c>
      <c r="C9033" s="206">
        <v>0.25827329999999998</v>
      </c>
      <c r="D9033" s="206">
        <v>0.32038810000000001</v>
      </c>
    </row>
    <row r="9034" spans="1:4">
      <c r="A9034" s="205" t="s">
        <v>9446</v>
      </c>
      <c r="B9034" s="206">
        <v>0.28111449999999999</v>
      </c>
      <c r="C9034" s="206">
        <v>0.2507663</v>
      </c>
      <c r="D9034" s="206">
        <v>0.31146269999999998</v>
      </c>
    </row>
    <row r="9035" spans="1:4">
      <c r="A9035" s="205" t="s">
        <v>9447</v>
      </c>
      <c r="B9035" s="206">
        <v>0.2595596</v>
      </c>
      <c r="C9035" s="206">
        <v>0.229072</v>
      </c>
      <c r="D9035" s="206">
        <v>0.29004730000000001</v>
      </c>
    </row>
    <row r="9036" spans="1:4">
      <c r="A9036" s="205" t="s">
        <v>9448</v>
      </c>
      <c r="B9036" s="206">
        <v>0.29227760000000003</v>
      </c>
      <c r="C9036" s="206">
        <v>0.26047910000000002</v>
      </c>
      <c r="D9036" s="206">
        <v>0.32407609999999998</v>
      </c>
    </row>
    <row r="9037" spans="1:4">
      <c r="A9037" s="205" t="s">
        <v>9449</v>
      </c>
      <c r="B9037" s="206">
        <v>0.31787989999999999</v>
      </c>
      <c r="C9037" s="206">
        <v>0.2751692</v>
      </c>
      <c r="D9037" s="206">
        <v>0.36059069999999999</v>
      </c>
    </row>
    <row r="9038" spans="1:4">
      <c r="A9038" s="205" t="s">
        <v>9450</v>
      </c>
      <c r="B9038" s="206">
        <v>0.33461859999999999</v>
      </c>
      <c r="C9038" s="206">
        <v>0.29196309999999998</v>
      </c>
      <c r="D9038" s="206">
        <v>0.377274</v>
      </c>
    </row>
    <row r="9039" spans="1:4">
      <c r="A9039" s="205" t="s">
        <v>9451</v>
      </c>
      <c r="B9039" s="206">
        <v>0.31233490000000003</v>
      </c>
      <c r="C9039" s="206">
        <v>0.27187060000000002</v>
      </c>
      <c r="D9039" s="206">
        <v>0.35279909999999998</v>
      </c>
    </row>
    <row r="9040" spans="1:4">
      <c r="A9040" s="205" t="s">
        <v>9452</v>
      </c>
      <c r="B9040" s="206">
        <v>0.34601080000000001</v>
      </c>
      <c r="C9040" s="206">
        <v>0.30331180000000002</v>
      </c>
      <c r="D9040" s="206">
        <v>0.3887099</v>
      </c>
    </row>
    <row r="9041" spans="1:4">
      <c r="A9041" s="205" t="s">
        <v>9453</v>
      </c>
      <c r="B9041" s="206">
        <v>0.34298489999999998</v>
      </c>
      <c r="C9041" s="206">
        <v>0.3032687</v>
      </c>
      <c r="D9041" s="206">
        <v>0.38270110000000002</v>
      </c>
    </row>
    <row r="9042" spans="1:4">
      <c r="A9042" s="205" t="s">
        <v>9454</v>
      </c>
      <c r="B9042" s="206">
        <v>0.35585260000000002</v>
      </c>
      <c r="C9042" s="206">
        <v>0.31633689999999998</v>
      </c>
      <c r="D9042" s="206">
        <v>0.39536830000000001</v>
      </c>
    </row>
    <row r="9043" spans="1:4">
      <c r="A9043" s="205" t="s">
        <v>9455</v>
      </c>
      <c r="B9043" s="206">
        <v>0.30465330000000002</v>
      </c>
      <c r="C9043" s="206">
        <v>0.26465080000000002</v>
      </c>
      <c r="D9043" s="206">
        <v>0.34465580000000001</v>
      </c>
    </row>
    <row r="9044" spans="1:4">
      <c r="A9044" s="205" t="s">
        <v>9456</v>
      </c>
      <c r="B9044" s="206">
        <v>0.28189950000000003</v>
      </c>
      <c r="C9044" s="206">
        <v>0.2409732</v>
      </c>
      <c r="D9044" s="206">
        <v>0.3228259</v>
      </c>
    </row>
    <row r="9045" spans="1:4">
      <c r="A9045" s="205" t="s">
        <v>9457</v>
      </c>
      <c r="B9045" s="206">
        <v>0.25409520000000002</v>
      </c>
      <c r="C9045" s="206">
        <v>0.2128881</v>
      </c>
      <c r="D9045" s="206">
        <v>0.29530240000000002</v>
      </c>
    </row>
    <row r="9046" spans="1:4">
      <c r="A9046" s="205" t="s">
        <v>9458</v>
      </c>
      <c r="B9046" s="206">
        <v>0.29080509999999998</v>
      </c>
      <c r="C9046" s="206">
        <v>0.2538916</v>
      </c>
      <c r="D9046" s="206">
        <v>0.32771850000000002</v>
      </c>
    </row>
    <row r="9047" spans="1:4">
      <c r="A9047" s="205" t="s">
        <v>9459</v>
      </c>
      <c r="B9047" s="206">
        <v>0.3795058</v>
      </c>
      <c r="C9047" s="206">
        <v>0.3394279</v>
      </c>
      <c r="D9047" s="206">
        <v>0.4195837</v>
      </c>
    </row>
    <row r="9048" spans="1:4">
      <c r="A9048" s="205" t="s">
        <v>9460</v>
      </c>
      <c r="B9048" s="206">
        <v>0.38714700000000002</v>
      </c>
      <c r="C9048" s="206">
        <v>0.34420610000000001</v>
      </c>
      <c r="D9048" s="206">
        <v>0.43008780000000002</v>
      </c>
    </row>
    <row r="9049" spans="1:4">
      <c r="A9049" s="205" t="s">
        <v>9461</v>
      </c>
      <c r="B9049" s="206">
        <v>0.37459229999999999</v>
      </c>
      <c r="C9049" s="206">
        <v>0.33377800000000002</v>
      </c>
      <c r="D9049" s="206">
        <v>0.41540650000000001</v>
      </c>
    </row>
    <row r="9050" spans="1:4">
      <c r="A9050" s="205" t="s">
        <v>9462</v>
      </c>
      <c r="B9050" s="206">
        <v>0.34812510000000002</v>
      </c>
      <c r="C9050" s="206">
        <v>0.30400880000000002</v>
      </c>
      <c r="D9050" s="206">
        <v>0.39224140000000002</v>
      </c>
    </row>
    <row r="9051" spans="1:4">
      <c r="A9051" s="205" t="s">
        <v>9463</v>
      </c>
      <c r="B9051" s="206">
        <v>0.37709359999999997</v>
      </c>
      <c r="C9051" s="206">
        <v>0.33609509999999998</v>
      </c>
      <c r="D9051" s="206">
        <v>0.41809210000000002</v>
      </c>
    </row>
    <row r="9052" spans="1:4">
      <c r="A9052" s="205" t="s">
        <v>9464</v>
      </c>
      <c r="B9052" s="206">
        <v>0.38020300000000001</v>
      </c>
      <c r="C9052" s="206">
        <v>0.34322009999999997</v>
      </c>
      <c r="D9052" s="206">
        <v>0.4171858</v>
      </c>
    </row>
    <row r="9053" spans="1:4">
      <c r="A9053" s="205" t="s">
        <v>9465</v>
      </c>
      <c r="B9053" s="206">
        <v>0.4040591</v>
      </c>
      <c r="C9053" s="206">
        <v>0.36118499999999998</v>
      </c>
      <c r="D9053" s="206">
        <v>0.44693319999999997</v>
      </c>
    </row>
    <row r="9054" spans="1:4">
      <c r="A9054" s="205" t="s">
        <v>9466</v>
      </c>
      <c r="B9054" s="206">
        <v>0.37601669999999998</v>
      </c>
      <c r="C9054" s="206">
        <v>0.33395029999999998</v>
      </c>
      <c r="D9054" s="206">
        <v>0.41808309999999999</v>
      </c>
    </row>
    <row r="9055" spans="1:4">
      <c r="A9055" s="205" t="s">
        <v>9467</v>
      </c>
      <c r="B9055" s="206">
        <v>0.35161910000000002</v>
      </c>
      <c r="C9055" s="206">
        <v>0.30765959999999998</v>
      </c>
      <c r="D9055" s="206">
        <v>0.3955786</v>
      </c>
    </row>
    <row r="9056" spans="1:4">
      <c r="A9056" s="205" t="s">
        <v>9468</v>
      </c>
      <c r="B9056" s="206">
        <v>0.36947180000000002</v>
      </c>
      <c r="C9056" s="206">
        <v>0.3251733</v>
      </c>
      <c r="D9056" s="206">
        <v>0.41377019999999998</v>
      </c>
    </row>
    <row r="9057" spans="1:4">
      <c r="A9057" s="205" t="s">
        <v>9469</v>
      </c>
      <c r="B9057" s="206">
        <v>0.32762259999999999</v>
      </c>
      <c r="C9057" s="206">
        <v>0.2852056</v>
      </c>
      <c r="D9057" s="206">
        <v>0.37003960000000002</v>
      </c>
    </row>
    <row r="9058" spans="1:4">
      <c r="A9058" s="205" t="s">
        <v>9470</v>
      </c>
      <c r="B9058" s="206">
        <v>0.34105190000000002</v>
      </c>
      <c r="C9058" s="206">
        <v>0.297823</v>
      </c>
      <c r="D9058" s="206">
        <v>0.38428079999999998</v>
      </c>
    </row>
    <row r="9059" spans="1:4">
      <c r="A9059" s="205" t="s">
        <v>9471</v>
      </c>
      <c r="B9059" s="206">
        <v>0.20824619999999999</v>
      </c>
      <c r="C9059" s="206">
        <v>0.17536650000000001</v>
      </c>
      <c r="D9059" s="206">
        <v>0.2411258</v>
      </c>
    </row>
    <row r="9060" spans="1:4">
      <c r="A9060" s="205" t="s">
        <v>9472</v>
      </c>
      <c r="B9060" s="206">
        <v>0.2290143</v>
      </c>
      <c r="C9060" s="206">
        <v>0.19448679999999999</v>
      </c>
      <c r="D9060" s="206">
        <v>0.26354179999999999</v>
      </c>
    </row>
    <row r="9061" spans="1:4">
      <c r="A9061" s="205" t="s">
        <v>9473</v>
      </c>
      <c r="B9061" s="206">
        <v>0.18313660000000001</v>
      </c>
      <c r="C9061" s="206">
        <v>0.15389159999999999</v>
      </c>
      <c r="D9061" s="206">
        <v>0.2123816</v>
      </c>
    </row>
    <row r="9062" spans="1:4">
      <c r="A9062" s="205" t="s">
        <v>9474</v>
      </c>
      <c r="B9062" s="206">
        <v>0.2163629</v>
      </c>
      <c r="C9062" s="206">
        <v>0.1837636</v>
      </c>
      <c r="D9062" s="206">
        <v>0.24896219999999999</v>
      </c>
    </row>
    <row r="9063" spans="1:4">
      <c r="A9063" s="205" t="s">
        <v>9475</v>
      </c>
      <c r="B9063" s="206">
        <v>0.21236910000000001</v>
      </c>
      <c r="C9063" s="206">
        <v>0.181836</v>
      </c>
      <c r="D9063" s="206">
        <v>0.24290210000000001</v>
      </c>
    </row>
    <row r="9064" spans="1:4">
      <c r="A9064" s="205" t="s">
        <v>9476</v>
      </c>
      <c r="B9064" s="206">
        <v>0.19998009999999999</v>
      </c>
      <c r="C9064" s="206">
        <v>0.16994010000000001</v>
      </c>
      <c r="D9064" s="206">
        <v>0.23002010000000001</v>
      </c>
    </row>
    <row r="9065" spans="1:4">
      <c r="A9065" s="205" t="s">
        <v>9477</v>
      </c>
      <c r="B9065" s="206">
        <v>0.1635228</v>
      </c>
      <c r="C9065" s="206">
        <v>0.13142670000000001</v>
      </c>
      <c r="D9065" s="206">
        <v>0.19561890000000001</v>
      </c>
    </row>
    <row r="9066" spans="1:4">
      <c r="A9066" s="205" t="s">
        <v>9478</v>
      </c>
      <c r="B9066" s="206">
        <v>0.18920719999999999</v>
      </c>
      <c r="C9066" s="206">
        <v>0.1522317</v>
      </c>
      <c r="D9066" s="206">
        <v>0.22618260000000001</v>
      </c>
    </row>
    <row r="9067" spans="1:4">
      <c r="A9067" s="205" t="s">
        <v>9479</v>
      </c>
      <c r="B9067" s="206">
        <v>0.17069390000000001</v>
      </c>
      <c r="C9067" s="206">
        <v>0.1387747</v>
      </c>
      <c r="D9067" s="206">
        <v>0.20261309999999999</v>
      </c>
    </row>
    <row r="9068" spans="1:4">
      <c r="A9068" s="205" t="s">
        <v>9480</v>
      </c>
      <c r="B9068" s="206">
        <v>0.172073</v>
      </c>
      <c r="C9068" s="206">
        <v>0.1422832</v>
      </c>
      <c r="D9068" s="206">
        <v>0.20186290000000001</v>
      </c>
    </row>
    <row r="9069" spans="1:4">
      <c r="A9069" s="205" t="s">
        <v>9481</v>
      </c>
      <c r="B9069" s="206">
        <v>0.22751769999999999</v>
      </c>
      <c r="C9069" s="206">
        <v>0.19460569999999999</v>
      </c>
      <c r="D9069" s="206">
        <v>0.26042969999999999</v>
      </c>
    </row>
    <row r="9070" spans="1:4">
      <c r="A9070" s="205" t="s">
        <v>9482</v>
      </c>
      <c r="B9070" s="206">
        <v>0.24642310000000001</v>
      </c>
      <c r="C9070" s="206">
        <v>0.2118468</v>
      </c>
      <c r="D9070" s="206">
        <v>0.28099930000000001</v>
      </c>
    </row>
    <row r="9071" spans="1:4">
      <c r="A9071" s="205" t="s">
        <v>9483</v>
      </c>
      <c r="B9071" s="206">
        <v>0.24167089999999999</v>
      </c>
      <c r="C9071" s="206">
        <v>0.2071172</v>
      </c>
      <c r="D9071" s="206">
        <v>0.27622449999999998</v>
      </c>
    </row>
    <row r="9072" spans="1:4">
      <c r="A9072" s="205" t="s">
        <v>9484</v>
      </c>
      <c r="B9072" s="206">
        <v>0.23465639999999999</v>
      </c>
      <c r="C9072" s="206">
        <v>0.1980451</v>
      </c>
      <c r="D9072" s="206">
        <v>0.2712676</v>
      </c>
    </row>
    <row r="9073" spans="1:4">
      <c r="A9073" s="205" t="s">
        <v>9485</v>
      </c>
      <c r="B9073" s="206">
        <v>0.24491850000000001</v>
      </c>
      <c r="C9073" s="206">
        <v>0.21035960000000001</v>
      </c>
      <c r="D9073" s="206">
        <v>0.27947739999999999</v>
      </c>
    </row>
    <row r="9074" spans="1:4">
      <c r="A9074" s="205" t="s">
        <v>9486</v>
      </c>
      <c r="B9074" s="206">
        <v>0.22508329999999999</v>
      </c>
      <c r="C9074" s="206">
        <v>0.1961348</v>
      </c>
      <c r="D9074" s="206">
        <v>0.25403179999999997</v>
      </c>
    </row>
    <row r="9075" spans="1:4">
      <c r="A9075" s="205" t="s">
        <v>9487</v>
      </c>
      <c r="B9075" s="206">
        <v>0.22521920000000001</v>
      </c>
      <c r="C9075" s="206">
        <v>0.19114909999999999</v>
      </c>
      <c r="D9075" s="206">
        <v>0.2592893</v>
      </c>
    </row>
    <row r="9076" spans="1:4">
      <c r="A9076" s="205" t="s">
        <v>9488</v>
      </c>
      <c r="B9076" s="206">
        <v>0.19802310000000001</v>
      </c>
      <c r="C9076" s="206">
        <v>0.16545280000000001</v>
      </c>
      <c r="D9076" s="206">
        <v>0.2305934</v>
      </c>
    </row>
    <row r="9077" spans="1:4">
      <c r="A9077" s="205" t="s">
        <v>9489</v>
      </c>
      <c r="B9077" s="206">
        <v>0.2305152</v>
      </c>
      <c r="C9077" s="206">
        <v>0.19651930000000001</v>
      </c>
      <c r="D9077" s="206">
        <v>0.264511</v>
      </c>
    </row>
    <row r="9078" spans="1:4">
      <c r="A9078" s="205" t="s">
        <v>9490</v>
      </c>
      <c r="B9078" s="206">
        <v>0.19661809999999999</v>
      </c>
      <c r="C9078" s="206">
        <v>0.16357479999999999</v>
      </c>
      <c r="D9078" s="206">
        <v>0.22966139999999999</v>
      </c>
    </row>
    <row r="9079" spans="1:4">
      <c r="A9079" s="205" t="s">
        <v>9491</v>
      </c>
      <c r="B9079" s="206">
        <v>0.19147649999999999</v>
      </c>
      <c r="C9079" s="206">
        <v>0.15822079999999999</v>
      </c>
      <c r="D9079" s="206">
        <v>0.2247323</v>
      </c>
    </row>
    <row r="9080" spans="1:4">
      <c r="A9080" s="205" t="s">
        <v>9492</v>
      </c>
      <c r="B9080" s="206">
        <v>0.24841769999999999</v>
      </c>
      <c r="C9080" s="206">
        <v>0.2105244</v>
      </c>
      <c r="D9080" s="206">
        <v>0.28631099999999998</v>
      </c>
    </row>
    <row r="9081" spans="1:4">
      <c r="A9081" s="205" t="s">
        <v>9493</v>
      </c>
      <c r="B9081" s="206">
        <v>0.27037040000000001</v>
      </c>
      <c r="C9081" s="206">
        <v>0.25842730000000003</v>
      </c>
      <c r="D9081" s="206">
        <v>0.2823135</v>
      </c>
    </row>
    <row r="9082" spans="1:4">
      <c r="A9082" s="205" t="s">
        <v>9494</v>
      </c>
      <c r="B9082" s="206">
        <v>0.2256707</v>
      </c>
      <c r="C9082" s="206">
        <v>0.2089705</v>
      </c>
      <c r="D9082" s="206">
        <v>0.2423709</v>
      </c>
    </row>
    <row r="9083" spans="1:4">
      <c r="A9083" s="205" t="s">
        <v>9495</v>
      </c>
      <c r="B9083" s="206">
        <v>0.23418369999999999</v>
      </c>
      <c r="C9083" s="206">
        <v>0.2049658</v>
      </c>
      <c r="D9083" s="206">
        <v>0.26340160000000001</v>
      </c>
    </row>
    <row r="9084" spans="1:4">
      <c r="A9084" s="205" t="s">
        <v>9496</v>
      </c>
      <c r="B9084" s="206">
        <v>0.30539729999999998</v>
      </c>
      <c r="C9084" s="206">
        <v>0.28806100000000001</v>
      </c>
      <c r="D9084" s="206">
        <v>0.32273360000000001</v>
      </c>
    </row>
    <row r="9085" spans="1:4">
      <c r="A9085" s="205" t="s">
        <v>9497</v>
      </c>
      <c r="B9085" s="206">
        <v>0.30188619999999999</v>
      </c>
      <c r="C9085" s="206">
        <v>0.28001690000000001</v>
      </c>
      <c r="D9085" s="206">
        <v>0.32375559999999998</v>
      </c>
    </row>
    <row r="9086" spans="1:4">
      <c r="A9086" s="205" t="s">
        <v>9498</v>
      </c>
      <c r="B9086" s="206">
        <v>0.30328699999999997</v>
      </c>
      <c r="C9086" s="206">
        <v>0.27999770000000002</v>
      </c>
      <c r="D9086" s="206">
        <v>0.32657629999999999</v>
      </c>
    </row>
    <row r="9087" spans="1:4">
      <c r="A9087" s="205" t="s">
        <v>9499</v>
      </c>
      <c r="B9087" s="206">
        <v>0.28274830000000001</v>
      </c>
      <c r="C9087" s="206">
        <v>0.26818819999999999</v>
      </c>
      <c r="D9087" s="206">
        <v>0.29730849999999998</v>
      </c>
    </row>
    <row r="9088" spans="1:4">
      <c r="A9088" s="205" t="s">
        <v>9500</v>
      </c>
      <c r="B9088" s="206">
        <v>0.33699400000000002</v>
      </c>
      <c r="C9088" s="206">
        <v>0.3199031</v>
      </c>
      <c r="D9088" s="206">
        <v>0.35408499999999998</v>
      </c>
    </row>
    <row r="9089" spans="1:4">
      <c r="A9089" s="205" t="s">
        <v>9501</v>
      </c>
      <c r="B9089" s="206">
        <v>0.27787469999999997</v>
      </c>
      <c r="C9089" s="206">
        <v>0.25438119999999997</v>
      </c>
      <c r="D9089" s="206">
        <v>0.30136810000000003</v>
      </c>
    </row>
    <row r="9090" spans="1:4">
      <c r="A9090" s="205" t="s">
        <v>9502</v>
      </c>
      <c r="B9090" s="206">
        <v>0.30465330000000002</v>
      </c>
      <c r="C9090" s="206">
        <v>0.26465080000000002</v>
      </c>
      <c r="D9090" s="206">
        <v>0.34465580000000001</v>
      </c>
    </row>
    <row r="9091" spans="1:4">
      <c r="A9091" s="205" t="s">
        <v>9503</v>
      </c>
      <c r="B9091" s="206">
        <v>0.3801776</v>
      </c>
      <c r="C9091" s="206">
        <v>0.35577619999999999</v>
      </c>
      <c r="D9091" s="206">
        <v>0.40457900000000002</v>
      </c>
    </row>
    <row r="9092" spans="1:4">
      <c r="A9092" s="205" t="s">
        <v>9504</v>
      </c>
      <c r="B9092" s="206">
        <v>0.38501809999999997</v>
      </c>
      <c r="C9092" s="206">
        <v>0.35426279999999999</v>
      </c>
      <c r="D9092" s="206">
        <v>0.41577350000000002</v>
      </c>
    </row>
    <row r="9093" spans="1:4">
      <c r="A9093" s="205" t="s">
        <v>9505</v>
      </c>
      <c r="B9093" s="206">
        <v>0.36929309999999999</v>
      </c>
      <c r="C9093" s="206">
        <v>0.33691260000000001</v>
      </c>
      <c r="D9093" s="206">
        <v>0.40167350000000002</v>
      </c>
    </row>
    <row r="9094" spans="1:4">
      <c r="A9094" s="205" t="s">
        <v>9506</v>
      </c>
      <c r="B9094" s="206">
        <v>0.35549310000000001</v>
      </c>
      <c r="C9094" s="206">
        <v>0.33531480000000002</v>
      </c>
      <c r="D9094" s="206">
        <v>0.37567139999999999</v>
      </c>
    </row>
    <row r="9095" spans="1:4">
      <c r="A9095" s="205" t="s">
        <v>9507</v>
      </c>
      <c r="B9095" s="206">
        <v>0.20810989999999999</v>
      </c>
      <c r="C9095" s="206">
        <v>0.19498650000000001</v>
      </c>
      <c r="D9095" s="206">
        <v>0.22123329999999999</v>
      </c>
    </row>
    <row r="9096" spans="1:4">
      <c r="A9096" s="205" t="s">
        <v>9508</v>
      </c>
      <c r="B9096" s="206">
        <v>0.17526349999999999</v>
      </c>
      <c r="C9096" s="206">
        <v>0.15625910000000001</v>
      </c>
      <c r="D9096" s="206">
        <v>0.19426779999999999</v>
      </c>
    </row>
    <row r="9097" spans="1:4">
      <c r="A9097" s="205" t="s">
        <v>9509</v>
      </c>
      <c r="B9097" s="206">
        <v>0.1635228</v>
      </c>
      <c r="C9097" s="206">
        <v>0.13142670000000001</v>
      </c>
      <c r="D9097" s="206">
        <v>0.19561890000000001</v>
      </c>
    </row>
    <row r="9098" spans="1:4">
      <c r="A9098" s="205" t="s">
        <v>9510</v>
      </c>
      <c r="B9098" s="206">
        <v>0.23644100000000001</v>
      </c>
      <c r="C9098" s="206">
        <v>0.21634210000000001</v>
      </c>
      <c r="D9098" s="206">
        <v>0.25653989999999999</v>
      </c>
    </row>
    <row r="9099" spans="1:4">
      <c r="A9099" s="205" t="s">
        <v>9511</v>
      </c>
      <c r="B9099" s="206">
        <v>0.22510820000000001</v>
      </c>
      <c r="C9099" s="206">
        <v>0.20065179999999999</v>
      </c>
      <c r="D9099" s="206">
        <v>0.24956449999999999</v>
      </c>
    </row>
    <row r="9100" spans="1:4">
      <c r="A9100" s="205" t="s">
        <v>9512</v>
      </c>
      <c r="B9100" s="206">
        <v>0.24198810000000001</v>
      </c>
      <c r="C9100" s="206">
        <v>0.2151373</v>
      </c>
      <c r="D9100" s="206">
        <v>0.26883879999999999</v>
      </c>
    </row>
    <row r="9101" spans="1:4">
      <c r="A9101" s="205" t="s">
        <v>9513</v>
      </c>
      <c r="B9101" s="206">
        <v>0.21368280000000001</v>
      </c>
      <c r="C9101" s="206">
        <v>0.1973868</v>
      </c>
      <c r="D9101" s="206">
        <v>0.22997880000000001</v>
      </c>
    </row>
    <row r="9102" spans="1:4">
      <c r="A9102" s="205" t="s">
        <v>9514</v>
      </c>
      <c r="B9102" s="206">
        <v>0.27925329999999998</v>
      </c>
      <c r="C9102" s="206">
        <v>0.27242280000000002</v>
      </c>
      <c r="D9102" s="206">
        <v>0.2860837</v>
      </c>
    </row>
    <row r="9103" spans="1:4">
      <c r="A9103" s="205" t="s">
        <v>9515</v>
      </c>
      <c r="B9103" s="206">
        <v>0.34795490000000001</v>
      </c>
      <c r="C9103" s="206">
        <v>0.33839639999999999</v>
      </c>
      <c r="D9103" s="206">
        <v>0.35751339999999998</v>
      </c>
    </row>
    <row r="9104" spans="1:4">
      <c r="A9104" s="205" t="s">
        <v>9516</v>
      </c>
      <c r="B9104" s="206">
        <v>0.21466850000000001</v>
      </c>
      <c r="C9104" s="206">
        <v>0.2069143</v>
      </c>
      <c r="D9104" s="206">
        <v>0.2224226</v>
      </c>
    </row>
    <row r="9105" spans="1:4">
      <c r="A9105" s="205" t="s">
        <v>9517</v>
      </c>
      <c r="B9105" s="206">
        <v>0.26002199999999998</v>
      </c>
      <c r="C9105" s="206">
        <v>0.22978660000000001</v>
      </c>
      <c r="D9105" s="206">
        <v>0.2902574</v>
      </c>
    </row>
    <row r="9106" spans="1:4">
      <c r="A9106" s="205" t="s">
        <v>9518</v>
      </c>
      <c r="B9106" s="206">
        <v>0.26683899999999999</v>
      </c>
      <c r="C9106" s="206">
        <v>0.23642450000000001</v>
      </c>
      <c r="D9106" s="206">
        <v>0.2972535</v>
      </c>
    </row>
    <row r="9107" spans="1:4">
      <c r="A9107" s="205" t="s">
        <v>9519</v>
      </c>
      <c r="B9107" s="206">
        <v>0.24632989999999999</v>
      </c>
      <c r="C9107" s="206">
        <v>0.22031249999999999</v>
      </c>
      <c r="D9107" s="206">
        <v>0.27234730000000001</v>
      </c>
    </row>
    <row r="9108" spans="1:4">
      <c r="A9108" s="205" t="s">
        <v>9520</v>
      </c>
      <c r="B9108" s="206">
        <v>0.2633104</v>
      </c>
      <c r="C9108" s="206">
        <v>0.2358439</v>
      </c>
      <c r="D9108" s="206">
        <v>0.2907768</v>
      </c>
    </row>
    <row r="9109" spans="1:4">
      <c r="A9109" s="205" t="s">
        <v>9521</v>
      </c>
      <c r="B9109" s="206">
        <v>0.27564610000000001</v>
      </c>
      <c r="C9109" s="206">
        <v>0.2479151</v>
      </c>
      <c r="D9109" s="206">
        <v>0.30337720000000001</v>
      </c>
    </row>
    <row r="9110" spans="1:4">
      <c r="A9110" s="205" t="s">
        <v>9522</v>
      </c>
      <c r="B9110" s="206">
        <v>0.27901599999999999</v>
      </c>
      <c r="C9110" s="206">
        <v>0.25164340000000002</v>
      </c>
      <c r="D9110" s="206">
        <v>0.30638870000000001</v>
      </c>
    </row>
    <row r="9111" spans="1:4">
      <c r="A9111" s="205" t="s">
        <v>9523</v>
      </c>
      <c r="B9111" s="206">
        <v>0.22859599999999999</v>
      </c>
      <c r="C9111" s="206">
        <v>0.2009399</v>
      </c>
      <c r="D9111" s="206">
        <v>0.25625219999999999</v>
      </c>
    </row>
    <row r="9112" spans="1:4">
      <c r="A9112" s="205" t="s">
        <v>9524</v>
      </c>
      <c r="B9112" s="206">
        <v>0.24776989999999999</v>
      </c>
      <c r="C9112" s="206">
        <v>0.2167674</v>
      </c>
      <c r="D9112" s="206">
        <v>0.27877229999999997</v>
      </c>
    </row>
    <row r="9113" spans="1:4">
      <c r="A9113" s="205" t="s">
        <v>9525</v>
      </c>
      <c r="B9113" s="206">
        <v>0.22076979999999999</v>
      </c>
      <c r="C9113" s="206">
        <v>0.19297039999999999</v>
      </c>
      <c r="D9113" s="206">
        <v>0.24856919999999999</v>
      </c>
    </row>
    <row r="9114" spans="1:4">
      <c r="A9114" s="205" t="s">
        <v>9526</v>
      </c>
      <c r="B9114" s="206">
        <v>0.23243440000000001</v>
      </c>
      <c r="C9114" s="206">
        <v>0.20784610000000001</v>
      </c>
      <c r="D9114" s="206">
        <v>0.2570228</v>
      </c>
    </row>
    <row r="9115" spans="1:4">
      <c r="A9115" s="205" t="s">
        <v>9527</v>
      </c>
      <c r="B9115" s="206">
        <v>0.272733</v>
      </c>
      <c r="C9115" s="206">
        <v>0.2475261</v>
      </c>
      <c r="D9115" s="206">
        <v>0.29793999999999998</v>
      </c>
    </row>
    <row r="9116" spans="1:4">
      <c r="A9116" s="205" t="s">
        <v>9528</v>
      </c>
      <c r="B9116" s="206">
        <v>0.30844080000000001</v>
      </c>
      <c r="C9116" s="206">
        <v>0.28073490000000001</v>
      </c>
      <c r="D9116" s="206">
        <v>0.33614670000000002</v>
      </c>
    </row>
    <row r="9117" spans="1:4">
      <c r="A9117" s="205" t="s">
        <v>9529</v>
      </c>
      <c r="B9117" s="206">
        <v>0.30383090000000001</v>
      </c>
      <c r="C9117" s="206">
        <v>0.27603</v>
      </c>
      <c r="D9117" s="206">
        <v>0.33163189999999998</v>
      </c>
    </row>
    <row r="9118" spans="1:4">
      <c r="A9118" s="205" t="s">
        <v>9530</v>
      </c>
      <c r="B9118" s="206">
        <v>0.27502199999999999</v>
      </c>
      <c r="C9118" s="206">
        <v>0.24599489999999999</v>
      </c>
      <c r="D9118" s="206">
        <v>0.30404900000000001</v>
      </c>
    </row>
    <row r="9119" spans="1:4">
      <c r="A9119" s="205" t="s">
        <v>9531</v>
      </c>
      <c r="B9119" s="206">
        <v>0.30282170000000003</v>
      </c>
      <c r="C9119" s="206">
        <v>0.27717629999999999</v>
      </c>
      <c r="D9119" s="206">
        <v>0.32846720000000001</v>
      </c>
    </row>
    <row r="9120" spans="1:4">
      <c r="A9120" s="205" t="s">
        <v>9532</v>
      </c>
      <c r="B9120" s="206">
        <v>0.3016875</v>
      </c>
      <c r="C9120" s="206">
        <v>0.27519589999999999</v>
      </c>
      <c r="D9120" s="206">
        <v>0.328179</v>
      </c>
    </row>
    <row r="9121" spans="1:4">
      <c r="A9121" s="205" t="s">
        <v>9533</v>
      </c>
      <c r="B9121" s="206">
        <v>0.32675650000000001</v>
      </c>
      <c r="C9121" s="206">
        <v>0.29574889999999998</v>
      </c>
      <c r="D9121" s="206">
        <v>0.35776409999999997</v>
      </c>
    </row>
    <row r="9122" spans="1:4">
      <c r="A9122" s="205" t="s">
        <v>9534</v>
      </c>
      <c r="B9122" s="206">
        <v>0.29038920000000001</v>
      </c>
      <c r="C9122" s="206">
        <v>0.26158959999999998</v>
      </c>
      <c r="D9122" s="206">
        <v>0.31918869999999999</v>
      </c>
    </row>
    <row r="9123" spans="1:4">
      <c r="A9123" s="205" t="s">
        <v>9535</v>
      </c>
      <c r="B9123" s="206">
        <v>0.2719741</v>
      </c>
      <c r="C9123" s="206">
        <v>0.2435882</v>
      </c>
      <c r="D9123" s="206">
        <v>0.30036010000000002</v>
      </c>
    </row>
    <row r="9124" spans="1:4">
      <c r="A9124" s="205" t="s">
        <v>9536</v>
      </c>
      <c r="B9124" s="206">
        <v>0.27084580000000003</v>
      </c>
      <c r="C9124" s="206">
        <v>0.24359</v>
      </c>
      <c r="D9124" s="206">
        <v>0.29810170000000002</v>
      </c>
    </row>
    <row r="9125" spans="1:4">
      <c r="A9125" s="205" t="s">
        <v>9537</v>
      </c>
      <c r="B9125" s="206">
        <v>0.23364209999999999</v>
      </c>
      <c r="C9125" s="206">
        <v>0.2072118</v>
      </c>
      <c r="D9125" s="206">
        <v>0.26007239999999998</v>
      </c>
    </row>
    <row r="9126" spans="1:4">
      <c r="A9126" s="205" t="s">
        <v>9538</v>
      </c>
      <c r="B9126" s="206">
        <v>0.27583839999999998</v>
      </c>
      <c r="C9126" s="206">
        <v>0.24577189999999999</v>
      </c>
      <c r="D9126" s="206">
        <v>0.30590489999999998</v>
      </c>
    </row>
    <row r="9127" spans="1:4">
      <c r="A9127" s="205" t="s">
        <v>9539</v>
      </c>
      <c r="B9127" s="206">
        <v>0.32628069999999998</v>
      </c>
      <c r="C9127" s="206">
        <v>0.28344219999999998</v>
      </c>
      <c r="D9127" s="206">
        <v>0.36911919999999998</v>
      </c>
    </row>
    <row r="9128" spans="1:4">
      <c r="A9128" s="205" t="s">
        <v>9540</v>
      </c>
      <c r="B9128" s="206">
        <v>0.30782999999999999</v>
      </c>
      <c r="C9128" s="206">
        <v>0.26388889999999998</v>
      </c>
      <c r="D9128" s="206">
        <v>0.3517711</v>
      </c>
    </row>
    <row r="9129" spans="1:4">
      <c r="A9129" s="205" t="s">
        <v>9541</v>
      </c>
      <c r="B9129" s="206">
        <v>0.30573529999999999</v>
      </c>
      <c r="C9129" s="206">
        <v>0.26872829999999998</v>
      </c>
      <c r="D9129" s="206">
        <v>0.3427424</v>
      </c>
    </row>
    <row r="9130" spans="1:4">
      <c r="A9130" s="205" t="s">
        <v>9542</v>
      </c>
      <c r="B9130" s="206">
        <v>0.31549240000000001</v>
      </c>
      <c r="C9130" s="206">
        <v>0.27535779999999999</v>
      </c>
      <c r="D9130" s="206">
        <v>0.35562709999999997</v>
      </c>
    </row>
    <row r="9131" spans="1:4">
      <c r="A9131" s="205" t="s">
        <v>9543</v>
      </c>
      <c r="B9131" s="206">
        <v>0.32811170000000001</v>
      </c>
      <c r="C9131" s="206">
        <v>0.28979389999999999</v>
      </c>
      <c r="D9131" s="206">
        <v>0.36642950000000002</v>
      </c>
    </row>
    <row r="9132" spans="1:4">
      <c r="A9132" s="205" t="s">
        <v>9544</v>
      </c>
      <c r="B9132" s="206">
        <v>0.34977659999999999</v>
      </c>
      <c r="C9132" s="206">
        <v>0.30988779999999999</v>
      </c>
      <c r="D9132" s="206">
        <v>0.3896655</v>
      </c>
    </row>
    <row r="9133" spans="1:4">
      <c r="A9133" s="205" t="s">
        <v>9545</v>
      </c>
      <c r="B9133" s="206">
        <v>0.28978369999999998</v>
      </c>
      <c r="C9133" s="206">
        <v>0.25209310000000001</v>
      </c>
      <c r="D9133" s="206">
        <v>0.3274743</v>
      </c>
    </row>
    <row r="9134" spans="1:4">
      <c r="A9134" s="205" t="s">
        <v>9546</v>
      </c>
      <c r="B9134" s="206">
        <v>0.28998790000000002</v>
      </c>
      <c r="C9134" s="206">
        <v>0.24923600000000001</v>
      </c>
      <c r="D9134" s="206">
        <v>0.33073979999999997</v>
      </c>
    </row>
    <row r="9135" spans="1:4">
      <c r="A9135" s="205" t="s">
        <v>9547</v>
      </c>
      <c r="B9135" s="206">
        <v>0.26593440000000002</v>
      </c>
      <c r="C9135" s="206">
        <v>0.22610269999999999</v>
      </c>
      <c r="D9135" s="206">
        <v>0.30576609999999999</v>
      </c>
    </row>
    <row r="9136" spans="1:4">
      <c r="A9136" s="205" t="s">
        <v>9548</v>
      </c>
      <c r="B9136" s="206">
        <v>0.30542370000000002</v>
      </c>
      <c r="C9136" s="206">
        <v>0.268787</v>
      </c>
      <c r="D9136" s="206">
        <v>0.34206029999999998</v>
      </c>
    </row>
    <row r="9137" spans="1:4">
      <c r="A9137" s="205" t="s">
        <v>9549</v>
      </c>
      <c r="B9137" s="206">
        <v>0.34431719999999999</v>
      </c>
      <c r="C9137" s="206">
        <v>0.30909419999999999</v>
      </c>
      <c r="D9137" s="206">
        <v>0.37954009999999999</v>
      </c>
    </row>
    <row r="9138" spans="1:4">
      <c r="A9138" s="205" t="s">
        <v>9550</v>
      </c>
      <c r="B9138" s="206">
        <v>0.38316339999999999</v>
      </c>
      <c r="C9138" s="206">
        <v>0.34327580000000002</v>
      </c>
      <c r="D9138" s="206">
        <v>0.42305110000000001</v>
      </c>
    </row>
    <row r="9139" spans="1:4">
      <c r="A9139" s="205" t="s">
        <v>9551</v>
      </c>
      <c r="B9139" s="206">
        <v>0.40602120000000003</v>
      </c>
      <c r="C9139" s="206">
        <v>0.3652222</v>
      </c>
      <c r="D9139" s="206">
        <v>0.4468202</v>
      </c>
    </row>
    <row r="9140" spans="1:4">
      <c r="A9140" s="205" t="s">
        <v>9552</v>
      </c>
      <c r="B9140" s="206">
        <v>0.33242919999999998</v>
      </c>
      <c r="C9140" s="206">
        <v>0.29123650000000001</v>
      </c>
      <c r="D9140" s="206">
        <v>0.3736218</v>
      </c>
    </row>
    <row r="9141" spans="1:4">
      <c r="A9141" s="205" t="s">
        <v>9553</v>
      </c>
      <c r="B9141" s="206">
        <v>0.36750969999999999</v>
      </c>
      <c r="C9141" s="206">
        <v>0.33265030000000001</v>
      </c>
      <c r="D9141" s="206">
        <v>0.40236909999999998</v>
      </c>
    </row>
    <row r="9142" spans="1:4">
      <c r="A9142" s="205" t="s">
        <v>9554</v>
      </c>
      <c r="B9142" s="206">
        <v>0.38452190000000003</v>
      </c>
      <c r="C9142" s="206">
        <v>0.34647630000000001</v>
      </c>
      <c r="D9142" s="206">
        <v>0.42256749999999998</v>
      </c>
    </row>
    <row r="9143" spans="1:4">
      <c r="A9143" s="205" t="s">
        <v>9555</v>
      </c>
      <c r="B9143" s="206">
        <v>0.42253099999999999</v>
      </c>
      <c r="C9143" s="206">
        <v>0.38064150000000002</v>
      </c>
      <c r="D9143" s="206">
        <v>0.46442060000000002</v>
      </c>
    </row>
    <row r="9144" spans="1:4">
      <c r="A9144" s="205" t="s">
        <v>9556</v>
      </c>
      <c r="B9144" s="206">
        <v>0.38233010000000001</v>
      </c>
      <c r="C9144" s="206">
        <v>0.34289649999999999</v>
      </c>
      <c r="D9144" s="206">
        <v>0.42176370000000002</v>
      </c>
    </row>
    <row r="9145" spans="1:4">
      <c r="A9145" s="205" t="s">
        <v>9557</v>
      </c>
      <c r="B9145" s="206">
        <v>0.3256539</v>
      </c>
      <c r="C9145" s="206">
        <v>0.28552830000000001</v>
      </c>
      <c r="D9145" s="206">
        <v>0.36577939999999998</v>
      </c>
    </row>
    <row r="9146" spans="1:4">
      <c r="A9146" s="205" t="s">
        <v>9558</v>
      </c>
      <c r="B9146" s="206">
        <v>0.35715560000000002</v>
      </c>
      <c r="C9146" s="206">
        <v>0.31642910000000002</v>
      </c>
      <c r="D9146" s="206">
        <v>0.39788220000000002</v>
      </c>
    </row>
    <row r="9147" spans="1:4">
      <c r="A9147" s="205" t="s">
        <v>9559</v>
      </c>
      <c r="B9147" s="206">
        <v>0.29276150000000001</v>
      </c>
      <c r="C9147" s="206">
        <v>0.25531959999999998</v>
      </c>
      <c r="D9147" s="206">
        <v>0.33020339999999998</v>
      </c>
    </row>
    <row r="9148" spans="1:4">
      <c r="A9148" s="205" t="s">
        <v>9560</v>
      </c>
      <c r="B9148" s="206">
        <v>0.3374123</v>
      </c>
      <c r="C9148" s="206">
        <v>0.29449619999999999</v>
      </c>
      <c r="D9148" s="206">
        <v>0.38032830000000001</v>
      </c>
    </row>
    <row r="9149" spans="1:4">
      <c r="A9149" s="205" t="s">
        <v>9561</v>
      </c>
      <c r="B9149" s="206">
        <v>0.19433900000000001</v>
      </c>
      <c r="C9149" s="206">
        <v>0.16177910000000001</v>
      </c>
      <c r="D9149" s="206">
        <v>0.22689880000000001</v>
      </c>
    </row>
    <row r="9150" spans="1:4">
      <c r="A9150" s="205" t="s">
        <v>9562</v>
      </c>
      <c r="B9150" s="206">
        <v>0.22888320000000001</v>
      </c>
      <c r="C9150" s="206">
        <v>0.19353380000000001</v>
      </c>
      <c r="D9150" s="206">
        <v>0.26423259999999998</v>
      </c>
    </row>
    <row r="9151" spans="1:4">
      <c r="A9151" s="205" t="s">
        <v>9563</v>
      </c>
      <c r="B9151" s="206">
        <v>0.1920538</v>
      </c>
      <c r="C9151" s="206">
        <v>0.1620346</v>
      </c>
      <c r="D9151" s="206">
        <v>0.22207289999999999</v>
      </c>
    </row>
    <row r="9152" spans="1:4">
      <c r="A9152" s="205" t="s">
        <v>9564</v>
      </c>
      <c r="B9152" s="206">
        <v>0.21460689999999999</v>
      </c>
      <c r="C9152" s="206">
        <v>0.18443580000000001</v>
      </c>
      <c r="D9152" s="206">
        <v>0.24477789999999999</v>
      </c>
    </row>
    <row r="9153" spans="1:4">
      <c r="A9153" s="205" t="s">
        <v>9565</v>
      </c>
      <c r="B9153" s="206">
        <v>0.22418560000000001</v>
      </c>
      <c r="C9153" s="206">
        <v>0.19257830000000001</v>
      </c>
      <c r="D9153" s="206">
        <v>0.25579299999999999</v>
      </c>
    </row>
    <row r="9154" spans="1:4">
      <c r="A9154" s="205" t="s">
        <v>9566</v>
      </c>
      <c r="B9154" s="206">
        <v>0.2113438</v>
      </c>
      <c r="C9154" s="206">
        <v>0.18054229999999999</v>
      </c>
      <c r="D9154" s="206">
        <v>0.24214530000000001</v>
      </c>
    </row>
    <row r="9155" spans="1:4">
      <c r="A9155" s="205" t="s">
        <v>9567</v>
      </c>
      <c r="B9155" s="206">
        <v>0.16835710000000001</v>
      </c>
      <c r="C9155" s="206">
        <v>0.13774510000000001</v>
      </c>
      <c r="D9155" s="206">
        <v>0.19896910000000001</v>
      </c>
    </row>
    <row r="9156" spans="1:4">
      <c r="A9156" s="205" t="s">
        <v>9568</v>
      </c>
      <c r="B9156" s="206">
        <v>0.20742840000000001</v>
      </c>
      <c r="C9156" s="206">
        <v>0.1690171</v>
      </c>
      <c r="D9156" s="206">
        <v>0.2458398</v>
      </c>
    </row>
    <row r="9157" spans="1:4">
      <c r="A9157" s="205" t="s">
        <v>9569</v>
      </c>
      <c r="B9157" s="206">
        <v>0.181286</v>
      </c>
      <c r="C9157" s="206">
        <v>0.1513188</v>
      </c>
      <c r="D9157" s="206">
        <v>0.2112531</v>
      </c>
    </row>
    <row r="9158" spans="1:4">
      <c r="A9158" s="205" t="s">
        <v>9570</v>
      </c>
      <c r="B9158" s="206">
        <v>0.1645084</v>
      </c>
      <c r="C9158" s="206">
        <v>0.13680729999999999</v>
      </c>
      <c r="D9158" s="206">
        <v>0.19220950000000001</v>
      </c>
    </row>
    <row r="9159" spans="1:4">
      <c r="A9159" s="205" t="s">
        <v>9571</v>
      </c>
      <c r="B9159" s="206">
        <v>0.2071914</v>
      </c>
      <c r="C9159" s="206">
        <v>0.17833779999999999</v>
      </c>
      <c r="D9159" s="206">
        <v>0.236045</v>
      </c>
    </row>
    <row r="9160" spans="1:4">
      <c r="A9160" s="205" t="s">
        <v>9572</v>
      </c>
      <c r="B9160" s="206">
        <v>0.23899390000000001</v>
      </c>
      <c r="C9160" s="206">
        <v>0.20872879999999999</v>
      </c>
      <c r="D9160" s="206">
        <v>0.26925900000000003</v>
      </c>
    </row>
    <row r="9161" spans="1:4">
      <c r="A9161" s="205" t="s">
        <v>9573</v>
      </c>
      <c r="B9161" s="206">
        <v>0.2048895</v>
      </c>
      <c r="C9161" s="206">
        <v>0.17467530000000001</v>
      </c>
      <c r="D9161" s="206">
        <v>0.2351037</v>
      </c>
    </row>
    <row r="9162" spans="1:4">
      <c r="A9162" s="205" t="s">
        <v>9574</v>
      </c>
      <c r="B9162" s="206">
        <v>0.222298</v>
      </c>
      <c r="C9162" s="206">
        <v>0.18921109999999999</v>
      </c>
      <c r="D9162" s="206">
        <v>0.25538499999999997</v>
      </c>
    </row>
    <row r="9163" spans="1:4">
      <c r="A9163" s="205" t="s">
        <v>9575</v>
      </c>
      <c r="B9163" s="206">
        <v>0.2403197</v>
      </c>
      <c r="C9163" s="206">
        <v>0.21095130000000001</v>
      </c>
      <c r="D9163" s="206">
        <v>0.26968799999999998</v>
      </c>
    </row>
    <row r="9164" spans="1:4">
      <c r="A9164" s="205" t="s">
        <v>9576</v>
      </c>
      <c r="B9164" s="206">
        <v>0.2254304</v>
      </c>
      <c r="C9164" s="206">
        <v>0.19601350000000001</v>
      </c>
      <c r="D9164" s="206">
        <v>0.2548472</v>
      </c>
    </row>
    <row r="9165" spans="1:4">
      <c r="A9165" s="205" t="s">
        <v>9577</v>
      </c>
      <c r="B9165" s="206">
        <v>0.23581869999999999</v>
      </c>
      <c r="C9165" s="206">
        <v>0.20214660000000001</v>
      </c>
      <c r="D9165" s="206">
        <v>0.26949079999999997</v>
      </c>
    </row>
    <row r="9166" spans="1:4">
      <c r="A9166" s="205" t="s">
        <v>9578</v>
      </c>
      <c r="B9166" s="206">
        <v>0.2030796</v>
      </c>
      <c r="C9166" s="206">
        <v>0.17152390000000001</v>
      </c>
      <c r="D9166" s="206">
        <v>0.23463539999999999</v>
      </c>
    </row>
    <row r="9167" spans="1:4">
      <c r="A9167" s="205" t="s">
        <v>9579</v>
      </c>
      <c r="B9167" s="206">
        <v>0.218975</v>
      </c>
      <c r="C9167" s="206">
        <v>0.1856042</v>
      </c>
      <c r="D9167" s="206">
        <v>0.25234570000000001</v>
      </c>
    </row>
    <row r="9168" spans="1:4">
      <c r="A9168" s="205" t="s">
        <v>9580</v>
      </c>
      <c r="B9168" s="206">
        <v>0.1890531</v>
      </c>
      <c r="C9168" s="206">
        <v>0.1594517</v>
      </c>
      <c r="D9168" s="206">
        <v>0.2186545</v>
      </c>
    </row>
    <row r="9169" spans="1:4">
      <c r="A9169" s="205" t="s">
        <v>9581</v>
      </c>
      <c r="B9169" s="206">
        <v>0.1756277</v>
      </c>
      <c r="C9169" s="206">
        <v>0.1461094</v>
      </c>
      <c r="D9169" s="206">
        <v>0.2051461</v>
      </c>
    </row>
    <row r="9170" spans="1:4">
      <c r="A9170" s="205" t="s">
        <v>9582</v>
      </c>
      <c r="B9170" s="206">
        <v>0.2205337</v>
      </c>
      <c r="C9170" s="206">
        <v>0.18611330000000001</v>
      </c>
      <c r="D9170" s="206">
        <v>0.25495410000000002</v>
      </c>
    </row>
    <row r="9171" spans="1:4">
      <c r="A9171" s="205" t="s">
        <v>9583</v>
      </c>
      <c r="B9171" s="206">
        <v>0.2665806</v>
      </c>
      <c r="C9171" s="206">
        <v>0.2548552</v>
      </c>
      <c r="D9171" s="206">
        <v>0.278306</v>
      </c>
    </row>
    <row r="9172" spans="1:4">
      <c r="A9172" s="205" t="s">
        <v>9584</v>
      </c>
      <c r="B9172" s="206">
        <v>0.23206840000000001</v>
      </c>
      <c r="C9172" s="206">
        <v>0.216057</v>
      </c>
      <c r="D9172" s="206">
        <v>0.24807989999999999</v>
      </c>
    </row>
    <row r="9173" spans="1:4">
      <c r="A9173" s="205" t="s">
        <v>9585</v>
      </c>
      <c r="B9173" s="206">
        <v>0.22859599999999999</v>
      </c>
      <c r="C9173" s="206">
        <v>0.2009399</v>
      </c>
      <c r="D9173" s="206">
        <v>0.25625219999999999</v>
      </c>
    </row>
    <row r="9174" spans="1:4">
      <c r="A9174" s="205" t="s">
        <v>9586</v>
      </c>
      <c r="B9174" s="206">
        <v>0.29068840000000001</v>
      </c>
      <c r="C9174" s="206">
        <v>0.2749682</v>
      </c>
      <c r="D9174" s="206">
        <v>0.30640859999999998</v>
      </c>
    </row>
    <row r="9175" spans="1:4">
      <c r="A9175" s="205" t="s">
        <v>9587</v>
      </c>
      <c r="B9175" s="206">
        <v>0.30646760000000001</v>
      </c>
      <c r="C9175" s="206">
        <v>0.28424290000000002</v>
      </c>
      <c r="D9175" s="206">
        <v>0.32869219999999999</v>
      </c>
    </row>
    <row r="9176" spans="1:4">
      <c r="A9176" s="205" t="s">
        <v>9588</v>
      </c>
      <c r="B9176" s="206">
        <v>0.2952301</v>
      </c>
      <c r="C9176" s="206">
        <v>0.27491910000000003</v>
      </c>
      <c r="D9176" s="206">
        <v>0.31554110000000002</v>
      </c>
    </row>
    <row r="9177" spans="1:4">
      <c r="A9177" s="205" t="s">
        <v>9589</v>
      </c>
      <c r="B9177" s="206">
        <v>0.27225260000000001</v>
      </c>
      <c r="C9177" s="206">
        <v>0.25870759999999998</v>
      </c>
      <c r="D9177" s="206">
        <v>0.28579749999999998</v>
      </c>
    </row>
    <row r="9178" spans="1:4">
      <c r="A9178" s="205" t="s">
        <v>9590</v>
      </c>
      <c r="B9178" s="206">
        <v>0.32323010000000002</v>
      </c>
      <c r="C9178" s="206">
        <v>0.30652069999999998</v>
      </c>
      <c r="D9178" s="206">
        <v>0.33993960000000001</v>
      </c>
    </row>
    <row r="9179" spans="1:4">
      <c r="A9179" s="205" t="s">
        <v>9591</v>
      </c>
      <c r="B9179" s="206">
        <v>0.29019159999999999</v>
      </c>
      <c r="C9179" s="206">
        <v>0.26705079999999998</v>
      </c>
      <c r="D9179" s="206">
        <v>0.31333240000000001</v>
      </c>
    </row>
    <row r="9180" spans="1:4">
      <c r="A9180" s="205" t="s">
        <v>9592</v>
      </c>
      <c r="B9180" s="206">
        <v>0.28978369999999998</v>
      </c>
      <c r="C9180" s="206">
        <v>0.25209310000000001</v>
      </c>
      <c r="D9180" s="206">
        <v>0.3274743</v>
      </c>
    </row>
    <row r="9181" spans="1:4">
      <c r="A9181" s="205" t="s">
        <v>9593</v>
      </c>
      <c r="B9181" s="206">
        <v>0.37151210000000001</v>
      </c>
      <c r="C9181" s="206">
        <v>0.34915119999999999</v>
      </c>
      <c r="D9181" s="206">
        <v>0.39387309999999998</v>
      </c>
    </row>
    <row r="9182" spans="1:4">
      <c r="A9182" s="205" t="s">
        <v>9594</v>
      </c>
      <c r="B9182" s="206">
        <v>0.39186359999999998</v>
      </c>
      <c r="C9182" s="206">
        <v>0.36012899999999998</v>
      </c>
      <c r="D9182" s="206">
        <v>0.42359809999999998</v>
      </c>
    </row>
    <row r="9183" spans="1:4">
      <c r="A9183" s="205" t="s">
        <v>9595</v>
      </c>
      <c r="B9183" s="206">
        <v>0.3581106</v>
      </c>
      <c r="C9183" s="206">
        <v>0.3302215</v>
      </c>
      <c r="D9183" s="206">
        <v>0.3859996</v>
      </c>
    </row>
    <row r="9184" spans="1:4">
      <c r="A9184" s="205" t="s">
        <v>9596</v>
      </c>
      <c r="B9184" s="206">
        <v>0.3455934</v>
      </c>
      <c r="C9184" s="206">
        <v>0.32654919999999998</v>
      </c>
      <c r="D9184" s="206">
        <v>0.36463760000000001</v>
      </c>
    </row>
    <row r="9185" spans="1:4">
      <c r="A9185" s="205" t="s">
        <v>9597</v>
      </c>
      <c r="B9185" s="206">
        <v>0.21280260000000001</v>
      </c>
      <c r="C9185" s="206">
        <v>0.199485</v>
      </c>
      <c r="D9185" s="206">
        <v>0.22612009999999999</v>
      </c>
    </row>
    <row r="9186" spans="1:4">
      <c r="A9186" s="205" t="s">
        <v>9598</v>
      </c>
      <c r="B9186" s="206">
        <v>0.1787145</v>
      </c>
      <c r="C9186" s="206">
        <v>0.16057560000000001</v>
      </c>
      <c r="D9186" s="206">
        <v>0.19685340000000001</v>
      </c>
    </row>
    <row r="9187" spans="1:4">
      <c r="A9187" s="205" t="s">
        <v>9599</v>
      </c>
      <c r="B9187" s="206">
        <v>0.16835710000000001</v>
      </c>
      <c r="C9187" s="206">
        <v>0.13774510000000001</v>
      </c>
      <c r="D9187" s="206">
        <v>0.19896910000000001</v>
      </c>
    </row>
    <row r="9188" spans="1:4">
      <c r="A9188" s="205" t="s">
        <v>9600</v>
      </c>
      <c r="B9188" s="206">
        <v>0.21527789999999999</v>
      </c>
      <c r="C9188" s="206">
        <v>0.19762859999999999</v>
      </c>
      <c r="D9188" s="206">
        <v>0.2329272</v>
      </c>
    </row>
    <row r="9189" spans="1:4">
      <c r="A9189" s="205" t="s">
        <v>9601</v>
      </c>
      <c r="B9189" s="206">
        <v>0.22738729999999999</v>
      </c>
      <c r="C9189" s="206">
        <v>0.20269110000000001</v>
      </c>
      <c r="D9189" s="206">
        <v>0.25208360000000002</v>
      </c>
    </row>
    <row r="9190" spans="1:4">
      <c r="A9190" s="205" t="s">
        <v>9602</v>
      </c>
      <c r="B9190" s="206">
        <v>0.23530970000000001</v>
      </c>
      <c r="C9190" s="206">
        <v>0.21216489999999999</v>
      </c>
      <c r="D9190" s="206">
        <v>0.25845449999999998</v>
      </c>
    </row>
    <row r="9191" spans="1:4">
      <c r="A9191" s="205" t="s">
        <v>9603</v>
      </c>
      <c r="B9191" s="206">
        <v>0.20289160000000001</v>
      </c>
      <c r="C9191" s="206">
        <v>0.18769179999999999</v>
      </c>
      <c r="D9191" s="206">
        <v>0.21809129999999999</v>
      </c>
    </row>
    <row r="9192" spans="1:4">
      <c r="A9192" s="205" t="s">
        <v>9604</v>
      </c>
      <c r="B9192" s="206">
        <v>0.27384819999999999</v>
      </c>
      <c r="C9192" s="206">
        <v>0.26749070000000003</v>
      </c>
      <c r="D9192" s="206">
        <v>0.2802057</v>
      </c>
    </row>
    <row r="9193" spans="1:4">
      <c r="A9193" s="205" t="s">
        <v>9605</v>
      </c>
      <c r="B9193" s="206">
        <v>0.34174599999999999</v>
      </c>
      <c r="C9193" s="206">
        <v>0.3327813</v>
      </c>
      <c r="D9193" s="206">
        <v>0.35071059999999998</v>
      </c>
    </row>
    <row r="9194" spans="1:4">
      <c r="A9194" s="205" t="s">
        <v>9606</v>
      </c>
      <c r="B9194" s="206">
        <v>0.20990880000000001</v>
      </c>
      <c r="C9194" s="206">
        <v>0.20274539999999999</v>
      </c>
      <c r="D9194" s="206">
        <v>0.21707209999999999</v>
      </c>
    </row>
    <row r="9195" spans="1:4">
      <c r="A9195" s="205" t="s">
        <v>9607</v>
      </c>
      <c r="B9195" s="206">
        <v>0.24884300000000001</v>
      </c>
      <c r="C9195" s="206">
        <v>0.2193889</v>
      </c>
      <c r="D9195" s="206">
        <v>0.27829710000000002</v>
      </c>
    </row>
    <row r="9196" spans="1:4">
      <c r="A9196" s="205" t="s">
        <v>9608</v>
      </c>
      <c r="B9196" s="206">
        <v>0.26496550000000002</v>
      </c>
      <c r="C9196" s="206">
        <v>0.23405590000000001</v>
      </c>
      <c r="D9196" s="206">
        <v>0.2958751</v>
      </c>
    </row>
    <row r="9197" spans="1:4">
      <c r="A9197" s="205" t="s">
        <v>9609</v>
      </c>
      <c r="B9197" s="206">
        <v>0.25063210000000002</v>
      </c>
      <c r="C9197" s="206">
        <v>0.22400049999999999</v>
      </c>
      <c r="D9197" s="206">
        <v>0.2772638</v>
      </c>
    </row>
    <row r="9198" spans="1:4">
      <c r="A9198" s="205" t="s">
        <v>9610</v>
      </c>
      <c r="B9198" s="206">
        <v>0.23503379999999999</v>
      </c>
      <c r="C9198" s="206">
        <v>0.2082358</v>
      </c>
      <c r="D9198" s="206">
        <v>0.2618318</v>
      </c>
    </row>
    <row r="9199" spans="1:4">
      <c r="A9199" s="205" t="s">
        <v>9611</v>
      </c>
      <c r="B9199" s="206">
        <v>0.29197590000000001</v>
      </c>
      <c r="C9199" s="206">
        <v>0.26335310000000001</v>
      </c>
      <c r="D9199" s="206">
        <v>0.32059860000000001</v>
      </c>
    </row>
    <row r="9200" spans="1:4">
      <c r="A9200" s="205" t="s">
        <v>9612</v>
      </c>
      <c r="B9200" s="206">
        <v>0.2684648</v>
      </c>
      <c r="C9200" s="206">
        <v>0.24167640000000001</v>
      </c>
      <c r="D9200" s="206">
        <v>0.29525309999999999</v>
      </c>
    </row>
    <row r="9201" spans="1:4">
      <c r="A9201" s="205" t="s">
        <v>9613</v>
      </c>
      <c r="B9201" s="206">
        <v>0.2280343</v>
      </c>
      <c r="C9201" s="206">
        <v>0.20046839999999999</v>
      </c>
      <c r="D9201" s="206">
        <v>0.2556002</v>
      </c>
    </row>
    <row r="9202" spans="1:4">
      <c r="A9202" s="205" t="s">
        <v>9614</v>
      </c>
      <c r="B9202" s="206">
        <v>0.25662600000000002</v>
      </c>
      <c r="C9202" s="206">
        <v>0.2202674</v>
      </c>
      <c r="D9202" s="206">
        <v>0.29298459999999998</v>
      </c>
    </row>
    <row r="9203" spans="1:4">
      <c r="A9203" s="205" t="s">
        <v>9615</v>
      </c>
      <c r="B9203" s="206">
        <v>0.21593000000000001</v>
      </c>
      <c r="C9203" s="206">
        <v>0.1898823</v>
      </c>
      <c r="D9203" s="206">
        <v>0.24197779999999999</v>
      </c>
    </row>
    <row r="9204" spans="1:4">
      <c r="A9204" s="205" t="s">
        <v>9616</v>
      </c>
      <c r="B9204" s="206">
        <v>0.23124810000000001</v>
      </c>
      <c r="C9204" s="206">
        <v>0.20530809999999999</v>
      </c>
      <c r="D9204" s="206">
        <v>0.25718800000000003</v>
      </c>
    </row>
    <row r="9205" spans="1:4">
      <c r="A9205" s="205" t="s">
        <v>9617</v>
      </c>
      <c r="B9205" s="206">
        <v>0.28624460000000002</v>
      </c>
      <c r="C9205" s="206">
        <v>0.26108900000000002</v>
      </c>
      <c r="D9205" s="206">
        <v>0.31140010000000001</v>
      </c>
    </row>
    <row r="9206" spans="1:4">
      <c r="A9206" s="205" t="s">
        <v>9618</v>
      </c>
      <c r="B9206" s="206">
        <v>0.30670180000000002</v>
      </c>
      <c r="C9206" s="206">
        <v>0.2781709</v>
      </c>
      <c r="D9206" s="206">
        <v>0.33523259999999999</v>
      </c>
    </row>
    <row r="9207" spans="1:4">
      <c r="A9207" s="205" t="s">
        <v>9619</v>
      </c>
      <c r="B9207" s="206">
        <v>0.29785159999999999</v>
      </c>
      <c r="C9207" s="206">
        <v>0.26895619999999998</v>
      </c>
      <c r="D9207" s="206">
        <v>0.32674700000000001</v>
      </c>
    </row>
    <row r="9208" spans="1:4">
      <c r="A9208" s="205" t="s">
        <v>9620</v>
      </c>
      <c r="B9208" s="206">
        <v>0.27550599999999997</v>
      </c>
      <c r="C9208" s="206">
        <v>0.24644550000000001</v>
      </c>
      <c r="D9208" s="206">
        <v>0.30456660000000002</v>
      </c>
    </row>
    <row r="9209" spans="1:4">
      <c r="A9209" s="205" t="s">
        <v>9621</v>
      </c>
      <c r="B9209" s="206">
        <v>0.29222920000000002</v>
      </c>
      <c r="C9209" s="206">
        <v>0.2680611</v>
      </c>
      <c r="D9209" s="206">
        <v>0.31639719999999999</v>
      </c>
    </row>
    <row r="9210" spans="1:4">
      <c r="A9210" s="205" t="s">
        <v>9622</v>
      </c>
      <c r="B9210" s="206">
        <v>0.30545929999999999</v>
      </c>
      <c r="C9210" s="206">
        <v>0.27936559999999999</v>
      </c>
      <c r="D9210" s="206">
        <v>0.33155309999999999</v>
      </c>
    </row>
    <row r="9211" spans="1:4">
      <c r="A9211" s="205" t="s">
        <v>9623</v>
      </c>
      <c r="B9211" s="206">
        <v>0.30408279999999999</v>
      </c>
      <c r="C9211" s="206">
        <v>0.27404630000000002</v>
      </c>
      <c r="D9211" s="206">
        <v>0.33411920000000001</v>
      </c>
    </row>
    <row r="9212" spans="1:4">
      <c r="A9212" s="205" t="s">
        <v>9624</v>
      </c>
      <c r="B9212" s="206">
        <v>0.30049540000000002</v>
      </c>
      <c r="C9212" s="206">
        <v>0.27173340000000001</v>
      </c>
      <c r="D9212" s="206">
        <v>0.32925729999999997</v>
      </c>
    </row>
    <row r="9213" spans="1:4">
      <c r="A9213" s="205" t="s">
        <v>9625</v>
      </c>
      <c r="B9213" s="206">
        <v>0.26676529999999998</v>
      </c>
      <c r="C9213" s="206">
        <v>0.23836209999999999</v>
      </c>
      <c r="D9213" s="206">
        <v>0.2951684</v>
      </c>
    </row>
    <row r="9214" spans="1:4">
      <c r="A9214" s="205" t="s">
        <v>9626</v>
      </c>
      <c r="B9214" s="206">
        <v>0.28440159999999998</v>
      </c>
      <c r="C9214" s="206">
        <v>0.2575424</v>
      </c>
      <c r="D9214" s="206">
        <v>0.31126090000000001</v>
      </c>
    </row>
    <row r="9215" spans="1:4">
      <c r="A9215" s="205" t="s">
        <v>9627</v>
      </c>
      <c r="B9215" s="206">
        <v>0.24896689999999999</v>
      </c>
      <c r="C9215" s="206">
        <v>0.221329</v>
      </c>
      <c r="D9215" s="206">
        <v>0.27660469999999998</v>
      </c>
    </row>
    <row r="9216" spans="1:4">
      <c r="A9216" s="205" t="s">
        <v>9628</v>
      </c>
      <c r="B9216" s="206">
        <v>0.25287979999999999</v>
      </c>
      <c r="C9216" s="206">
        <v>0.2248966</v>
      </c>
      <c r="D9216" s="206">
        <v>0.28086299999999997</v>
      </c>
    </row>
    <row r="9217" spans="1:4">
      <c r="A9217" s="205" t="s">
        <v>9629</v>
      </c>
      <c r="B9217" s="206">
        <v>0.31908760000000003</v>
      </c>
      <c r="C9217" s="206">
        <v>0.27719300000000002</v>
      </c>
      <c r="D9217" s="206">
        <v>0.36098229999999998</v>
      </c>
    </row>
    <row r="9218" spans="1:4">
      <c r="A9218" s="205" t="s">
        <v>9630</v>
      </c>
      <c r="B9218" s="206">
        <v>0.31382739999999998</v>
      </c>
      <c r="C9218" s="206">
        <v>0.2697775</v>
      </c>
      <c r="D9218" s="206">
        <v>0.35787730000000001</v>
      </c>
    </row>
    <row r="9219" spans="1:4">
      <c r="A9219" s="205" t="s">
        <v>9631</v>
      </c>
      <c r="B9219" s="206">
        <v>0.29803230000000003</v>
      </c>
      <c r="C9219" s="206">
        <v>0.26085970000000003</v>
      </c>
      <c r="D9219" s="206">
        <v>0.33520499999999998</v>
      </c>
    </row>
    <row r="9220" spans="1:4">
      <c r="A9220" s="205" t="s">
        <v>9632</v>
      </c>
      <c r="B9220" s="206">
        <v>0.2863368</v>
      </c>
      <c r="C9220" s="206">
        <v>0.24783430000000001</v>
      </c>
      <c r="D9220" s="206">
        <v>0.3248393</v>
      </c>
    </row>
    <row r="9221" spans="1:4">
      <c r="A9221" s="205" t="s">
        <v>9633</v>
      </c>
      <c r="B9221" s="206">
        <v>0.33343070000000002</v>
      </c>
      <c r="C9221" s="206">
        <v>0.29569479999999998</v>
      </c>
      <c r="D9221" s="206">
        <v>0.37116650000000001</v>
      </c>
    </row>
    <row r="9222" spans="1:4">
      <c r="A9222" s="205" t="s">
        <v>9634</v>
      </c>
      <c r="B9222" s="206">
        <v>0.31116500000000002</v>
      </c>
      <c r="C9222" s="206">
        <v>0.27344190000000002</v>
      </c>
      <c r="D9222" s="206">
        <v>0.34888809999999998</v>
      </c>
    </row>
    <row r="9223" spans="1:4">
      <c r="A9223" s="205" t="s">
        <v>9635</v>
      </c>
      <c r="B9223" s="206">
        <v>0.27500599999999997</v>
      </c>
      <c r="C9223" s="206">
        <v>0.23712839999999999</v>
      </c>
      <c r="D9223" s="206">
        <v>0.31288359999999998</v>
      </c>
    </row>
    <row r="9224" spans="1:4">
      <c r="A9224" s="205" t="s">
        <v>9636</v>
      </c>
      <c r="B9224" s="206">
        <v>0.3020487</v>
      </c>
      <c r="C9224" s="206">
        <v>0.25420540000000003</v>
      </c>
      <c r="D9224" s="206">
        <v>0.34989189999999998</v>
      </c>
    </row>
    <row r="9225" spans="1:4">
      <c r="A9225" s="205" t="s">
        <v>9637</v>
      </c>
      <c r="B9225" s="206">
        <v>0.2554958</v>
      </c>
      <c r="C9225" s="206">
        <v>0.21851480000000001</v>
      </c>
      <c r="D9225" s="206">
        <v>0.29247679999999998</v>
      </c>
    </row>
    <row r="9226" spans="1:4">
      <c r="A9226" s="205" t="s">
        <v>9638</v>
      </c>
      <c r="B9226" s="206">
        <v>0.31031150000000002</v>
      </c>
      <c r="C9226" s="206">
        <v>0.27137529999999999</v>
      </c>
      <c r="D9226" s="206">
        <v>0.34924769999999999</v>
      </c>
    </row>
    <row r="9227" spans="1:4">
      <c r="A9227" s="205" t="s">
        <v>9639</v>
      </c>
      <c r="B9227" s="206">
        <v>0.36164839999999998</v>
      </c>
      <c r="C9227" s="206">
        <v>0.3259727</v>
      </c>
      <c r="D9227" s="206">
        <v>0.39732410000000001</v>
      </c>
    </row>
    <row r="9228" spans="1:4">
      <c r="A9228" s="205" t="s">
        <v>9640</v>
      </c>
      <c r="B9228" s="206">
        <v>0.39561800000000003</v>
      </c>
      <c r="C9228" s="206">
        <v>0.3553849</v>
      </c>
      <c r="D9228" s="206">
        <v>0.43585109999999999</v>
      </c>
    </row>
    <row r="9229" spans="1:4">
      <c r="A9229" s="205" t="s">
        <v>9641</v>
      </c>
      <c r="B9229" s="206">
        <v>0.38022230000000001</v>
      </c>
      <c r="C9229" s="206">
        <v>0.33932479999999998</v>
      </c>
      <c r="D9229" s="206">
        <v>0.42111979999999999</v>
      </c>
    </row>
    <row r="9230" spans="1:4">
      <c r="A9230" s="205" t="s">
        <v>9642</v>
      </c>
      <c r="B9230" s="206">
        <v>0.34698810000000002</v>
      </c>
      <c r="C9230" s="206">
        <v>0.30494749999999998</v>
      </c>
      <c r="D9230" s="206">
        <v>0.38902870000000001</v>
      </c>
    </row>
    <row r="9231" spans="1:4">
      <c r="A9231" s="205" t="s">
        <v>9643</v>
      </c>
      <c r="B9231" s="206">
        <v>0.33754200000000001</v>
      </c>
      <c r="C9231" s="206">
        <v>0.30399530000000002</v>
      </c>
      <c r="D9231" s="206">
        <v>0.3710888</v>
      </c>
    </row>
    <row r="9232" spans="1:4">
      <c r="A9232" s="205" t="s">
        <v>9644</v>
      </c>
      <c r="B9232" s="206">
        <v>0.38523109999999999</v>
      </c>
      <c r="C9232" s="206">
        <v>0.34689039999999999</v>
      </c>
      <c r="D9232" s="206">
        <v>0.4235718</v>
      </c>
    </row>
    <row r="9233" spans="1:4">
      <c r="A9233" s="205" t="s">
        <v>9645</v>
      </c>
      <c r="B9233" s="206">
        <v>0.39900390000000002</v>
      </c>
      <c r="C9233" s="206">
        <v>0.35701559999999999</v>
      </c>
      <c r="D9233" s="206">
        <v>0.4409923</v>
      </c>
    </row>
    <row r="9234" spans="1:4">
      <c r="A9234" s="205" t="s">
        <v>9646</v>
      </c>
      <c r="B9234" s="206">
        <v>0.37924069999999999</v>
      </c>
      <c r="C9234" s="206">
        <v>0.33940399999999998</v>
      </c>
      <c r="D9234" s="206">
        <v>0.41907739999999999</v>
      </c>
    </row>
    <row r="9235" spans="1:4">
      <c r="A9235" s="205" t="s">
        <v>9647</v>
      </c>
      <c r="B9235" s="206">
        <v>0.33103389999999999</v>
      </c>
      <c r="C9235" s="206">
        <v>0.29096480000000002</v>
      </c>
      <c r="D9235" s="206">
        <v>0.37110300000000002</v>
      </c>
    </row>
    <row r="9236" spans="1:4">
      <c r="A9236" s="205" t="s">
        <v>9648</v>
      </c>
      <c r="B9236" s="206">
        <v>0.35924</v>
      </c>
      <c r="C9236" s="206">
        <v>0.32000610000000002</v>
      </c>
      <c r="D9236" s="206">
        <v>0.39847399999999999</v>
      </c>
    </row>
    <row r="9237" spans="1:4">
      <c r="A9237" s="205" t="s">
        <v>9649</v>
      </c>
      <c r="B9237" s="206">
        <v>0.29582429999999998</v>
      </c>
      <c r="C9237" s="206">
        <v>0.25748349999999998</v>
      </c>
      <c r="D9237" s="206">
        <v>0.33416499999999999</v>
      </c>
    </row>
    <row r="9238" spans="1:4">
      <c r="A9238" s="205" t="s">
        <v>9650</v>
      </c>
      <c r="B9238" s="206">
        <v>0.31675710000000001</v>
      </c>
      <c r="C9238" s="206">
        <v>0.27590160000000002</v>
      </c>
      <c r="D9238" s="206">
        <v>0.3576125</v>
      </c>
    </row>
    <row r="9239" spans="1:4">
      <c r="A9239" s="205" t="s">
        <v>9651</v>
      </c>
      <c r="B9239" s="206">
        <v>0.18198549999999999</v>
      </c>
      <c r="C9239" s="206">
        <v>0.1503321</v>
      </c>
      <c r="D9239" s="206">
        <v>0.21363889999999999</v>
      </c>
    </row>
    <row r="9240" spans="1:4">
      <c r="A9240" s="205" t="s">
        <v>9652</v>
      </c>
      <c r="B9240" s="206">
        <v>0.21828649999999999</v>
      </c>
      <c r="C9240" s="206">
        <v>0.18411830000000001</v>
      </c>
      <c r="D9240" s="206">
        <v>0.25245469999999998</v>
      </c>
    </row>
    <row r="9241" spans="1:4">
      <c r="A9241" s="205" t="s">
        <v>9653</v>
      </c>
      <c r="B9241" s="206">
        <v>0.2078199</v>
      </c>
      <c r="C9241" s="206">
        <v>0.1760623</v>
      </c>
      <c r="D9241" s="206">
        <v>0.2395775</v>
      </c>
    </row>
    <row r="9242" spans="1:4">
      <c r="A9242" s="205" t="s">
        <v>9654</v>
      </c>
      <c r="B9242" s="206">
        <v>0.18746669999999999</v>
      </c>
      <c r="C9242" s="206">
        <v>0.15797459999999999</v>
      </c>
      <c r="D9242" s="206">
        <v>0.21695890000000001</v>
      </c>
    </row>
    <row r="9243" spans="1:4">
      <c r="A9243" s="205" t="s">
        <v>9655</v>
      </c>
      <c r="B9243" s="206">
        <v>0.2521581</v>
      </c>
      <c r="C9243" s="206">
        <v>0.21970780000000001</v>
      </c>
      <c r="D9243" s="206">
        <v>0.28460849999999999</v>
      </c>
    </row>
    <row r="9244" spans="1:4">
      <c r="A9244" s="205" t="s">
        <v>9656</v>
      </c>
      <c r="B9244" s="206">
        <v>0.22829269999999999</v>
      </c>
      <c r="C9244" s="206">
        <v>0.1965353</v>
      </c>
      <c r="D9244" s="206">
        <v>0.26005010000000001</v>
      </c>
    </row>
    <row r="9245" spans="1:4">
      <c r="A9245" s="205" t="s">
        <v>9657</v>
      </c>
      <c r="B9245" s="206">
        <v>0.18116650000000001</v>
      </c>
      <c r="C9245" s="206">
        <v>0.14992739999999999</v>
      </c>
      <c r="D9245" s="206">
        <v>0.2124055</v>
      </c>
    </row>
    <row r="9246" spans="1:4">
      <c r="A9246" s="205" t="s">
        <v>9658</v>
      </c>
      <c r="B9246" s="206">
        <v>0.2118739</v>
      </c>
      <c r="C9246" s="206">
        <v>0.1701608</v>
      </c>
      <c r="D9246" s="206">
        <v>0.25358710000000001</v>
      </c>
    </row>
    <row r="9247" spans="1:4">
      <c r="A9247" s="205" t="s">
        <v>9659</v>
      </c>
      <c r="B9247" s="206">
        <v>0.1812484</v>
      </c>
      <c r="C9247" s="206">
        <v>0.1531266</v>
      </c>
      <c r="D9247" s="206">
        <v>0.20937030000000001</v>
      </c>
    </row>
    <row r="9248" spans="1:4">
      <c r="A9248" s="205" t="s">
        <v>9660</v>
      </c>
      <c r="B9248" s="206">
        <v>0.1577057</v>
      </c>
      <c r="C9248" s="206">
        <v>0.12963359999999999</v>
      </c>
      <c r="D9248" s="206">
        <v>0.18577779999999999</v>
      </c>
    </row>
    <row r="9249" spans="1:4">
      <c r="A9249" s="205" t="s">
        <v>9661</v>
      </c>
      <c r="B9249" s="206">
        <v>0.2158495</v>
      </c>
      <c r="C9249" s="206">
        <v>0.18795239999999999</v>
      </c>
      <c r="D9249" s="206">
        <v>0.24374660000000001</v>
      </c>
    </row>
    <row r="9250" spans="1:4">
      <c r="A9250" s="205" t="s">
        <v>9662</v>
      </c>
      <c r="B9250" s="206">
        <v>0.22206509999999999</v>
      </c>
      <c r="C9250" s="206">
        <v>0.19112170000000001</v>
      </c>
      <c r="D9250" s="206">
        <v>0.25300850000000003</v>
      </c>
    </row>
    <row r="9251" spans="1:4">
      <c r="A9251" s="205" t="s">
        <v>9663</v>
      </c>
      <c r="B9251" s="206">
        <v>0.2193282</v>
      </c>
      <c r="C9251" s="206">
        <v>0.18743969999999999</v>
      </c>
      <c r="D9251" s="206">
        <v>0.25121670000000001</v>
      </c>
    </row>
    <row r="9252" spans="1:4">
      <c r="A9252" s="205" t="s">
        <v>9664</v>
      </c>
      <c r="B9252" s="206">
        <v>0.20935809999999999</v>
      </c>
      <c r="C9252" s="206">
        <v>0.17638090000000001</v>
      </c>
      <c r="D9252" s="206">
        <v>0.24233540000000001</v>
      </c>
    </row>
    <row r="9253" spans="1:4">
      <c r="A9253" s="205" t="s">
        <v>9665</v>
      </c>
      <c r="B9253" s="206">
        <v>0.24901889999999999</v>
      </c>
      <c r="C9253" s="206">
        <v>0.22019359999999999</v>
      </c>
      <c r="D9253" s="206">
        <v>0.27784419999999999</v>
      </c>
    </row>
    <row r="9254" spans="1:4">
      <c r="A9254" s="205" t="s">
        <v>9666</v>
      </c>
      <c r="B9254" s="206">
        <v>0.2294147</v>
      </c>
      <c r="C9254" s="206">
        <v>0.19998150000000001</v>
      </c>
      <c r="D9254" s="206">
        <v>0.25884800000000002</v>
      </c>
    </row>
    <row r="9255" spans="1:4">
      <c r="A9255" s="205" t="s">
        <v>9667</v>
      </c>
      <c r="B9255" s="206">
        <v>0.2173976</v>
      </c>
      <c r="C9255" s="206">
        <v>0.185279</v>
      </c>
      <c r="D9255" s="206">
        <v>0.2495163</v>
      </c>
    </row>
    <row r="9256" spans="1:4">
      <c r="A9256" s="205" t="s">
        <v>9668</v>
      </c>
      <c r="B9256" s="206">
        <v>0.22700590000000001</v>
      </c>
      <c r="C9256" s="206">
        <v>0.19480929999999999</v>
      </c>
      <c r="D9256" s="206">
        <v>0.25920260000000001</v>
      </c>
    </row>
    <row r="9257" spans="1:4">
      <c r="A9257" s="205" t="s">
        <v>9669</v>
      </c>
      <c r="B9257" s="206">
        <v>0.20668259999999999</v>
      </c>
      <c r="C9257" s="206">
        <v>0.17357880000000001</v>
      </c>
      <c r="D9257" s="206">
        <v>0.23978650000000001</v>
      </c>
    </row>
    <row r="9258" spans="1:4">
      <c r="A9258" s="205" t="s">
        <v>9670</v>
      </c>
      <c r="B9258" s="206">
        <v>0.21315680000000001</v>
      </c>
      <c r="C9258" s="206">
        <v>0.18217</v>
      </c>
      <c r="D9258" s="206">
        <v>0.24414359999999999</v>
      </c>
    </row>
    <row r="9259" spans="1:4">
      <c r="A9259" s="205" t="s">
        <v>9671</v>
      </c>
      <c r="B9259" s="206">
        <v>0.205759</v>
      </c>
      <c r="C9259" s="206">
        <v>0.17566119999999999</v>
      </c>
      <c r="D9259" s="206">
        <v>0.23585680000000001</v>
      </c>
    </row>
    <row r="9260" spans="1:4">
      <c r="A9260" s="205" t="s">
        <v>9672</v>
      </c>
      <c r="B9260" s="206">
        <v>0.19335569999999999</v>
      </c>
      <c r="C9260" s="206">
        <v>0.16109570000000001</v>
      </c>
      <c r="D9260" s="206">
        <v>0.2256157</v>
      </c>
    </row>
    <row r="9261" spans="1:4">
      <c r="A9261" s="205" t="s">
        <v>9673</v>
      </c>
      <c r="B9261" s="206">
        <v>0.2633471</v>
      </c>
      <c r="C9261" s="206">
        <v>0.25152659999999999</v>
      </c>
      <c r="D9261" s="206">
        <v>0.27516760000000001</v>
      </c>
    </row>
    <row r="9262" spans="1:4">
      <c r="A9262" s="205" t="s">
        <v>9674</v>
      </c>
      <c r="B9262" s="206">
        <v>0.231881</v>
      </c>
      <c r="C9262" s="206">
        <v>0.2151227</v>
      </c>
      <c r="D9262" s="206">
        <v>0.2486392</v>
      </c>
    </row>
    <row r="9263" spans="1:4">
      <c r="A9263" s="205" t="s">
        <v>9675</v>
      </c>
      <c r="B9263" s="206">
        <v>0.2280343</v>
      </c>
      <c r="C9263" s="206">
        <v>0.20046839999999999</v>
      </c>
      <c r="D9263" s="206">
        <v>0.2556002</v>
      </c>
    </row>
    <row r="9264" spans="1:4">
      <c r="A9264" s="205" t="s">
        <v>9676</v>
      </c>
      <c r="B9264" s="206">
        <v>0.29491580000000001</v>
      </c>
      <c r="C9264" s="206">
        <v>0.27896029999999999</v>
      </c>
      <c r="D9264" s="206">
        <v>0.31087120000000001</v>
      </c>
    </row>
    <row r="9265" spans="1:4">
      <c r="A9265" s="205" t="s">
        <v>9677</v>
      </c>
      <c r="B9265" s="206">
        <v>0.30519790000000002</v>
      </c>
      <c r="C9265" s="206">
        <v>0.2833019</v>
      </c>
      <c r="D9265" s="206">
        <v>0.32709389999999999</v>
      </c>
    </row>
    <row r="9266" spans="1:4">
      <c r="A9266" s="205" t="s">
        <v>9678</v>
      </c>
      <c r="B9266" s="206">
        <v>0.28778219999999999</v>
      </c>
      <c r="C9266" s="206">
        <v>0.26841989999999999</v>
      </c>
      <c r="D9266" s="206">
        <v>0.30714449999999999</v>
      </c>
    </row>
    <row r="9267" spans="1:4">
      <c r="A9267" s="205" t="s">
        <v>9679</v>
      </c>
      <c r="B9267" s="206">
        <v>0.27364620000000001</v>
      </c>
      <c r="C9267" s="206">
        <v>0.26033479999999998</v>
      </c>
      <c r="D9267" s="206">
        <v>0.28695759999999998</v>
      </c>
    </row>
    <row r="9268" spans="1:4">
      <c r="A9268" s="205" t="s">
        <v>9680</v>
      </c>
      <c r="B9268" s="206">
        <v>0.31179190000000001</v>
      </c>
      <c r="C9268" s="206">
        <v>0.2953518</v>
      </c>
      <c r="D9268" s="206">
        <v>0.32823210000000003</v>
      </c>
    </row>
    <row r="9269" spans="1:4">
      <c r="A9269" s="205" t="s">
        <v>9681</v>
      </c>
      <c r="B9269" s="206">
        <v>0.29200409999999999</v>
      </c>
      <c r="C9269" s="206">
        <v>0.26773799999999998</v>
      </c>
      <c r="D9269" s="206">
        <v>0.3162702</v>
      </c>
    </row>
    <row r="9270" spans="1:4">
      <c r="A9270" s="205" t="s">
        <v>9682</v>
      </c>
      <c r="B9270" s="206">
        <v>0.27500599999999997</v>
      </c>
      <c r="C9270" s="206">
        <v>0.23712839999999999</v>
      </c>
      <c r="D9270" s="206">
        <v>0.31288359999999998</v>
      </c>
    </row>
    <row r="9271" spans="1:4">
      <c r="A9271" s="205" t="s">
        <v>9683</v>
      </c>
      <c r="B9271" s="206">
        <v>0.37592910000000002</v>
      </c>
      <c r="C9271" s="206">
        <v>0.35336519999999999</v>
      </c>
      <c r="D9271" s="206">
        <v>0.39849309999999999</v>
      </c>
    </row>
    <row r="9272" spans="1:4">
      <c r="A9272" s="205" t="s">
        <v>9684</v>
      </c>
      <c r="B9272" s="206">
        <v>0.38779979999999997</v>
      </c>
      <c r="C9272" s="206">
        <v>0.35564829999999997</v>
      </c>
      <c r="D9272" s="206">
        <v>0.41995120000000002</v>
      </c>
    </row>
    <row r="9273" spans="1:4">
      <c r="A9273" s="205" t="s">
        <v>9685</v>
      </c>
      <c r="B9273" s="206">
        <v>0.34002539999999998</v>
      </c>
      <c r="C9273" s="206">
        <v>0.31294240000000001</v>
      </c>
      <c r="D9273" s="206">
        <v>0.3671085</v>
      </c>
    </row>
    <row r="9274" spans="1:4">
      <c r="A9274" s="205" t="s">
        <v>9686</v>
      </c>
      <c r="B9274" s="206">
        <v>0.34127429999999997</v>
      </c>
      <c r="C9274" s="206">
        <v>0.32241900000000001</v>
      </c>
      <c r="D9274" s="206">
        <v>0.3601297</v>
      </c>
    </row>
    <row r="9275" spans="1:4">
      <c r="A9275" s="205" t="s">
        <v>9687</v>
      </c>
      <c r="B9275" s="206">
        <v>0.21778220000000001</v>
      </c>
      <c r="C9275" s="206">
        <v>0.20433190000000001</v>
      </c>
      <c r="D9275" s="206">
        <v>0.23123260000000001</v>
      </c>
    </row>
    <row r="9276" spans="1:4">
      <c r="A9276" s="205" t="s">
        <v>9688</v>
      </c>
      <c r="B9276" s="206">
        <v>0.17629980000000001</v>
      </c>
      <c r="C9276" s="206">
        <v>0.15798619999999999</v>
      </c>
      <c r="D9276" s="206">
        <v>0.19461349999999999</v>
      </c>
    </row>
    <row r="9277" spans="1:4">
      <c r="A9277" s="205" t="s">
        <v>9689</v>
      </c>
      <c r="B9277" s="206">
        <v>0.18116650000000001</v>
      </c>
      <c r="C9277" s="206">
        <v>0.14992739999999999</v>
      </c>
      <c r="D9277" s="206">
        <v>0.2124055</v>
      </c>
    </row>
    <row r="9278" spans="1:4">
      <c r="A9278" s="205" t="s">
        <v>9690</v>
      </c>
      <c r="B9278" s="206">
        <v>0.21845990000000001</v>
      </c>
      <c r="C9278" s="206">
        <v>0.20087050000000001</v>
      </c>
      <c r="D9278" s="206">
        <v>0.23604929999999999</v>
      </c>
    </row>
    <row r="9279" spans="1:4">
      <c r="A9279" s="205" t="s">
        <v>9691</v>
      </c>
      <c r="B9279" s="206">
        <v>0.2270942</v>
      </c>
      <c r="C9279" s="206">
        <v>0.20253760000000001</v>
      </c>
      <c r="D9279" s="206">
        <v>0.25165090000000001</v>
      </c>
    </row>
    <row r="9280" spans="1:4">
      <c r="A9280" s="205" t="s">
        <v>9692</v>
      </c>
      <c r="B9280" s="206">
        <v>0.2383595</v>
      </c>
      <c r="C9280" s="206">
        <v>0.21542549999999999</v>
      </c>
      <c r="D9280" s="206">
        <v>0.26129340000000001</v>
      </c>
    </row>
    <row r="9281" spans="1:4">
      <c r="A9281" s="205" t="s">
        <v>9693</v>
      </c>
      <c r="B9281" s="206">
        <v>0.21045929999999999</v>
      </c>
      <c r="C9281" s="206">
        <v>0.19539429999999999</v>
      </c>
      <c r="D9281" s="206">
        <v>0.22552420000000001</v>
      </c>
    </row>
    <row r="9282" spans="1:4">
      <c r="A9282" s="205" t="s">
        <v>9694</v>
      </c>
      <c r="B9282" s="206">
        <v>0.27286070000000001</v>
      </c>
      <c r="C9282" s="206">
        <v>0.2665479</v>
      </c>
      <c r="D9282" s="206">
        <v>0.27917350000000002</v>
      </c>
    </row>
    <row r="9283" spans="1:4">
      <c r="A9283" s="205" t="s">
        <v>9695</v>
      </c>
      <c r="B9283" s="206">
        <v>0.33561489999999999</v>
      </c>
      <c r="C9283" s="206">
        <v>0.32667170000000001</v>
      </c>
      <c r="D9283" s="206">
        <v>0.34455819999999998</v>
      </c>
    </row>
    <row r="9284" spans="1:4">
      <c r="A9284" s="205" t="s">
        <v>9696</v>
      </c>
      <c r="B9284" s="206">
        <v>0.21376529999999999</v>
      </c>
      <c r="C9284" s="206">
        <v>0.20660609999999999</v>
      </c>
      <c r="D9284" s="206">
        <v>0.22092439999999999</v>
      </c>
    </row>
    <row r="9285" spans="1:4">
      <c r="A9285" s="205" t="s">
        <v>9697</v>
      </c>
      <c r="B9285" s="206">
        <v>0.22575600000000001</v>
      </c>
      <c r="C9285" s="206">
        <v>0.19838890000000001</v>
      </c>
      <c r="D9285" s="206">
        <v>0.25312309999999999</v>
      </c>
    </row>
    <row r="9286" spans="1:4">
      <c r="A9286" s="205" t="s">
        <v>9698</v>
      </c>
      <c r="B9286" s="206">
        <v>0.26788020000000001</v>
      </c>
      <c r="C9286" s="206">
        <v>0.2374954</v>
      </c>
      <c r="D9286" s="206">
        <v>0.2982649</v>
      </c>
    </row>
    <row r="9287" spans="1:4">
      <c r="A9287" s="205" t="s">
        <v>9699</v>
      </c>
      <c r="B9287" s="206">
        <v>0.2618856</v>
      </c>
      <c r="C9287" s="206">
        <v>0.2339282</v>
      </c>
      <c r="D9287" s="206">
        <v>0.28984300000000002</v>
      </c>
    </row>
    <row r="9288" spans="1:4">
      <c r="A9288" s="205" t="s">
        <v>9700</v>
      </c>
      <c r="B9288" s="206">
        <v>0.21506040000000001</v>
      </c>
      <c r="C9288" s="206">
        <v>0.18875729999999999</v>
      </c>
      <c r="D9288" s="206">
        <v>0.24136350000000001</v>
      </c>
    </row>
    <row r="9289" spans="1:4">
      <c r="A9289" s="205" t="s">
        <v>9701</v>
      </c>
      <c r="B9289" s="206">
        <v>0.28498079999999998</v>
      </c>
      <c r="C9289" s="206">
        <v>0.25678899999999999</v>
      </c>
      <c r="D9289" s="206">
        <v>0.31317260000000002</v>
      </c>
    </row>
    <row r="9290" spans="1:4">
      <c r="A9290" s="205" t="s">
        <v>9702</v>
      </c>
      <c r="B9290" s="206">
        <v>0.26537739999999999</v>
      </c>
      <c r="C9290" s="206">
        <v>0.23787230000000001</v>
      </c>
      <c r="D9290" s="206">
        <v>0.29288249999999999</v>
      </c>
    </row>
    <row r="9291" spans="1:4">
      <c r="A9291" s="205" t="s">
        <v>9703</v>
      </c>
      <c r="B9291" s="206">
        <v>0.217443</v>
      </c>
      <c r="C9291" s="206">
        <v>0.19136839999999999</v>
      </c>
      <c r="D9291" s="206">
        <v>0.2435177</v>
      </c>
    </row>
    <row r="9292" spans="1:4">
      <c r="A9292" s="205" t="s">
        <v>9704</v>
      </c>
      <c r="B9292" s="206">
        <v>0.2644686</v>
      </c>
      <c r="C9292" s="206">
        <v>0.2238523</v>
      </c>
      <c r="D9292" s="206">
        <v>0.30508489999999999</v>
      </c>
    </row>
    <row r="9293" spans="1:4">
      <c r="A9293" s="205" t="s">
        <v>9705</v>
      </c>
      <c r="B9293" s="206">
        <v>0.2097793</v>
      </c>
      <c r="C9293" s="206">
        <v>0.1826651</v>
      </c>
      <c r="D9293" s="206">
        <v>0.23689350000000001</v>
      </c>
    </row>
    <row r="9294" spans="1:4">
      <c r="A9294" s="205" t="s">
        <v>9706</v>
      </c>
      <c r="B9294" s="206">
        <v>0.22373209999999999</v>
      </c>
      <c r="C9294" s="206">
        <v>0.19731460000000001</v>
      </c>
      <c r="D9294" s="206">
        <v>0.25014960000000003</v>
      </c>
    </row>
    <row r="9295" spans="1:4">
      <c r="A9295" s="205" t="s">
        <v>9707</v>
      </c>
      <c r="B9295" s="206">
        <v>0.27803299999999997</v>
      </c>
      <c r="C9295" s="206">
        <v>0.25348759999999998</v>
      </c>
      <c r="D9295" s="206">
        <v>0.30257840000000003</v>
      </c>
    </row>
    <row r="9296" spans="1:4">
      <c r="A9296" s="205" t="s">
        <v>9708</v>
      </c>
      <c r="B9296" s="206">
        <v>0.28739239999999999</v>
      </c>
      <c r="C9296" s="206">
        <v>0.25926539999999998</v>
      </c>
      <c r="D9296" s="206">
        <v>0.31551940000000001</v>
      </c>
    </row>
    <row r="9297" spans="1:4">
      <c r="A9297" s="205" t="s">
        <v>9709</v>
      </c>
      <c r="B9297" s="206">
        <v>0.2988053</v>
      </c>
      <c r="C9297" s="206">
        <v>0.27010390000000001</v>
      </c>
      <c r="D9297" s="206">
        <v>0.32750669999999998</v>
      </c>
    </row>
    <row r="9298" spans="1:4">
      <c r="A9298" s="205" t="s">
        <v>9710</v>
      </c>
      <c r="B9298" s="206">
        <v>0.26974999999999999</v>
      </c>
      <c r="C9298" s="206">
        <v>0.240402</v>
      </c>
      <c r="D9298" s="206">
        <v>0.29909790000000003</v>
      </c>
    </row>
    <row r="9299" spans="1:4">
      <c r="A9299" s="205" t="s">
        <v>9711</v>
      </c>
      <c r="B9299" s="206">
        <v>0.26796520000000001</v>
      </c>
      <c r="C9299" s="206">
        <v>0.24393280000000001</v>
      </c>
      <c r="D9299" s="206">
        <v>0.29199750000000002</v>
      </c>
    </row>
    <row r="9300" spans="1:4">
      <c r="A9300" s="205" t="s">
        <v>9712</v>
      </c>
      <c r="B9300" s="206">
        <v>0.31507360000000001</v>
      </c>
      <c r="C9300" s="206">
        <v>0.29021970000000002</v>
      </c>
      <c r="D9300" s="206">
        <v>0.33992749999999999</v>
      </c>
    </row>
    <row r="9301" spans="1:4">
      <c r="A9301" s="205" t="s">
        <v>9713</v>
      </c>
      <c r="B9301" s="206">
        <v>0.27976309999999999</v>
      </c>
      <c r="C9301" s="206">
        <v>0.2503185</v>
      </c>
      <c r="D9301" s="206">
        <v>0.30920760000000003</v>
      </c>
    </row>
    <row r="9302" spans="1:4">
      <c r="A9302" s="205" t="s">
        <v>9714</v>
      </c>
      <c r="B9302" s="206">
        <v>0.29421999999999998</v>
      </c>
      <c r="C9302" s="206">
        <v>0.26680690000000001</v>
      </c>
      <c r="D9302" s="206">
        <v>0.32163320000000001</v>
      </c>
    </row>
    <row r="9303" spans="1:4">
      <c r="A9303" s="205" t="s">
        <v>9715</v>
      </c>
      <c r="B9303" s="206">
        <v>0.28174660000000001</v>
      </c>
      <c r="C9303" s="206">
        <v>0.25238310000000003</v>
      </c>
      <c r="D9303" s="206">
        <v>0.3111101</v>
      </c>
    </row>
    <row r="9304" spans="1:4">
      <c r="A9304" s="205" t="s">
        <v>9716</v>
      </c>
      <c r="B9304" s="206">
        <v>0.26872059999999998</v>
      </c>
      <c r="C9304" s="206">
        <v>0.24210519999999999</v>
      </c>
      <c r="D9304" s="206">
        <v>0.29533599999999999</v>
      </c>
    </row>
    <row r="9305" spans="1:4">
      <c r="A9305" s="205" t="s">
        <v>9717</v>
      </c>
      <c r="B9305" s="206">
        <v>0.26806099999999999</v>
      </c>
      <c r="C9305" s="206">
        <v>0.23889550000000001</v>
      </c>
      <c r="D9305" s="206">
        <v>0.2972265</v>
      </c>
    </row>
    <row r="9306" spans="1:4">
      <c r="A9306" s="205" t="s">
        <v>9718</v>
      </c>
      <c r="B9306" s="206">
        <v>0.27632190000000001</v>
      </c>
      <c r="C9306" s="206">
        <v>0.2483264</v>
      </c>
      <c r="D9306" s="206">
        <v>0.30431750000000002</v>
      </c>
    </row>
    <row r="9307" spans="1:4">
      <c r="A9307" s="205" t="s">
        <v>9719</v>
      </c>
      <c r="B9307" s="206">
        <v>0.28347030000000001</v>
      </c>
      <c r="C9307" s="206">
        <v>0.24590319999999999</v>
      </c>
      <c r="D9307" s="206">
        <v>0.32103739999999997</v>
      </c>
    </row>
    <row r="9308" spans="1:4">
      <c r="A9308" s="205" t="s">
        <v>9720</v>
      </c>
      <c r="B9308" s="206">
        <v>0.33302809999999999</v>
      </c>
      <c r="C9308" s="206">
        <v>0.2894082</v>
      </c>
      <c r="D9308" s="206">
        <v>0.37664799999999998</v>
      </c>
    </row>
    <row r="9309" spans="1:4">
      <c r="A9309" s="205" t="s">
        <v>9721</v>
      </c>
      <c r="B9309" s="206">
        <v>0.31805810000000001</v>
      </c>
      <c r="C9309" s="206">
        <v>0.27996460000000001</v>
      </c>
      <c r="D9309" s="206">
        <v>0.35615160000000001</v>
      </c>
    </row>
    <row r="9310" spans="1:4">
      <c r="A9310" s="205" t="s">
        <v>9722</v>
      </c>
      <c r="B9310" s="206">
        <v>0.25792989999999999</v>
      </c>
      <c r="C9310" s="206">
        <v>0.22140190000000001</v>
      </c>
      <c r="D9310" s="206">
        <v>0.294458</v>
      </c>
    </row>
    <row r="9311" spans="1:4">
      <c r="A9311" s="205" t="s">
        <v>9723</v>
      </c>
      <c r="B9311" s="206">
        <v>0.3208529</v>
      </c>
      <c r="C9311" s="206">
        <v>0.28310049999999998</v>
      </c>
      <c r="D9311" s="206">
        <v>0.35860530000000002</v>
      </c>
    </row>
    <row r="9312" spans="1:4">
      <c r="A9312" s="205" t="s">
        <v>9724</v>
      </c>
      <c r="B9312" s="206">
        <v>0.301672</v>
      </c>
      <c r="C9312" s="206">
        <v>0.26431969999999999</v>
      </c>
      <c r="D9312" s="206">
        <v>0.3390244</v>
      </c>
    </row>
    <row r="9313" spans="1:4">
      <c r="A9313" s="205" t="s">
        <v>9725</v>
      </c>
      <c r="B9313" s="206">
        <v>0.26312259999999998</v>
      </c>
      <c r="C9313" s="206">
        <v>0.22654489999999999</v>
      </c>
      <c r="D9313" s="206">
        <v>0.29970029999999998</v>
      </c>
    </row>
    <row r="9314" spans="1:4">
      <c r="A9314" s="205" t="s">
        <v>9726</v>
      </c>
      <c r="B9314" s="206">
        <v>0.2942554</v>
      </c>
      <c r="C9314" s="206">
        <v>0.2446711</v>
      </c>
      <c r="D9314" s="206">
        <v>0.34383970000000003</v>
      </c>
    </row>
    <row r="9315" spans="1:4">
      <c r="A9315" s="205" t="s">
        <v>9727</v>
      </c>
      <c r="B9315" s="206">
        <v>0.24850130000000001</v>
      </c>
      <c r="C9315" s="206">
        <v>0.21049370000000001</v>
      </c>
      <c r="D9315" s="206">
        <v>0.28650890000000001</v>
      </c>
    </row>
    <row r="9316" spans="1:4">
      <c r="A9316" s="205" t="s">
        <v>9728</v>
      </c>
      <c r="B9316" s="206">
        <v>0.28036109999999997</v>
      </c>
      <c r="C9316" s="206">
        <v>0.2422811</v>
      </c>
      <c r="D9316" s="206">
        <v>0.31844099999999997</v>
      </c>
    </row>
    <row r="9317" spans="1:4">
      <c r="A9317" s="205" t="s">
        <v>9729</v>
      </c>
      <c r="B9317" s="206">
        <v>0.34538960000000002</v>
      </c>
      <c r="C9317" s="206">
        <v>0.31005290000000002</v>
      </c>
      <c r="D9317" s="206">
        <v>0.38072630000000002</v>
      </c>
    </row>
    <row r="9318" spans="1:4">
      <c r="A9318" s="205" t="s">
        <v>9730</v>
      </c>
      <c r="B9318" s="206">
        <v>0.3751371</v>
      </c>
      <c r="C9318" s="206">
        <v>0.33689609999999998</v>
      </c>
      <c r="D9318" s="206">
        <v>0.41337810000000003</v>
      </c>
    </row>
    <row r="9319" spans="1:4">
      <c r="A9319" s="205" t="s">
        <v>9731</v>
      </c>
      <c r="B9319" s="206">
        <v>0.35228500000000001</v>
      </c>
      <c r="C9319" s="206">
        <v>0.31239400000000001</v>
      </c>
      <c r="D9319" s="206">
        <v>0.39217610000000003</v>
      </c>
    </row>
    <row r="9320" spans="1:4">
      <c r="A9320" s="205" t="s">
        <v>9732</v>
      </c>
      <c r="B9320" s="206">
        <v>0.35019539999999999</v>
      </c>
      <c r="C9320" s="206">
        <v>0.3077183</v>
      </c>
      <c r="D9320" s="206">
        <v>0.39267249999999998</v>
      </c>
    </row>
    <row r="9321" spans="1:4">
      <c r="A9321" s="205" t="s">
        <v>9733</v>
      </c>
      <c r="B9321" s="206">
        <v>0.30496220000000002</v>
      </c>
      <c r="C9321" s="206">
        <v>0.27220460000000002</v>
      </c>
      <c r="D9321" s="206">
        <v>0.33771980000000001</v>
      </c>
    </row>
    <row r="9322" spans="1:4">
      <c r="A9322" s="205" t="s">
        <v>9734</v>
      </c>
      <c r="B9322" s="206">
        <v>0.38419160000000002</v>
      </c>
      <c r="C9322" s="206">
        <v>0.34823120000000002</v>
      </c>
      <c r="D9322" s="206">
        <v>0.42015200000000003</v>
      </c>
    </row>
    <row r="9323" spans="1:4">
      <c r="A9323" s="205" t="s">
        <v>9735</v>
      </c>
      <c r="B9323" s="206">
        <v>0.35975410000000002</v>
      </c>
      <c r="C9323" s="206">
        <v>0.31840469999999998</v>
      </c>
      <c r="D9323" s="206">
        <v>0.4011035</v>
      </c>
    </row>
    <row r="9324" spans="1:4">
      <c r="A9324" s="205" t="s">
        <v>9736</v>
      </c>
      <c r="B9324" s="206">
        <v>0.35405910000000002</v>
      </c>
      <c r="C9324" s="206">
        <v>0.31580449999999999</v>
      </c>
      <c r="D9324" s="206">
        <v>0.39231369999999999</v>
      </c>
    </row>
    <row r="9325" spans="1:4">
      <c r="A9325" s="205" t="s">
        <v>9737</v>
      </c>
      <c r="B9325" s="206">
        <v>0.34157910000000002</v>
      </c>
      <c r="C9325" s="206">
        <v>0.3013652</v>
      </c>
      <c r="D9325" s="206">
        <v>0.38179289999999999</v>
      </c>
    </row>
    <row r="9326" spans="1:4">
      <c r="A9326" s="205" t="s">
        <v>9738</v>
      </c>
      <c r="B9326" s="206">
        <v>0.32315640000000001</v>
      </c>
      <c r="C9326" s="206">
        <v>0.2845549</v>
      </c>
      <c r="D9326" s="206">
        <v>0.36175800000000002</v>
      </c>
    </row>
    <row r="9327" spans="1:4">
      <c r="A9327" s="205" t="s">
        <v>9739</v>
      </c>
      <c r="B9327" s="206">
        <v>0.32450810000000002</v>
      </c>
      <c r="C9327" s="206">
        <v>0.28357250000000001</v>
      </c>
      <c r="D9327" s="206">
        <v>0.36544359999999998</v>
      </c>
    </row>
    <row r="9328" spans="1:4">
      <c r="A9328" s="205" t="s">
        <v>9740</v>
      </c>
      <c r="B9328" s="206">
        <v>0.33209919999999998</v>
      </c>
      <c r="C9328" s="206">
        <v>0.29342829999999998</v>
      </c>
      <c r="D9328" s="206">
        <v>0.37077009999999999</v>
      </c>
    </row>
    <row r="9329" spans="1:4">
      <c r="A9329" s="205" t="s">
        <v>9741</v>
      </c>
      <c r="B9329" s="206">
        <v>0.17432600000000001</v>
      </c>
      <c r="C9329" s="206">
        <v>0.1432977</v>
      </c>
      <c r="D9329" s="206">
        <v>0.20535419999999999</v>
      </c>
    </row>
    <row r="9330" spans="1:4">
      <c r="A9330" s="205" t="s">
        <v>9742</v>
      </c>
      <c r="B9330" s="206">
        <v>0.2069772</v>
      </c>
      <c r="C9330" s="206">
        <v>0.17569960000000001</v>
      </c>
      <c r="D9330" s="206">
        <v>0.23825479999999999</v>
      </c>
    </row>
    <row r="9331" spans="1:4">
      <c r="A9331" s="205" t="s">
        <v>9743</v>
      </c>
      <c r="B9331" s="206">
        <v>0.21247820000000001</v>
      </c>
      <c r="C9331" s="206">
        <v>0.18072640000000001</v>
      </c>
      <c r="D9331" s="206">
        <v>0.24423010000000001</v>
      </c>
    </row>
    <row r="9332" spans="1:4">
      <c r="A9332" s="205" t="s">
        <v>9744</v>
      </c>
      <c r="B9332" s="206">
        <v>0.1724465</v>
      </c>
      <c r="C9332" s="206">
        <v>0.14197019999999999</v>
      </c>
      <c r="D9332" s="206">
        <v>0.20292270000000001</v>
      </c>
    </row>
    <row r="9333" spans="1:4">
      <c r="A9333" s="205" t="s">
        <v>9745</v>
      </c>
      <c r="B9333" s="206">
        <v>0.2513147</v>
      </c>
      <c r="C9333" s="206">
        <v>0.21873319999999999</v>
      </c>
      <c r="D9333" s="206">
        <v>0.28389619999999999</v>
      </c>
    </row>
    <row r="9334" spans="1:4">
      <c r="A9334" s="205" t="s">
        <v>9746</v>
      </c>
      <c r="B9334" s="206">
        <v>0.2303798</v>
      </c>
      <c r="C9334" s="206">
        <v>0.19827629999999999</v>
      </c>
      <c r="D9334" s="206">
        <v>0.26248339999999998</v>
      </c>
    </row>
    <row r="9335" spans="1:4">
      <c r="A9335" s="205" t="s">
        <v>9747</v>
      </c>
      <c r="B9335" s="206">
        <v>0.17152149999999999</v>
      </c>
      <c r="C9335" s="206">
        <v>0.1410884</v>
      </c>
      <c r="D9335" s="206">
        <v>0.20195450000000001</v>
      </c>
    </row>
    <row r="9336" spans="1:4">
      <c r="A9336" s="205" t="s">
        <v>9748</v>
      </c>
      <c r="B9336" s="206">
        <v>0.2355371</v>
      </c>
      <c r="C9336" s="206">
        <v>0.18928929999999999</v>
      </c>
      <c r="D9336" s="206">
        <v>0.28178500000000001</v>
      </c>
    </row>
    <row r="9337" spans="1:4">
      <c r="A9337" s="205" t="s">
        <v>9749</v>
      </c>
      <c r="B9337" s="206">
        <v>0.17374319999999999</v>
      </c>
      <c r="C9337" s="206">
        <v>0.14464150000000001</v>
      </c>
      <c r="D9337" s="206">
        <v>0.20284479999999999</v>
      </c>
    </row>
    <row r="9338" spans="1:4">
      <c r="A9338" s="205" t="s">
        <v>9750</v>
      </c>
      <c r="B9338" s="206">
        <v>0.17102290000000001</v>
      </c>
      <c r="C9338" s="206">
        <v>0.1421647</v>
      </c>
      <c r="D9338" s="206">
        <v>0.19988120000000001</v>
      </c>
    </row>
    <row r="9339" spans="1:4">
      <c r="A9339" s="205" t="s">
        <v>9751</v>
      </c>
      <c r="B9339" s="206">
        <v>0.2150367</v>
      </c>
      <c r="C9339" s="206">
        <v>0.18736620000000001</v>
      </c>
      <c r="D9339" s="206">
        <v>0.24270720000000001</v>
      </c>
    </row>
    <row r="9340" spans="1:4">
      <c r="A9340" s="205" t="s">
        <v>9752</v>
      </c>
      <c r="B9340" s="206">
        <v>0.1959824</v>
      </c>
      <c r="C9340" s="206">
        <v>0.16412309999999999</v>
      </c>
      <c r="D9340" s="206">
        <v>0.22784170000000001</v>
      </c>
    </row>
    <row r="9341" spans="1:4">
      <c r="A9341" s="205" t="s">
        <v>9753</v>
      </c>
      <c r="B9341" s="206">
        <v>0.24739169999999999</v>
      </c>
      <c r="C9341" s="206">
        <v>0.21314659999999999</v>
      </c>
      <c r="D9341" s="206">
        <v>0.28163680000000002</v>
      </c>
    </row>
    <row r="9342" spans="1:4">
      <c r="A9342" s="205" t="s">
        <v>9754</v>
      </c>
      <c r="B9342" s="206">
        <v>0.196463</v>
      </c>
      <c r="C9342" s="206">
        <v>0.1640992</v>
      </c>
      <c r="D9342" s="206">
        <v>0.2288268</v>
      </c>
    </row>
    <row r="9343" spans="1:4">
      <c r="A9343" s="205" t="s">
        <v>9755</v>
      </c>
      <c r="B9343" s="206">
        <v>0.23176269999999999</v>
      </c>
      <c r="C9343" s="206">
        <v>0.20295940000000001</v>
      </c>
      <c r="D9343" s="206">
        <v>0.26056600000000002</v>
      </c>
    </row>
    <row r="9344" spans="1:4">
      <c r="A9344" s="205" t="s">
        <v>9756</v>
      </c>
      <c r="B9344" s="206">
        <v>0.25042930000000002</v>
      </c>
      <c r="C9344" s="206">
        <v>0.22190779999999999</v>
      </c>
      <c r="D9344" s="206">
        <v>0.2789507</v>
      </c>
    </row>
    <row r="9345" spans="1:4">
      <c r="A9345" s="205" t="s">
        <v>9757</v>
      </c>
      <c r="B9345" s="206">
        <v>0.2050862</v>
      </c>
      <c r="C9345" s="206">
        <v>0.17282939999999999</v>
      </c>
      <c r="D9345" s="206">
        <v>0.237343</v>
      </c>
    </row>
    <row r="9346" spans="1:4">
      <c r="A9346" s="205" t="s">
        <v>9758</v>
      </c>
      <c r="B9346" s="206">
        <v>0.23916100000000001</v>
      </c>
      <c r="C9346" s="206">
        <v>0.20817150000000001</v>
      </c>
      <c r="D9346" s="206">
        <v>0.27015040000000001</v>
      </c>
    </row>
    <row r="9347" spans="1:4">
      <c r="A9347" s="205" t="s">
        <v>9759</v>
      </c>
      <c r="B9347" s="206">
        <v>0.2245887</v>
      </c>
      <c r="C9347" s="206">
        <v>0.1909025</v>
      </c>
      <c r="D9347" s="206">
        <v>0.25827499999999998</v>
      </c>
    </row>
    <row r="9348" spans="1:4">
      <c r="A9348" s="205" t="s">
        <v>9760</v>
      </c>
      <c r="B9348" s="206">
        <v>0.21780939999999999</v>
      </c>
      <c r="C9348" s="206">
        <v>0.18675</v>
      </c>
      <c r="D9348" s="206">
        <v>0.2488688</v>
      </c>
    </row>
    <row r="9349" spans="1:4">
      <c r="A9349" s="205" t="s">
        <v>9761</v>
      </c>
      <c r="B9349" s="206">
        <v>0.21616850000000001</v>
      </c>
      <c r="C9349" s="206">
        <v>0.18579509999999999</v>
      </c>
      <c r="D9349" s="206">
        <v>0.24654190000000001</v>
      </c>
    </row>
    <row r="9350" spans="1:4">
      <c r="A9350" s="205" t="s">
        <v>9762</v>
      </c>
      <c r="B9350" s="206">
        <v>0.2231841</v>
      </c>
      <c r="C9350" s="206">
        <v>0.18905359999999999</v>
      </c>
      <c r="D9350" s="206">
        <v>0.2573145</v>
      </c>
    </row>
    <row r="9351" spans="1:4">
      <c r="A9351" s="205" t="s">
        <v>9763</v>
      </c>
      <c r="B9351" s="206">
        <v>0.2584979</v>
      </c>
      <c r="C9351" s="206">
        <v>0.2466844</v>
      </c>
      <c r="D9351" s="206">
        <v>0.27031149999999998</v>
      </c>
    </row>
    <row r="9352" spans="1:4">
      <c r="A9352" s="205" t="s">
        <v>9764</v>
      </c>
      <c r="B9352" s="206">
        <v>0.2278559</v>
      </c>
      <c r="C9352" s="206">
        <v>0.21029129999999999</v>
      </c>
      <c r="D9352" s="206">
        <v>0.24542059999999999</v>
      </c>
    </row>
    <row r="9353" spans="1:4">
      <c r="A9353" s="205" t="s">
        <v>9765</v>
      </c>
      <c r="B9353" s="206">
        <v>0.217443</v>
      </c>
      <c r="C9353" s="206">
        <v>0.19136839999999999</v>
      </c>
      <c r="D9353" s="206">
        <v>0.2435177</v>
      </c>
    </row>
    <row r="9354" spans="1:4">
      <c r="A9354" s="205" t="s">
        <v>9766</v>
      </c>
      <c r="B9354" s="206">
        <v>0.28613749999999999</v>
      </c>
      <c r="C9354" s="206">
        <v>0.27047919999999998</v>
      </c>
      <c r="D9354" s="206">
        <v>0.3017957</v>
      </c>
    </row>
    <row r="9355" spans="1:4">
      <c r="A9355" s="205" t="s">
        <v>9767</v>
      </c>
      <c r="B9355" s="206">
        <v>0.30811820000000001</v>
      </c>
      <c r="C9355" s="206">
        <v>0.2873117</v>
      </c>
      <c r="D9355" s="206">
        <v>0.32892470000000001</v>
      </c>
    </row>
    <row r="9356" spans="1:4">
      <c r="A9356" s="205" t="s">
        <v>9768</v>
      </c>
      <c r="B9356" s="206">
        <v>0.26844220000000002</v>
      </c>
      <c r="C9356" s="206">
        <v>0.24916489999999999</v>
      </c>
      <c r="D9356" s="206">
        <v>0.28771950000000002</v>
      </c>
    </row>
    <row r="9357" spans="1:4">
      <c r="A9357" s="205" t="s">
        <v>9769</v>
      </c>
      <c r="B9357" s="206">
        <v>0.27992729999999999</v>
      </c>
      <c r="C9357" s="206">
        <v>0.26679389999999997</v>
      </c>
      <c r="D9357" s="206">
        <v>0.29306070000000001</v>
      </c>
    </row>
    <row r="9358" spans="1:4">
      <c r="A9358" s="205" t="s">
        <v>9770</v>
      </c>
      <c r="B9358" s="206">
        <v>0.30601250000000002</v>
      </c>
      <c r="C9358" s="206">
        <v>0.2897633</v>
      </c>
      <c r="D9358" s="206">
        <v>0.32226179999999999</v>
      </c>
    </row>
    <row r="9359" spans="1:4">
      <c r="A9359" s="205" t="s">
        <v>9771</v>
      </c>
      <c r="B9359" s="206">
        <v>0.27340520000000001</v>
      </c>
      <c r="C9359" s="206">
        <v>0.2492132</v>
      </c>
      <c r="D9359" s="206">
        <v>0.29759720000000001</v>
      </c>
    </row>
    <row r="9360" spans="1:4">
      <c r="A9360" s="205" t="s">
        <v>9772</v>
      </c>
      <c r="B9360" s="206">
        <v>0.26312259999999998</v>
      </c>
      <c r="C9360" s="206">
        <v>0.22654489999999999</v>
      </c>
      <c r="D9360" s="206">
        <v>0.29970029999999998</v>
      </c>
    </row>
    <row r="9361" spans="1:4">
      <c r="A9361" s="205" t="s">
        <v>9773</v>
      </c>
      <c r="B9361" s="206">
        <v>0.3556182</v>
      </c>
      <c r="C9361" s="206">
        <v>0.33362999999999998</v>
      </c>
      <c r="D9361" s="206">
        <v>0.37760640000000001</v>
      </c>
    </row>
    <row r="9362" spans="1:4">
      <c r="A9362" s="205" t="s">
        <v>9774</v>
      </c>
      <c r="B9362" s="206">
        <v>0.37938159999999999</v>
      </c>
      <c r="C9362" s="206">
        <v>0.34936889999999998</v>
      </c>
      <c r="D9362" s="206">
        <v>0.40939419999999999</v>
      </c>
    </row>
    <row r="9363" spans="1:4">
      <c r="A9363" s="205" t="s">
        <v>9775</v>
      </c>
      <c r="B9363" s="206">
        <v>0.31672879999999998</v>
      </c>
      <c r="C9363" s="206">
        <v>0.29002850000000002</v>
      </c>
      <c r="D9363" s="206">
        <v>0.34342909999999999</v>
      </c>
    </row>
    <row r="9364" spans="1:4">
      <c r="A9364" s="205" t="s">
        <v>9776</v>
      </c>
      <c r="B9364" s="206">
        <v>0.337308</v>
      </c>
      <c r="C9364" s="206">
        <v>0.31898939999999998</v>
      </c>
      <c r="D9364" s="206">
        <v>0.35562670000000002</v>
      </c>
    </row>
    <row r="9365" spans="1:4">
      <c r="A9365" s="205" t="s">
        <v>9777</v>
      </c>
      <c r="B9365" s="206">
        <v>0.21406240000000001</v>
      </c>
      <c r="C9365" s="206">
        <v>0.20074410000000001</v>
      </c>
      <c r="D9365" s="206">
        <v>0.22738079999999999</v>
      </c>
    </row>
    <row r="9366" spans="1:4">
      <c r="A9366" s="205" t="s">
        <v>9778</v>
      </c>
      <c r="B9366" s="206">
        <v>0.1850839</v>
      </c>
      <c r="C9366" s="206">
        <v>0.16576389999999999</v>
      </c>
      <c r="D9366" s="206">
        <v>0.2044038</v>
      </c>
    </row>
    <row r="9367" spans="1:4">
      <c r="A9367" s="205" t="s">
        <v>9779</v>
      </c>
      <c r="B9367" s="206">
        <v>0.17152149999999999</v>
      </c>
      <c r="C9367" s="206">
        <v>0.1410884</v>
      </c>
      <c r="D9367" s="206">
        <v>0.20195450000000001</v>
      </c>
    </row>
    <row r="9368" spans="1:4">
      <c r="A9368" s="205" t="s">
        <v>9780</v>
      </c>
      <c r="B9368" s="206">
        <v>0.21872269999999999</v>
      </c>
      <c r="C9368" s="206">
        <v>0.20075180000000001</v>
      </c>
      <c r="D9368" s="206">
        <v>0.23669370000000001</v>
      </c>
    </row>
    <row r="9369" spans="1:4">
      <c r="A9369" s="205" t="s">
        <v>9781</v>
      </c>
      <c r="B9369" s="206">
        <v>0.24149129999999999</v>
      </c>
      <c r="C9369" s="206">
        <v>0.21770929999999999</v>
      </c>
      <c r="D9369" s="206">
        <v>0.26527329999999999</v>
      </c>
    </row>
    <row r="9370" spans="1:4">
      <c r="A9370" s="205" t="s">
        <v>9782</v>
      </c>
      <c r="B9370" s="206">
        <v>0.22208620000000001</v>
      </c>
      <c r="C9370" s="206">
        <v>0.19929830000000001</v>
      </c>
      <c r="D9370" s="206">
        <v>0.24487410000000001</v>
      </c>
    </row>
    <row r="9371" spans="1:4">
      <c r="A9371" s="205" t="s">
        <v>9783</v>
      </c>
      <c r="B9371" s="206">
        <v>0.22629170000000001</v>
      </c>
      <c r="C9371" s="206">
        <v>0.211176</v>
      </c>
      <c r="D9371" s="206">
        <v>0.2414075</v>
      </c>
    </row>
    <row r="9372" spans="1:4">
      <c r="A9372" s="205" t="s">
        <v>9784</v>
      </c>
      <c r="B9372" s="206">
        <v>0.26773720000000001</v>
      </c>
      <c r="C9372" s="206">
        <v>0.26148389999999999</v>
      </c>
      <c r="D9372" s="206">
        <v>0.27399050000000003</v>
      </c>
    </row>
    <row r="9373" spans="1:4">
      <c r="A9373" s="205" t="s">
        <v>9785</v>
      </c>
      <c r="B9373" s="206">
        <v>0.32284049999999997</v>
      </c>
      <c r="C9373" s="206">
        <v>0.3141138</v>
      </c>
      <c r="D9373" s="206">
        <v>0.3315671</v>
      </c>
    </row>
    <row r="9374" spans="1:4">
      <c r="A9374" s="205" t="s">
        <v>9786</v>
      </c>
      <c r="B9374" s="206">
        <v>0.2154847</v>
      </c>
      <c r="C9374" s="206">
        <v>0.2083219</v>
      </c>
      <c r="D9374" s="206">
        <v>0.2226474</v>
      </c>
    </row>
    <row r="9375" spans="1:4">
      <c r="A9375" s="205" t="s">
        <v>9787</v>
      </c>
      <c r="B9375" s="206">
        <v>0.21941430000000001</v>
      </c>
      <c r="C9375" s="206">
        <v>0.18940650000000001</v>
      </c>
      <c r="D9375" s="206">
        <v>0.24942210000000001</v>
      </c>
    </row>
    <row r="9376" spans="1:4">
      <c r="A9376" s="205" t="s">
        <v>9788</v>
      </c>
      <c r="B9376" s="206">
        <v>0.25625219999999999</v>
      </c>
      <c r="C9376" s="206">
        <v>0.2255982</v>
      </c>
      <c r="D9376" s="206">
        <v>0.2869062</v>
      </c>
    </row>
    <row r="9377" spans="1:4">
      <c r="A9377" s="205" t="s">
        <v>9789</v>
      </c>
      <c r="B9377" s="206">
        <v>0.23674970000000001</v>
      </c>
      <c r="C9377" s="206">
        <v>0.2081974</v>
      </c>
      <c r="D9377" s="206">
        <v>0.26530209999999999</v>
      </c>
    </row>
    <row r="9378" spans="1:4">
      <c r="A9378" s="205" t="s">
        <v>9790</v>
      </c>
      <c r="B9378" s="206">
        <v>0.2258703</v>
      </c>
      <c r="C9378" s="206">
        <v>0.19946150000000001</v>
      </c>
      <c r="D9378" s="206">
        <v>0.25227909999999998</v>
      </c>
    </row>
    <row r="9379" spans="1:4">
      <c r="A9379" s="205" t="s">
        <v>9791</v>
      </c>
      <c r="B9379" s="206">
        <v>0.28733180000000003</v>
      </c>
      <c r="C9379" s="206">
        <v>0.25785239999999998</v>
      </c>
      <c r="D9379" s="206">
        <v>0.31681110000000001</v>
      </c>
    </row>
    <row r="9380" spans="1:4">
      <c r="A9380" s="205" t="s">
        <v>9792</v>
      </c>
      <c r="B9380" s="206">
        <v>0.25692700000000002</v>
      </c>
      <c r="C9380" s="206">
        <v>0.22812499999999999</v>
      </c>
      <c r="D9380" s="206">
        <v>0.28572900000000001</v>
      </c>
    </row>
    <row r="9381" spans="1:4">
      <c r="A9381" s="205" t="s">
        <v>9793</v>
      </c>
      <c r="B9381" s="206">
        <v>0.20715320000000001</v>
      </c>
      <c r="C9381" s="206">
        <v>0.18126510000000001</v>
      </c>
      <c r="D9381" s="206">
        <v>0.23304130000000001</v>
      </c>
    </row>
    <row r="9382" spans="1:4">
      <c r="A9382" s="205" t="s">
        <v>9794</v>
      </c>
      <c r="B9382" s="206">
        <v>0.27463559999999998</v>
      </c>
      <c r="C9382" s="206">
        <v>0.23718990000000001</v>
      </c>
      <c r="D9382" s="206">
        <v>0.31208130000000001</v>
      </c>
    </row>
    <row r="9383" spans="1:4">
      <c r="A9383" s="205" t="s">
        <v>9795</v>
      </c>
      <c r="B9383" s="206">
        <v>0.196855</v>
      </c>
      <c r="C9383" s="206">
        <v>0.16920289999999999</v>
      </c>
      <c r="D9383" s="206">
        <v>0.22450719999999999</v>
      </c>
    </row>
    <row r="9384" spans="1:4">
      <c r="A9384" s="205" t="s">
        <v>9796</v>
      </c>
      <c r="B9384" s="206">
        <v>0.22902939999999999</v>
      </c>
      <c r="C9384" s="206">
        <v>0.2033287</v>
      </c>
      <c r="D9384" s="206">
        <v>0.25473000000000001</v>
      </c>
    </row>
    <row r="9385" spans="1:4">
      <c r="A9385" s="205" t="s">
        <v>9797</v>
      </c>
      <c r="B9385" s="206">
        <v>0.26156699999999999</v>
      </c>
      <c r="C9385" s="206">
        <v>0.237846</v>
      </c>
      <c r="D9385" s="206">
        <v>0.28528799999999999</v>
      </c>
    </row>
    <row r="9386" spans="1:4">
      <c r="A9386" s="205" t="s">
        <v>9798</v>
      </c>
      <c r="B9386" s="206">
        <v>0.25537549999999998</v>
      </c>
      <c r="C9386" s="206">
        <v>0.22779050000000001</v>
      </c>
      <c r="D9386" s="206">
        <v>0.2829604</v>
      </c>
    </row>
    <row r="9387" spans="1:4">
      <c r="A9387" s="205" t="s">
        <v>9799</v>
      </c>
      <c r="B9387" s="206">
        <v>0.29949049999999999</v>
      </c>
      <c r="C9387" s="206">
        <v>0.2707369</v>
      </c>
      <c r="D9387" s="206">
        <v>0.32824419999999999</v>
      </c>
    </row>
    <row r="9388" spans="1:4">
      <c r="A9388" s="205" t="s">
        <v>9800</v>
      </c>
      <c r="B9388" s="206">
        <v>0.26104359999999999</v>
      </c>
      <c r="C9388" s="206">
        <v>0.2307843</v>
      </c>
      <c r="D9388" s="206">
        <v>0.29130289999999998</v>
      </c>
    </row>
    <row r="9389" spans="1:4">
      <c r="A9389" s="205" t="s">
        <v>9801</v>
      </c>
      <c r="B9389" s="206">
        <v>0.28060940000000001</v>
      </c>
      <c r="C9389" s="206">
        <v>0.25644270000000002</v>
      </c>
      <c r="D9389" s="206">
        <v>0.30477609999999999</v>
      </c>
    </row>
    <row r="9390" spans="1:4">
      <c r="A9390" s="205" t="s">
        <v>9802</v>
      </c>
      <c r="B9390" s="206">
        <v>0.29857699999999998</v>
      </c>
      <c r="C9390" s="206">
        <v>0.2731074</v>
      </c>
      <c r="D9390" s="206">
        <v>0.32404660000000002</v>
      </c>
    </row>
    <row r="9391" spans="1:4">
      <c r="A9391" s="205" t="s">
        <v>9803</v>
      </c>
      <c r="B9391" s="206">
        <v>0.27144580000000001</v>
      </c>
      <c r="C9391" s="206">
        <v>0.2427685</v>
      </c>
      <c r="D9391" s="206">
        <v>0.30012309999999998</v>
      </c>
    </row>
    <row r="9392" spans="1:4">
      <c r="A9392" s="205" t="s">
        <v>9804</v>
      </c>
      <c r="B9392" s="206">
        <v>0.28451070000000001</v>
      </c>
      <c r="C9392" s="206">
        <v>0.25755230000000001</v>
      </c>
      <c r="D9392" s="206">
        <v>0.3114691</v>
      </c>
    </row>
    <row r="9393" spans="1:4">
      <c r="A9393" s="205" t="s">
        <v>9805</v>
      </c>
      <c r="B9393" s="206">
        <v>0.2865259</v>
      </c>
      <c r="C9393" s="206">
        <v>0.25714169999999997</v>
      </c>
      <c r="D9393" s="206">
        <v>0.31591010000000003</v>
      </c>
    </row>
    <row r="9394" spans="1:4">
      <c r="A9394" s="205" t="s">
        <v>9806</v>
      </c>
      <c r="B9394" s="206">
        <v>0.25526569999999998</v>
      </c>
      <c r="C9394" s="206">
        <v>0.2271782</v>
      </c>
      <c r="D9394" s="206">
        <v>0.28335320000000003</v>
      </c>
    </row>
    <row r="9395" spans="1:4">
      <c r="A9395" s="205" t="s">
        <v>9807</v>
      </c>
      <c r="B9395" s="206">
        <v>0.23917939999999999</v>
      </c>
      <c r="C9395" s="206">
        <v>0.2099374</v>
      </c>
      <c r="D9395" s="206">
        <v>0.26842149999999998</v>
      </c>
    </row>
    <row r="9396" spans="1:4">
      <c r="A9396" s="205" t="s">
        <v>9808</v>
      </c>
      <c r="B9396" s="206">
        <v>0.2879969</v>
      </c>
      <c r="C9396" s="206">
        <v>0.25909490000000002</v>
      </c>
      <c r="D9396" s="206">
        <v>0.31689899999999999</v>
      </c>
    </row>
    <row r="9397" spans="1:4">
      <c r="A9397" s="205" t="s">
        <v>9809</v>
      </c>
      <c r="B9397" s="206">
        <v>0.2789933</v>
      </c>
      <c r="C9397" s="206">
        <v>0.23813090000000001</v>
      </c>
      <c r="D9397" s="206">
        <v>0.31985570000000002</v>
      </c>
    </row>
    <row r="9398" spans="1:4">
      <c r="A9398" s="205" t="s">
        <v>9810</v>
      </c>
      <c r="B9398" s="206">
        <v>0.33076450000000002</v>
      </c>
      <c r="C9398" s="206">
        <v>0.28579100000000002</v>
      </c>
      <c r="D9398" s="206">
        <v>0.37573800000000002</v>
      </c>
    </row>
    <row r="9399" spans="1:4">
      <c r="A9399" s="205" t="s">
        <v>9811</v>
      </c>
      <c r="B9399" s="206">
        <v>0.29228359999999998</v>
      </c>
      <c r="C9399" s="206">
        <v>0.25251479999999998</v>
      </c>
      <c r="D9399" s="206">
        <v>0.33205230000000002</v>
      </c>
    </row>
    <row r="9400" spans="1:4">
      <c r="A9400" s="205" t="s">
        <v>9812</v>
      </c>
      <c r="B9400" s="206">
        <v>0.26199610000000001</v>
      </c>
      <c r="C9400" s="206">
        <v>0.22402349999999999</v>
      </c>
      <c r="D9400" s="206">
        <v>0.29996879999999998</v>
      </c>
    </row>
    <row r="9401" spans="1:4">
      <c r="A9401" s="205" t="s">
        <v>9813</v>
      </c>
      <c r="B9401" s="206">
        <v>0.34666000000000002</v>
      </c>
      <c r="C9401" s="206">
        <v>0.30673430000000002</v>
      </c>
      <c r="D9401" s="206">
        <v>0.38658559999999997</v>
      </c>
    </row>
    <row r="9402" spans="1:4">
      <c r="A9402" s="205" t="s">
        <v>9814</v>
      </c>
      <c r="B9402" s="206">
        <v>0.3185788</v>
      </c>
      <c r="C9402" s="206">
        <v>0.27772170000000002</v>
      </c>
      <c r="D9402" s="206">
        <v>0.35943580000000003</v>
      </c>
    </row>
    <row r="9403" spans="1:4">
      <c r="A9403" s="205" t="s">
        <v>9815</v>
      </c>
      <c r="B9403" s="206">
        <v>0.2585846</v>
      </c>
      <c r="C9403" s="206">
        <v>0.2227296</v>
      </c>
      <c r="D9403" s="206">
        <v>0.29443970000000003</v>
      </c>
    </row>
    <row r="9404" spans="1:4">
      <c r="A9404" s="205" t="s">
        <v>9816</v>
      </c>
      <c r="B9404" s="206">
        <v>0.29769489999999998</v>
      </c>
      <c r="C9404" s="206">
        <v>0.25321490000000002</v>
      </c>
      <c r="D9404" s="206">
        <v>0.34217500000000001</v>
      </c>
    </row>
    <row r="9405" spans="1:4">
      <c r="A9405" s="205" t="s">
        <v>9817</v>
      </c>
      <c r="B9405" s="206">
        <v>0.2529941</v>
      </c>
      <c r="C9405" s="206">
        <v>0.21271979999999999</v>
      </c>
      <c r="D9405" s="206">
        <v>0.29326839999999998</v>
      </c>
    </row>
    <row r="9406" spans="1:4">
      <c r="A9406" s="205" t="s">
        <v>9818</v>
      </c>
      <c r="B9406" s="206">
        <v>0.28571239999999998</v>
      </c>
      <c r="C9406" s="206">
        <v>0.24746770000000001</v>
      </c>
      <c r="D9406" s="206">
        <v>0.32395699999999999</v>
      </c>
    </row>
    <row r="9407" spans="1:4">
      <c r="A9407" s="205" t="s">
        <v>9819</v>
      </c>
      <c r="B9407" s="206">
        <v>0.31393890000000002</v>
      </c>
      <c r="C9407" s="206">
        <v>0.27886</v>
      </c>
      <c r="D9407" s="206">
        <v>0.34901779999999999</v>
      </c>
    </row>
    <row r="9408" spans="1:4">
      <c r="A9408" s="205" t="s">
        <v>9820</v>
      </c>
      <c r="B9408" s="206">
        <v>0.33251019999999998</v>
      </c>
      <c r="C9408" s="206">
        <v>0.29439270000000001</v>
      </c>
      <c r="D9408" s="206">
        <v>0.3706277</v>
      </c>
    </row>
    <row r="9409" spans="1:4">
      <c r="A9409" s="205" t="s">
        <v>9821</v>
      </c>
      <c r="B9409" s="206">
        <v>0.35143600000000003</v>
      </c>
      <c r="C9409" s="206">
        <v>0.31118119999999999</v>
      </c>
      <c r="D9409" s="206">
        <v>0.39169080000000001</v>
      </c>
    </row>
    <row r="9410" spans="1:4">
      <c r="A9410" s="205" t="s">
        <v>9822</v>
      </c>
      <c r="B9410" s="206">
        <v>0.30787360000000003</v>
      </c>
      <c r="C9410" s="206">
        <v>0.26549270000000003</v>
      </c>
      <c r="D9410" s="206">
        <v>0.35025450000000002</v>
      </c>
    </row>
    <row r="9411" spans="1:4">
      <c r="A9411" s="205" t="s">
        <v>9823</v>
      </c>
      <c r="B9411" s="206">
        <v>0.32922780000000001</v>
      </c>
      <c r="C9411" s="206">
        <v>0.29620010000000002</v>
      </c>
      <c r="D9411" s="206">
        <v>0.36225560000000001</v>
      </c>
    </row>
    <row r="9412" spans="1:4">
      <c r="A9412" s="205" t="s">
        <v>9824</v>
      </c>
      <c r="B9412" s="206">
        <v>0.363319</v>
      </c>
      <c r="C9412" s="206">
        <v>0.3273779</v>
      </c>
      <c r="D9412" s="206">
        <v>0.39926020000000001</v>
      </c>
    </row>
    <row r="9413" spans="1:4">
      <c r="A9413" s="205" t="s">
        <v>9825</v>
      </c>
      <c r="B9413" s="206">
        <v>0.32929940000000002</v>
      </c>
      <c r="C9413" s="206">
        <v>0.288746</v>
      </c>
      <c r="D9413" s="206">
        <v>0.36985269999999998</v>
      </c>
    </row>
    <row r="9414" spans="1:4">
      <c r="A9414" s="205" t="s">
        <v>9826</v>
      </c>
      <c r="B9414" s="206">
        <v>0.35187479999999999</v>
      </c>
      <c r="C9414" s="206">
        <v>0.31419390000000003</v>
      </c>
      <c r="D9414" s="206">
        <v>0.3895557</v>
      </c>
    </row>
    <row r="9415" spans="1:4">
      <c r="A9415" s="205" t="s">
        <v>9827</v>
      </c>
      <c r="B9415" s="206">
        <v>0.35295219999999999</v>
      </c>
      <c r="C9415" s="206">
        <v>0.31195020000000001</v>
      </c>
      <c r="D9415" s="206">
        <v>0.39395419999999998</v>
      </c>
    </row>
    <row r="9416" spans="1:4">
      <c r="A9416" s="205" t="s">
        <v>9828</v>
      </c>
      <c r="B9416" s="206">
        <v>0.29795509999999997</v>
      </c>
      <c r="C9416" s="206">
        <v>0.25822469999999997</v>
      </c>
      <c r="D9416" s="206">
        <v>0.33768550000000003</v>
      </c>
    </row>
    <row r="9417" spans="1:4">
      <c r="A9417" s="205" t="s">
        <v>9829</v>
      </c>
      <c r="B9417" s="206">
        <v>0.30070249999999998</v>
      </c>
      <c r="C9417" s="206">
        <v>0.25950820000000002</v>
      </c>
      <c r="D9417" s="206">
        <v>0.3418968</v>
      </c>
    </row>
    <row r="9418" spans="1:4">
      <c r="A9418" s="205" t="s">
        <v>9830</v>
      </c>
      <c r="B9418" s="206">
        <v>0.3475298</v>
      </c>
      <c r="C9418" s="206">
        <v>0.30728490000000003</v>
      </c>
      <c r="D9418" s="206">
        <v>0.38777460000000002</v>
      </c>
    </row>
    <row r="9419" spans="1:4">
      <c r="A9419" s="205" t="s">
        <v>9831</v>
      </c>
      <c r="B9419" s="206">
        <v>0.16745019999999999</v>
      </c>
      <c r="C9419" s="206">
        <v>0.13455929999999999</v>
      </c>
      <c r="D9419" s="206">
        <v>0.20034099999999999</v>
      </c>
    </row>
    <row r="9420" spans="1:4">
      <c r="A9420" s="205" t="s">
        <v>9832</v>
      </c>
      <c r="B9420" s="206">
        <v>0.18584110000000001</v>
      </c>
      <c r="C9420" s="206">
        <v>0.1554584</v>
      </c>
      <c r="D9420" s="206">
        <v>0.21622379999999999</v>
      </c>
    </row>
    <row r="9421" spans="1:4">
      <c r="A9421" s="205" t="s">
        <v>9833</v>
      </c>
      <c r="B9421" s="206">
        <v>0.187504</v>
      </c>
      <c r="C9421" s="206">
        <v>0.15622549999999999</v>
      </c>
      <c r="D9421" s="206">
        <v>0.21878239999999999</v>
      </c>
    </row>
    <row r="9422" spans="1:4">
      <c r="A9422" s="205" t="s">
        <v>9834</v>
      </c>
      <c r="B9422" s="206">
        <v>0.1916494</v>
      </c>
      <c r="C9422" s="206">
        <v>0.16022790000000001</v>
      </c>
      <c r="D9422" s="206">
        <v>0.22307080000000001</v>
      </c>
    </row>
    <row r="9423" spans="1:4">
      <c r="A9423" s="205" t="s">
        <v>9835</v>
      </c>
      <c r="B9423" s="206">
        <v>0.2283164</v>
      </c>
      <c r="C9423" s="206">
        <v>0.19518460000000001</v>
      </c>
      <c r="D9423" s="206">
        <v>0.26144830000000002</v>
      </c>
    </row>
    <row r="9424" spans="1:4">
      <c r="A9424" s="205" t="s">
        <v>9836</v>
      </c>
      <c r="B9424" s="206">
        <v>0.19726560000000001</v>
      </c>
      <c r="C9424" s="206">
        <v>0.1660556</v>
      </c>
      <c r="D9424" s="206">
        <v>0.2284756</v>
      </c>
    </row>
    <row r="9425" spans="1:4">
      <c r="A9425" s="205" t="s">
        <v>9837</v>
      </c>
      <c r="B9425" s="206">
        <v>0.1575009</v>
      </c>
      <c r="C9425" s="206">
        <v>0.1282142</v>
      </c>
      <c r="D9425" s="206">
        <v>0.1867875</v>
      </c>
    </row>
    <row r="9426" spans="1:4">
      <c r="A9426" s="205" t="s">
        <v>9838</v>
      </c>
      <c r="B9426" s="206">
        <v>0.25118249999999998</v>
      </c>
      <c r="C9426" s="206">
        <v>0.2072194</v>
      </c>
      <c r="D9426" s="206">
        <v>0.29514570000000001</v>
      </c>
    </row>
    <row r="9427" spans="1:4">
      <c r="A9427" s="205" t="s">
        <v>9839</v>
      </c>
      <c r="B9427" s="206">
        <v>0.14400979999999999</v>
      </c>
      <c r="C9427" s="206">
        <v>0.1147827</v>
      </c>
      <c r="D9427" s="206">
        <v>0.1732369</v>
      </c>
    </row>
    <row r="9428" spans="1:4">
      <c r="A9428" s="205" t="s">
        <v>9840</v>
      </c>
      <c r="B9428" s="206">
        <v>0.17782790000000001</v>
      </c>
      <c r="C9428" s="206">
        <v>0.14961830000000001</v>
      </c>
      <c r="D9428" s="206">
        <v>0.20603759999999999</v>
      </c>
    </row>
    <row r="9429" spans="1:4">
      <c r="A9429" s="205" t="s">
        <v>9841</v>
      </c>
      <c r="B9429" s="206">
        <v>0.2136295</v>
      </c>
      <c r="C9429" s="206">
        <v>0.18600259999999999</v>
      </c>
      <c r="D9429" s="206">
        <v>0.24125650000000001</v>
      </c>
    </row>
    <row r="9430" spans="1:4">
      <c r="A9430" s="205" t="s">
        <v>9842</v>
      </c>
      <c r="B9430" s="206">
        <v>0.1790236</v>
      </c>
      <c r="C9430" s="206">
        <v>0.14801980000000001</v>
      </c>
      <c r="D9430" s="206">
        <v>0.2100274</v>
      </c>
    </row>
    <row r="9431" spans="1:4">
      <c r="A9431" s="205" t="s">
        <v>9843</v>
      </c>
      <c r="B9431" s="206">
        <v>0.2499084</v>
      </c>
      <c r="C9431" s="206">
        <v>0.2150175</v>
      </c>
      <c r="D9431" s="206">
        <v>0.28479939999999998</v>
      </c>
    </row>
    <row r="9432" spans="1:4">
      <c r="A9432" s="205" t="s">
        <v>9844</v>
      </c>
      <c r="B9432" s="206">
        <v>0.21716369999999999</v>
      </c>
      <c r="C9432" s="206">
        <v>0.1826151</v>
      </c>
      <c r="D9432" s="206">
        <v>0.2517124</v>
      </c>
    </row>
    <row r="9433" spans="1:4">
      <c r="A9433" s="205" t="s">
        <v>9845</v>
      </c>
      <c r="B9433" s="206">
        <v>0.23082910000000001</v>
      </c>
      <c r="C9433" s="206">
        <v>0.20244090000000001</v>
      </c>
      <c r="D9433" s="206">
        <v>0.25921729999999998</v>
      </c>
    </row>
    <row r="9434" spans="1:4">
      <c r="A9434" s="205" t="s">
        <v>9846</v>
      </c>
      <c r="B9434" s="206">
        <v>0.23433419999999999</v>
      </c>
      <c r="C9434" s="206">
        <v>0.20497699999999999</v>
      </c>
      <c r="D9434" s="206">
        <v>0.26369130000000002</v>
      </c>
    </row>
    <row r="9435" spans="1:4">
      <c r="A9435" s="205" t="s">
        <v>9847</v>
      </c>
      <c r="B9435" s="206">
        <v>0.217922</v>
      </c>
      <c r="C9435" s="206">
        <v>0.18510080000000001</v>
      </c>
      <c r="D9435" s="206">
        <v>0.2507432</v>
      </c>
    </row>
    <row r="9436" spans="1:4">
      <c r="A9436" s="205" t="s">
        <v>9848</v>
      </c>
      <c r="B9436" s="206">
        <v>0.2225095</v>
      </c>
      <c r="C9436" s="206">
        <v>0.1916669</v>
      </c>
      <c r="D9436" s="206">
        <v>0.25335210000000002</v>
      </c>
    </row>
    <row r="9437" spans="1:4">
      <c r="A9437" s="205" t="s">
        <v>9849</v>
      </c>
      <c r="B9437" s="206">
        <v>0.22223200000000001</v>
      </c>
      <c r="C9437" s="206">
        <v>0.18926009999999999</v>
      </c>
      <c r="D9437" s="206">
        <v>0.25520389999999998</v>
      </c>
    </row>
    <row r="9438" spans="1:4">
      <c r="A9438" s="205" t="s">
        <v>9850</v>
      </c>
      <c r="B9438" s="206">
        <v>0.21515680000000001</v>
      </c>
      <c r="C9438" s="206">
        <v>0.18339469999999999</v>
      </c>
      <c r="D9438" s="206">
        <v>0.24691879999999999</v>
      </c>
    </row>
    <row r="9439" spans="1:4">
      <c r="A9439" s="205" t="s">
        <v>9851</v>
      </c>
      <c r="B9439" s="206">
        <v>0.1840378</v>
      </c>
      <c r="C9439" s="206">
        <v>0.1524208</v>
      </c>
      <c r="D9439" s="206">
        <v>0.21565490000000001</v>
      </c>
    </row>
    <row r="9440" spans="1:4">
      <c r="A9440" s="205" t="s">
        <v>9852</v>
      </c>
      <c r="B9440" s="206">
        <v>0.23102039999999999</v>
      </c>
      <c r="C9440" s="206">
        <v>0.19815160000000001</v>
      </c>
      <c r="D9440" s="206">
        <v>0.26388909999999999</v>
      </c>
    </row>
    <row r="9441" spans="1:4">
      <c r="A9441" s="205" t="s">
        <v>9853</v>
      </c>
      <c r="B9441" s="206">
        <v>0.25204110000000002</v>
      </c>
      <c r="C9441" s="206">
        <v>0.23981530000000001</v>
      </c>
      <c r="D9441" s="206">
        <v>0.26426680000000002</v>
      </c>
    </row>
    <row r="9442" spans="1:4">
      <c r="A9442" s="205" t="s">
        <v>9854</v>
      </c>
      <c r="B9442" s="206">
        <v>0.2280489</v>
      </c>
      <c r="C9442" s="206">
        <v>0.2109799</v>
      </c>
      <c r="D9442" s="206">
        <v>0.2451178</v>
      </c>
    </row>
    <row r="9443" spans="1:4">
      <c r="A9443" s="205" t="s">
        <v>9855</v>
      </c>
      <c r="B9443" s="206">
        <v>0.20715320000000001</v>
      </c>
      <c r="C9443" s="206">
        <v>0.18126510000000001</v>
      </c>
      <c r="D9443" s="206">
        <v>0.23304130000000001</v>
      </c>
    </row>
    <row r="9444" spans="1:4">
      <c r="A9444" s="205" t="s">
        <v>9856</v>
      </c>
      <c r="B9444" s="206">
        <v>0.27012740000000002</v>
      </c>
      <c r="C9444" s="206">
        <v>0.25479259999999998</v>
      </c>
      <c r="D9444" s="206">
        <v>0.2854623</v>
      </c>
    </row>
    <row r="9445" spans="1:4">
      <c r="A9445" s="205" t="s">
        <v>9857</v>
      </c>
      <c r="B9445" s="206">
        <v>0.2930603</v>
      </c>
      <c r="C9445" s="206">
        <v>0.27193600000000001</v>
      </c>
      <c r="D9445" s="206">
        <v>0.31418459999999998</v>
      </c>
    </row>
    <row r="9446" spans="1:4">
      <c r="A9446" s="205" t="s">
        <v>9858</v>
      </c>
      <c r="B9446" s="206">
        <v>0.27540579999999998</v>
      </c>
      <c r="C9446" s="206">
        <v>0.25591900000000001</v>
      </c>
      <c r="D9446" s="206">
        <v>0.2948926</v>
      </c>
    </row>
    <row r="9447" spans="1:4">
      <c r="A9447" s="205" t="s">
        <v>9859</v>
      </c>
      <c r="B9447" s="206">
        <v>0.2736363</v>
      </c>
      <c r="C9447" s="206">
        <v>0.26038149999999999</v>
      </c>
      <c r="D9447" s="206">
        <v>0.28689110000000001</v>
      </c>
    </row>
    <row r="9448" spans="1:4">
      <c r="A9448" s="205" t="s">
        <v>9860</v>
      </c>
      <c r="B9448" s="206">
        <v>0.3112027</v>
      </c>
      <c r="C9448" s="206">
        <v>0.29393399999999997</v>
      </c>
      <c r="D9448" s="206">
        <v>0.32847150000000003</v>
      </c>
    </row>
    <row r="9449" spans="1:4">
      <c r="A9449" s="205" t="s">
        <v>9861</v>
      </c>
      <c r="B9449" s="206">
        <v>0.27780529999999998</v>
      </c>
      <c r="C9449" s="206">
        <v>0.25376949999999998</v>
      </c>
      <c r="D9449" s="206">
        <v>0.30184109999999997</v>
      </c>
    </row>
    <row r="9450" spans="1:4">
      <c r="A9450" s="205" t="s">
        <v>9862</v>
      </c>
      <c r="B9450" s="206">
        <v>0.2585846</v>
      </c>
      <c r="C9450" s="206">
        <v>0.2227296</v>
      </c>
      <c r="D9450" s="206">
        <v>0.29443970000000003</v>
      </c>
    </row>
    <row r="9451" spans="1:4">
      <c r="A9451" s="205" t="s">
        <v>9863</v>
      </c>
      <c r="B9451" s="206">
        <v>0.32923219999999997</v>
      </c>
      <c r="C9451" s="206">
        <v>0.30728689999999997</v>
      </c>
      <c r="D9451" s="206">
        <v>0.35117749999999998</v>
      </c>
    </row>
    <row r="9452" spans="1:4">
      <c r="A9452" s="205" t="s">
        <v>9864</v>
      </c>
      <c r="B9452" s="206">
        <v>0.35659669999999999</v>
      </c>
      <c r="C9452" s="206">
        <v>0.32665670000000002</v>
      </c>
      <c r="D9452" s="206">
        <v>0.38653670000000001</v>
      </c>
    </row>
    <row r="9453" spans="1:4">
      <c r="A9453" s="205" t="s">
        <v>9865</v>
      </c>
      <c r="B9453" s="206">
        <v>0.3237334</v>
      </c>
      <c r="C9453" s="206">
        <v>0.29687740000000001</v>
      </c>
      <c r="D9453" s="206">
        <v>0.3505894</v>
      </c>
    </row>
    <row r="9454" spans="1:4">
      <c r="A9454" s="205" t="s">
        <v>9866</v>
      </c>
      <c r="B9454" s="206">
        <v>0.33418379999999998</v>
      </c>
      <c r="C9454" s="206">
        <v>0.31566179999999999</v>
      </c>
      <c r="D9454" s="206">
        <v>0.35270590000000002</v>
      </c>
    </row>
    <row r="9455" spans="1:4">
      <c r="A9455" s="205" t="s">
        <v>9867</v>
      </c>
      <c r="B9455" s="206">
        <v>0.1962894</v>
      </c>
      <c r="C9455" s="206">
        <v>0.1830273</v>
      </c>
      <c r="D9455" s="206">
        <v>0.2095514</v>
      </c>
    </row>
    <row r="9456" spans="1:4">
      <c r="A9456" s="205" t="s">
        <v>9868</v>
      </c>
      <c r="B9456" s="206">
        <v>0.18139710000000001</v>
      </c>
      <c r="C9456" s="206">
        <v>0.1624719</v>
      </c>
      <c r="D9456" s="206">
        <v>0.20032230000000001</v>
      </c>
    </row>
    <row r="9457" spans="1:4">
      <c r="A9457" s="205" t="s">
        <v>9869</v>
      </c>
      <c r="B9457" s="206">
        <v>0.1575009</v>
      </c>
      <c r="C9457" s="206">
        <v>0.1282142</v>
      </c>
      <c r="D9457" s="206">
        <v>0.1867875</v>
      </c>
    </row>
    <row r="9458" spans="1:4">
      <c r="A9458" s="205" t="s">
        <v>9870</v>
      </c>
      <c r="B9458" s="206">
        <v>0.21424360000000001</v>
      </c>
      <c r="C9458" s="206">
        <v>0.1962796</v>
      </c>
      <c r="D9458" s="206">
        <v>0.23220759999999999</v>
      </c>
    </row>
    <row r="9459" spans="1:4">
      <c r="A9459" s="205" t="s">
        <v>9871</v>
      </c>
      <c r="B9459" s="206">
        <v>0.2309049</v>
      </c>
      <c r="C9459" s="206">
        <v>0.20668909999999999</v>
      </c>
      <c r="D9459" s="206">
        <v>0.25512079999999998</v>
      </c>
    </row>
    <row r="9460" spans="1:4">
      <c r="A9460" s="205" t="s">
        <v>9872</v>
      </c>
      <c r="B9460" s="206">
        <v>0.22707640000000001</v>
      </c>
      <c r="C9460" s="206">
        <v>0.2043817</v>
      </c>
      <c r="D9460" s="206">
        <v>0.2497711</v>
      </c>
    </row>
    <row r="9461" spans="1:4">
      <c r="A9461" s="205" t="s">
        <v>9873</v>
      </c>
      <c r="B9461" s="206">
        <v>0.2170697</v>
      </c>
      <c r="C9461" s="206">
        <v>0.20206569999999999</v>
      </c>
      <c r="D9461" s="206">
        <v>0.23207369999999999</v>
      </c>
    </row>
    <row r="9462" spans="1:4">
      <c r="A9462" s="205" t="s">
        <v>9874</v>
      </c>
      <c r="B9462" s="206">
        <v>0.26159769999999999</v>
      </c>
      <c r="C9462" s="206">
        <v>0.25531369999999998</v>
      </c>
      <c r="D9462" s="206">
        <v>0.2678818</v>
      </c>
    </row>
    <row r="9463" spans="1:4">
      <c r="A9463" s="205" t="s">
        <v>9875</v>
      </c>
      <c r="B9463" s="206">
        <v>0.31828790000000001</v>
      </c>
      <c r="C9463" s="206">
        <v>0.30944680000000002</v>
      </c>
      <c r="D9463" s="206">
        <v>0.327129</v>
      </c>
    </row>
    <row r="9464" spans="1:4">
      <c r="A9464" s="205" t="s">
        <v>9876</v>
      </c>
      <c r="B9464" s="206">
        <v>0.20752599999999999</v>
      </c>
      <c r="C9464" s="206">
        <v>0.20039660000000001</v>
      </c>
      <c r="D9464" s="206">
        <v>0.2146554</v>
      </c>
    </row>
    <row r="9465" spans="1:4">
      <c r="A9465" s="205" t="s">
        <v>9877</v>
      </c>
      <c r="B9465" s="206">
        <v>0.26777099999999998</v>
      </c>
      <c r="C9465" s="206">
        <v>0.23885129999999999</v>
      </c>
      <c r="D9465" s="206">
        <v>0.29669069999999997</v>
      </c>
    </row>
    <row r="9466" spans="1:4">
      <c r="A9466" s="205" t="s">
        <v>9878</v>
      </c>
      <c r="B9466" s="206">
        <v>0.28589740000000002</v>
      </c>
      <c r="C9466" s="206">
        <v>0.25650000000000001</v>
      </c>
      <c r="D9466" s="206">
        <v>0.31529489999999999</v>
      </c>
    </row>
    <row r="9467" spans="1:4">
      <c r="A9467" s="205" t="s">
        <v>9879</v>
      </c>
      <c r="B9467" s="206">
        <v>0.25465339999999997</v>
      </c>
      <c r="C9467" s="206">
        <v>0.22647539999999999</v>
      </c>
      <c r="D9467" s="206">
        <v>0.28283150000000001</v>
      </c>
    </row>
    <row r="9468" spans="1:4">
      <c r="A9468" s="205" t="s">
        <v>9880</v>
      </c>
      <c r="B9468" s="206">
        <v>0.27781470000000003</v>
      </c>
      <c r="C9468" s="206">
        <v>0.24868309999999999</v>
      </c>
      <c r="D9468" s="206">
        <v>0.30694630000000001</v>
      </c>
    </row>
    <row r="9469" spans="1:4">
      <c r="A9469" s="205" t="s">
        <v>9881</v>
      </c>
      <c r="B9469" s="206">
        <v>0.26991330000000002</v>
      </c>
      <c r="C9469" s="206">
        <v>0.24385419999999999</v>
      </c>
      <c r="D9469" s="206">
        <v>0.29597250000000003</v>
      </c>
    </row>
    <row r="9470" spans="1:4">
      <c r="A9470" s="205" t="s">
        <v>9882</v>
      </c>
      <c r="B9470" s="206">
        <v>0.26740419999999998</v>
      </c>
      <c r="C9470" s="206">
        <v>0.24125079999999999</v>
      </c>
      <c r="D9470" s="206">
        <v>0.29355759999999997</v>
      </c>
    </row>
    <row r="9471" spans="1:4">
      <c r="A9471" s="205" t="s">
        <v>9883</v>
      </c>
      <c r="B9471" s="206">
        <v>0.2496679</v>
      </c>
      <c r="C9471" s="206">
        <v>0.21962719999999999</v>
      </c>
      <c r="D9471" s="206">
        <v>0.27970859999999997</v>
      </c>
    </row>
    <row r="9472" spans="1:4">
      <c r="A9472" s="205" t="s">
        <v>9884</v>
      </c>
      <c r="B9472" s="206">
        <v>0.22724469999999999</v>
      </c>
      <c r="C9472" s="206">
        <v>0.19813990000000001</v>
      </c>
      <c r="D9472" s="206">
        <v>0.25634950000000001</v>
      </c>
    </row>
    <row r="9473" spans="1:4">
      <c r="A9473" s="205" t="s">
        <v>9885</v>
      </c>
      <c r="B9473" s="206">
        <v>0.2122732</v>
      </c>
      <c r="C9473" s="206">
        <v>0.18300079999999999</v>
      </c>
      <c r="D9473" s="206">
        <v>0.2415456</v>
      </c>
    </row>
    <row r="9474" spans="1:4">
      <c r="A9474" s="205" t="s">
        <v>9886</v>
      </c>
      <c r="B9474" s="206">
        <v>0.23199639999999999</v>
      </c>
      <c r="C9474" s="206">
        <v>0.20684959999999999</v>
      </c>
      <c r="D9474" s="206">
        <v>0.25714320000000002</v>
      </c>
    </row>
    <row r="9475" spans="1:4">
      <c r="A9475" s="205" t="s">
        <v>9887</v>
      </c>
      <c r="B9475" s="206">
        <v>0.29265140000000001</v>
      </c>
      <c r="C9475" s="206">
        <v>0.26715250000000001</v>
      </c>
      <c r="D9475" s="206">
        <v>0.31815019999999999</v>
      </c>
    </row>
    <row r="9476" spans="1:4">
      <c r="A9476" s="205" t="s">
        <v>9888</v>
      </c>
      <c r="B9476" s="206">
        <v>0.31237569999999998</v>
      </c>
      <c r="C9476" s="206">
        <v>0.28383380000000002</v>
      </c>
      <c r="D9476" s="206">
        <v>0.34091759999999999</v>
      </c>
    </row>
    <row r="9477" spans="1:4">
      <c r="A9477" s="205" t="s">
        <v>9889</v>
      </c>
      <c r="B9477" s="206">
        <v>0.29936859999999998</v>
      </c>
      <c r="C9477" s="206">
        <v>0.2716073</v>
      </c>
      <c r="D9477" s="206">
        <v>0.32712989999999997</v>
      </c>
    </row>
    <row r="9478" spans="1:4">
      <c r="A9478" s="205" t="s">
        <v>9890</v>
      </c>
      <c r="B9478" s="206">
        <v>0.28944550000000002</v>
      </c>
      <c r="C9478" s="206">
        <v>0.25810529999999998</v>
      </c>
      <c r="D9478" s="206">
        <v>0.32078570000000001</v>
      </c>
    </row>
    <row r="9479" spans="1:4">
      <c r="A9479" s="205" t="s">
        <v>9891</v>
      </c>
      <c r="B9479" s="206">
        <v>0.27730280000000002</v>
      </c>
      <c r="C9479" s="206">
        <v>0.25448029999999999</v>
      </c>
      <c r="D9479" s="206">
        <v>0.30012539999999999</v>
      </c>
    </row>
    <row r="9480" spans="1:4">
      <c r="A9480" s="205" t="s">
        <v>9892</v>
      </c>
      <c r="B9480" s="206">
        <v>0.28434219999999999</v>
      </c>
      <c r="C9480" s="206">
        <v>0.26056580000000001</v>
      </c>
      <c r="D9480" s="206">
        <v>0.30811860000000002</v>
      </c>
    </row>
    <row r="9481" spans="1:4">
      <c r="A9481" s="205" t="s">
        <v>9893</v>
      </c>
      <c r="B9481" s="206">
        <v>0.30876880000000001</v>
      </c>
      <c r="C9481" s="206">
        <v>0.2802347</v>
      </c>
      <c r="D9481" s="206">
        <v>0.33730300000000002</v>
      </c>
    </row>
    <row r="9482" spans="1:4">
      <c r="A9482" s="205" t="s">
        <v>9894</v>
      </c>
      <c r="B9482" s="206">
        <v>0.27285870000000001</v>
      </c>
      <c r="C9482" s="206">
        <v>0.24549679999999999</v>
      </c>
      <c r="D9482" s="206">
        <v>0.3002206</v>
      </c>
    </row>
    <row r="9483" spans="1:4">
      <c r="A9483" s="205" t="s">
        <v>9895</v>
      </c>
      <c r="B9483" s="206">
        <v>0.28061580000000003</v>
      </c>
      <c r="C9483" s="206">
        <v>0.25130520000000001</v>
      </c>
      <c r="D9483" s="206">
        <v>0.30992649999999999</v>
      </c>
    </row>
    <row r="9484" spans="1:4">
      <c r="A9484" s="205" t="s">
        <v>9896</v>
      </c>
      <c r="B9484" s="206">
        <v>0.27871750000000001</v>
      </c>
      <c r="C9484" s="206">
        <v>0.25015470000000001</v>
      </c>
      <c r="D9484" s="206">
        <v>0.30728030000000001</v>
      </c>
    </row>
    <row r="9485" spans="1:4">
      <c r="A9485" s="205" t="s">
        <v>9897</v>
      </c>
      <c r="B9485" s="206">
        <v>0.26280409999999998</v>
      </c>
      <c r="C9485" s="206">
        <v>0.2327784</v>
      </c>
      <c r="D9485" s="206">
        <v>0.29282970000000003</v>
      </c>
    </row>
    <row r="9486" spans="1:4">
      <c r="A9486" s="205" t="s">
        <v>9898</v>
      </c>
      <c r="B9486" s="206">
        <v>0.28281770000000001</v>
      </c>
      <c r="C9486" s="206">
        <v>0.25336409999999998</v>
      </c>
      <c r="D9486" s="206">
        <v>0.31227139999999998</v>
      </c>
    </row>
    <row r="9487" spans="1:4">
      <c r="A9487" s="205" t="s">
        <v>9899</v>
      </c>
      <c r="B9487" s="206">
        <v>0.31825769999999998</v>
      </c>
      <c r="C9487" s="206">
        <v>0.27733930000000001</v>
      </c>
      <c r="D9487" s="206">
        <v>0.3591761</v>
      </c>
    </row>
    <row r="9488" spans="1:4">
      <c r="A9488" s="205" t="s">
        <v>9900</v>
      </c>
      <c r="B9488" s="206">
        <v>0.3359201</v>
      </c>
      <c r="C9488" s="206">
        <v>0.29325810000000002</v>
      </c>
      <c r="D9488" s="206">
        <v>0.37858209999999998</v>
      </c>
    </row>
    <row r="9489" spans="1:4">
      <c r="A9489" s="205" t="s">
        <v>9901</v>
      </c>
      <c r="B9489" s="206">
        <v>0.31882310000000003</v>
      </c>
      <c r="C9489" s="206">
        <v>0.27886040000000001</v>
      </c>
      <c r="D9489" s="206">
        <v>0.35878569999999999</v>
      </c>
    </row>
    <row r="9490" spans="1:4">
      <c r="A9490" s="205" t="s">
        <v>9902</v>
      </c>
      <c r="B9490" s="206">
        <v>0.34166669999999999</v>
      </c>
      <c r="C9490" s="206">
        <v>0.3008033</v>
      </c>
      <c r="D9490" s="206">
        <v>0.38253009999999998</v>
      </c>
    </row>
    <row r="9491" spans="1:4">
      <c r="A9491" s="205" t="s">
        <v>9903</v>
      </c>
      <c r="B9491" s="206">
        <v>0.33336939999999998</v>
      </c>
      <c r="C9491" s="206">
        <v>0.29479359999999999</v>
      </c>
      <c r="D9491" s="206">
        <v>0.37194519999999998</v>
      </c>
    </row>
    <row r="9492" spans="1:4">
      <c r="A9492" s="205" t="s">
        <v>9904</v>
      </c>
      <c r="B9492" s="206">
        <v>0.33903100000000003</v>
      </c>
      <c r="C9492" s="206">
        <v>0.30187449999999999</v>
      </c>
      <c r="D9492" s="206">
        <v>0.37618750000000001</v>
      </c>
    </row>
    <row r="9493" spans="1:4">
      <c r="A9493" s="205" t="s">
        <v>9905</v>
      </c>
      <c r="B9493" s="206">
        <v>0.31228070000000002</v>
      </c>
      <c r="C9493" s="206">
        <v>0.27356429999999998</v>
      </c>
      <c r="D9493" s="206">
        <v>0.35099710000000001</v>
      </c>
    </row>
    <row r="9494" spans="1:4">
      <c r="A9494" s="205" t="s">
        <v>9906</v>
      </c>
      <c r="B9494" s="206">
        <v>0.27382440000000002</v>
      </c>
      <c r="C9494" s="206">
        <v>0.2343199</v>
      </c>
      <c r="D9494" s="206">
        <v>0.31332890000000002</v>
      </c>
    </row>
    <row r="9495" spans="1:4">
      <c r="A9495" s="205" t="s">
        <v>9907</v>
      </c>
      <c r="B9495" s="206">
        <v>0.25388759999999999</v>
      </c>
      <c r="C9495" s="206">
        <v>0.2119008</v>
      </c>
      <c r="D9495" s="206">
        <v>0.29587439999999998</v>
      </c>
    </row>
    <row r="9496" spans="1:4">
      <c r="A9496" s="205" t="s">
        <v>9908</v>
      </c>
      <c r="B9496" s="206">
        <v>0.28661239999999999</v>
      </c>
      <c r="C9496" s="206">
        <v>0.25023610000000002</v>
      </c>
      <c r="D9496" s="206">
        <v>0.32298870000000002</v>
      </c>
    </row>
    <row r="9497" spans="1:4">
      <c r="A9497" s="205" t="s">
        <v>9909</v>
      </c>
      <c r="B9497" s="206">
        <v>0.37017290000000003</v>
      </c>
      <c r="C9497" s="206">
        <v>0.33266659999999998</v>
      </c>
      <c r="D9497" s="206">
        <v>0.40767910000000002</v>
      </c>
    </row>
    <row r="9498" spans="1:4">
      <c r="A9498" s="205" t="s">
        <v>9910</v>
      </c>
      <c r="B9498" s="206">
        <v>0.38166339999999999</v>
      </c>
      <c r="C9498" s="206">
        <v>0.3410744</v>
      </c>
      <c r="D9498" s="206">
        <v>0.42225240000000003</v>
      </c>
    </row>
    <row r="9499" spans="1:4">
      <c r="A9499" s="205" t="s">
        <v>9911</v>
      </c>
      <c r="B9499" s="206">
        <v>0.3548732</v>
      </c>
      <c r="C9499" s="206">
        <v>0.31661820000000002</v>
      </c>
      <c r="D9499" s="206">
        <v>0.39312809999999998</v>
      </c>
    </row>
    <row r="9500" spans="1:4">
      <c r="A9500" s="205" t="s">
        <v>9912</v>
      </c>
      <c r="B9500" s="206">
        <v>0.34189009999999997</v>
      </c>
      <c r="C9500" s="206">
        <v>0.29886970000000002</v>
      </c>
      <c r="D9500" s="206">
        <v>0.38491049999999999</v>
      </c>
    </row>
    <row r="9501" spans="1:4">
      <c r="A9501" s="205" t="s">
        <v>9913</v>
      </c>
      <c r="B9501" s="206">
        <v>0.33749190000000001</v>
      </c>
      <c r="C9501" s="206">
        <v>0.30491669999999998</v>
      </c>
      <c r="D9501" s="206">
        <v>0.37006719999999999</v>
      </c>
    </row>
    <row r="9502" spans="1:4">
      <c r="A9502" s="205" t="s">
        <v>9914</v>
      </c>
      <c r="B9502" s="206">
        <v>0.35885430000000001</v>
      </c>
      <c r="C9502" s="206">
        <v>0.3244745</v>
      </c>
      <c r="D9502" s="206">
        <v>0.39323419999999998</v>
      </c>
    </row>
    <row r="9503" spans="1:4">
      <c r="A9503" s="205" t="s">
        <v>9915</v>
      </c>
      <c r="B9503" s="206">
        <v>0.39317750000000001</v>
      </c>
      <c r="C9503" s="206">
        <v>0.35328270000000001</v>
      </c>
      <c r="D9503" s="206">
        <v>0.43307230000000002</v>
      </c>
    </row>
    <row r="9504" spans="1:4">
      <c r="A9504" s="205" t="s">
        <v>9916</v>
      </c>
      <c r="B9504" s="206">
        <v>0.35354930000000001</v>
      </c>
      <c r="C9504" s="206">
        <v>0.3157044</v>
      </c>
      <c r="D9504" s="206">
        <v>0.39139429999999997</v>
      </c>
    </row>
    <row r="9505" spans="1:4">
      <c r="A9505" s="205" t="s">
        <v>9917</v>
      </c>
      <c r="B9505" s="206">
        <v>0.34138220000000002</v>
      </c>
      <c r="C9505" s="206">
        <v>0.29920920000000001</v>
      </c>
      <c r="D9505" s="206">
        <v>0.38355509999999998</v>
      </c>
    </row>
    <row r="9506" spans="1:4">
      <c r="A9506" s="205" t="s">
        <v>9918</v>
      </c>
      <c r="B9506" s="206">
        <v>0.36499589999999998</v>
      </c>
      <c r="C9506" s="206">
        <v>0.32374629999999999</v>
      </c>
      <c r="D9506" s="206">
        <v>0.40624549999999998</v>
      </c>
    </row>
    <row r="9507" spans="1:4">
      <c r="A9507" s="205" t="s">
        <v>9919</v>
      </c>
      <c r="B9507" s="206">
        <v>0.32108829999999999</v>
      </c>
      <c r="C9507" s="206">
        <v>0.2796343</v>
      </c>
      <c r="D9507" s="206">
        <v>0.36254239999999999</v>
      </c>
    </row>
    <row r="9508" spans="1:4">
      <c r="A9508" s="205" t="s">
        <v>9920</v>
      </c>
      <c r="B9508" s="206">
        <v>0.32998739999999999</v>
      </c>
      <c r="C9508" s="206">
        <v>0.28864040000000002</v>
      </c>
      <c r="D9508" s="206">
        <v>0.37133430000000001</v>
      </c>
    </row>
    <row r="9509" spans="1:4">
      <c r="A9509" s="205" t="s">
        <v>9921</v>
      </c>
      <c r="B9509" s="206">
        <v>0.21984970000000001</v>
      </c>
      <c r="C9509" s="206">
        <v>0.1863524</v>
      </c>
      <c r="D9509" s="206">
        <v>0.25334699999999999</v>
      </c>
    </row>
    <row r="9510" spans="1:4">
      <c r="A9510" s="205" t="s">
        <v>9922</v>
      </c>
      <c r="B9510" s="206">
        <v>0.23961189999999999</v>
      </c>
      <c r="C9510" s="206">
        <v>0.2061209</v>
      </c>
      <c r="D9510" s="206">
        <v>0.27310289999999998</v>
      </c>
    </row>
    <row r="9511" spans="1:4">
      <c r="A9511" s="205" t="s">
        <v>9923</v>
      </c>
      <c r="B9511" s="206">
        <v>0.1959777</v>
      </c>
      <c r="C9511" s="206">
        <v>0.16509370000000001</v>
      </c>
      <c r="D9511" s="206">
        <v>0.2268616</v>
      </c>
    </row>
    <row r="9512" spans="1:4">
      <c r="A9512" s="205" t="s">
        <v>9924</v>
      </c>
      <c r="B9512" s="206">
        <v>0.21757119999999999</v>
      </c>
      <c r="C9512" s="206">
        <v>0.18494679999999999</v>
      </c>
      <c r="D9512" s="206">
        <v>0.25019560000000002</v>
      </c>
    </row>
    <row r="9513" spans="1:4">
      <c r="A9513" s="205" t="s">
        <v>9925</v>
      </c>
      <c r="B9513" s="206">
        <v>0.2117193</v>
      </c>
      <c r="C9513" s="206">
        <v>0.18256359999999999</v>
      </c>
      <c r="D9513" s="206">
        <v>0.2408749</v>
      </c>
    </row>
    <row r="9514" spans="1:4">
      <c r="A9514" s="205" t="s">
        <v>9926</v>
      </c>
      <c r="B9514" s="206">
        <v>0.19388859999999999</v>
      </c>
      <c r="C9514" s="206">
        <v>0.1654661</v>
      </c>
      <c r="D9514" s="206">
        <v>0.22231100000000001</v>
      </c>
    </row>
    <row r="9515" spans="1:4">
      <c r="A9515" s="205" t="s">
        <v>9927</v>
      </c>
      <c r="B9515" s="206">
        <v>0.18185760000000001</v>
      </c>
      <c r="C9515" s="206">
        <v>0.14596020000000001</v>
      </c>
      <c r="D9515" s="206">
        <v>0.217755</v>
      </c>
    </row>
    <row r="9516" spans="1:4">
      <c r="A9516" s="205" t="s">
        <v>9928</v>
      </c>
      <c r="B9516" s="206">
        <v>0.18042569999999999</v>
      </c>
      <c r="C9516" s="206">
        <v>0.14774670000000001</v>
      </c>
      <c r="D9516" s="206">
        <v>0.21310470000000001</v>
      </c>
    </row>
    <row r="9517" spans="1:4">
      <c r="A9517" s="205" t="s">
        <v>9929</v>
      </c>
      <c r="B9517" s="206">
        <v>0.1744251</v>
      </c>
      <c r="C9517" s="206">
        <v>0.1420911</v>
      </c>
      <c r="D9517" s="206">
        <v>0.2067591</v>
      </c>
    </row>
    <row r="9518" spans="1:4">
      <c r="A9518" s="205" t="s">
        <v>9930</v>
      </c>
      <c r="B9518" s="206">
        <v>0.1785997</v>
      </c>
      <c r="C9518" s="206">
        <v>0.14868700000000001</v>
      </c>
      <c r="D9518" s="206">
        <v>0.20851239999999999</v>
      </c>
    </row>
    <row r="9519" spans="1:4">
      <c r="A9519" s="205" t="s">
        <v>9931</v>
      </c>
      <c r="B9519" s="206">
        <v>0.22120029999999999</v>
      </c>
      <c r="C9519" s="206">
        <v>0.19266849999999999</v>
      </c>
      <c r="D9519" s="206">
        <v>0.24973210000000001</v>
      </c>
    </row>
    <row r="9520" spans="1:4">
      <c r="A9520" s="205" t="s">
        <v>9932</v>
      </c>
      <c r="B9520" s="206">
        <v>0.25230950000000002</v>
      </c>
      <c r="C9520" s="206">
        <v>0.21978519999999999</v>
      </c>
      <c r="D9520" s="206">
        <v>0.28483370000000002</v>
      </c>
    </row>
    <row r="9521" spans="1:4">
      <c r="A9521" s="205" t="s">
        <v>9933</v>
      </c>
      <c r="B9521" s="206">
        <v>0.24787439999999999</v>
      </c>
      <c r="C9521" s="206">
        <v>0.21422340000000001</v>
      </c>
      <c r="D9521" s="206">
        <v>0.28152529999999998</v>
      </c>
    </row>
    <row r="9522" spans="1:4">
      <c r="A9522" s="205" t="s">
        <v>9934</v>
      </c>
      <c r="B9522" s="206">
        <v>0.23932729999999999</v>
      </c>
      <c r="C9522" s="206">
        <v>0.20421449999999999</v>
      </c>
      <c r="D9522" s="206">
        <v>0.27444000000000002</v>
      </c>
    </row>
    <row r="9523" spans="1:4">
      <c r="A9523" s="205" t="s">
        <v>9935</v>
      </c>
      <c r="B9523" s="206">
        <v>0.21848000000000001</v>
      </c>
      <c r="C9523" s="206">
        <v>0.1928098</v>
      </c>
      <c r="D9523" s="206">
        <v>0.24415020000000001</v>
      </c>
    </row>
    <row r="9524" spans="1:4">
      <c r="A9524" s="205" t="s">
        <v>9936</v>
      </c>
      <c r="B9524" s="206">
        <v>0.2157222</v>
      </c>
      <c r="C9524" s="206">
        <v>0.18930859999999999</v>
      </c>
      <c r="D9524" s="206">
        <v>0.24213589999999999</v>
      </c>
    </row>
    <row r="9525" spans="1:4">
      <c r="A9525" s="205" t="s">
        <v>9937</v>
      </c>
      <c r="B9525" s="206">
        <v>0.2253638</v>
      </c>
      <c r="C9525" s="206">
        <v>0.19266240000000001</v>
      </c>
      <c r="D9525" s="206">
        <v>0.25806519999999999</v>
      </c>
    </row>
    <row r="9526" spans="1:4">
      <c r="A9526" s="205" t="s">
        <v>9938</v>
      </c>
      <c r="B9526" s="206">
        <v>0.1935067</v>
      </c>
      <c r="C9526" s="206">
        <v>0.16265289999999999</v>
      </c>
      <c r="D9526" s="206">
        <v>0.22436049999999999</v>
      </c>
    </row>
    <row r="9527" spans="1:4">
      <c r="A9527" s="205" t="s">
        <v>9939</v>
      </c>
      <c r="B9527" s="206">
        <v>0.22535740000000001</v>
      </c>
      <c r="C9527" s="206">
        <v>0.1935896</v>
      </c>
      <c r="D9527" s="206">
        <v>0.2571251</v>
      </c>
    </row>
    <row r="9528" spans="1:4">
      <c r="A9528" s="205" t="s">
        <v>9940</v>
      </c>
      <c r="B9528" s="206">
        <v>0.19523740000000001</v>
      </c>
      <c r="C9528" s="206">
        <v>0.1636003</v>
      </c>
      <c r="D9528" s="206">
        <v>0.22687450000000001</v>
      </c>
    </row>
    <row r="9529" spans="1:4">
      <c r="A9529" s="205" t="s">
        <v>9941</v>
      </c>
      <c r="B9529" s="206">
        <v>0.20429530000000001</v>
      </c>
      <c r="C9529" s="206">
        <v>0.16954159999999999</v>
      </c>
      <c r="D9529" s="206">
        <v>0.23904900000000001</v>
      </c>
    </row>
    <row r="9530" spans="1:4">
      <c r="A9530" s="205" t="s">
        <v>9942</v>
      </c>
      <c r="B9530" s="206">
        <v>0.2409211</v>
      </c>
      <c r="C9530" s="206">
        <v>0.20689150000000001</v>
      </c>
      <c r="D9530" s="206">
        <v>0.27495069999999999</v>
      </c>
    </row>
    <row r="9531" spans="1:4">
      <c r="A9531" s="205" t="s">
        <v>9943</v>
      </c>
      <c r="B9531" s="206">
        <v>0.2701906</v>
      </c>
      <c r="C9531" s="206">
        <v>0.25865510000000003</v>
      </c>
      <c r="D9531" s="206">
        <v>0.28172609999999998</v>
      </c>
    </row>
    <row r="9532" spans="1:4">
      <c r="A9532" s="205" t="s">
        <v>9944</v>
      </c>
      <c r="B9532" s="206">
        <v>0.22679569999999999</v>
      </c>
      <c r="C9532" s="206">
        <v>0.21050859999999999</v>
      </c>
      <c r="D9532" s="206">
        <v>0.24308270000000001</v>
      </c>
    </row>
    <row r="9533" spans="1:4">
      <c r="A9533" s="205" t="s">
        <v>9945</v>
      </c>
      <c r="B9533" s="206">
        <v>0.2496679</v>
      </c>
      <c r="C9533" s="206">
        <v>0.21962719999999999</v>
      </c>
      <c r="D9533" s="206">
        <v>0.27970859999999997</v>
      </c>
    </row>
    <row r="9534" spans="1:4">
      <c r="A9534" s="205" t="s">
        <v>9946</v>
      </c>
      <c r="B9534" s="206">
        <v>0.2995429</v>
      </c>
      <c r="C9534" s="206">
        <v>0.28355940000000002</v>
      </c>
      <c r="D9534" s="206">
        <v>0.31552649999999999</v>
      </c>
    </row>
    <row r="9535" spans="1:4">
      <c r="A9535" s="205" t="s">
        <v>9947</v>
      </c>
      <c r="B9535" s="206">
        <v>0.28885929999999999</v>
      </c>
      <c r="C9535" s="206">
        <v>0.26882279999999997</v>
      </c>
      <c r="D9535" s="206">
        <v>0.3088958</v>
      </c>
    </row>
    <row r="9536" spans="1:4">
      <c r="A9536" s="205" t="s">
        <v>9948</v>
      </c>
      <c r="B9536" s="206">
        <v>0.28260560000000001</v>
      </c>
      <c r="C9536" s="206">
        <v>0.2637987</v>
      </c>
      <c r="D9536" s="206">
        <v>0.30141250000000003</v>
      </c>
    </row>
    <row r="9537" spans="1:4">
      <c r="A9537" s="205" t="s">
        <v>9949</v>
      </c>
      <c r="B9537" s="206">
        <v>0.2755532</v>
      </c>
      <c r="C9537" s="206">
        <v>0.2620576</v>
      </c>
      <c r="D9537" s="206">
        <v>0.28904869999999999</v>
      </c>
    </row>
    <row r="9538" spans="1:4">
      <c r="A9538" s="205" t="s">
        <v>9950</v>
      </c>
      <c r="B9538" s="206">
        <v>0.33197969999999999</v>
      </c>
      <c r="C9538" s="206">
        <v>0.31545649999999997</v>
      </c>
      <c r="D9538" s="206">
        <v>0.3485029</v>
      </c>
    </row>
    <row r="9539" spans="1:4">
      <c r="A9539" s="205" t="s">
        <v>9951</v>
      </c>
      <c r="B9539" s="206">
        <v>0.2761381</v>
      </c>
      <c r="C9539" s="206">
        <v>0.25286599999999998</v>
      </c>
      <c r="D9539" s="206">
        <v>0.29941030000000002</v>
      </c>
    </row>
    <row r="9540" spans="1:4">
      <c r="A9540" s="205" t="s">
        <v>9952</v>
      </c>
      <c r="B9540" s="206">
        <v>0.31228070000000002</v>
      </c>
      <c r="C9540" s="206">
        <v>0.27356429999999998</v>
      </c>
      <c r="D9540" s="206">
        <v>0.35099710000000001</v>
      </c>
    </row>
    <row r="9541" spans="1:4">
      <c r="A9541" s="205" t="s">
        <v>9953</v>
      </c>
      <c r="B9541" s="206">
        <v>0.3689518</v>
      </c>
      <c r="C9541" s="206">
        <v>0.3460143</v>
      </c>
      <c r="D9541" s="206">
        <v>0.39188919999999999</v>
      </c>
    </row>
    <row r="9542" spans="1:4">
      <c r="A9542" s="205" t="s">
        <v>9954</v>
      </c>
      <c r="B9542" s="206">
        <v>0.36554330000000002</v>
      </c>
      <c r="C9542" s="206">
        <v>0.3369162</v>
      </c>
      <c r="D9542" s="206">
        <v>0.39417039999999998</v>
      </c>
    </row>
    <row r="9543" spans="1:4">
      <c r="A9543" s="205" t="s">
        <v>9955</v>
      </c>
      <c r="B9543" s="206">
        <v>0.34229290000000001</v>
      </c>
      <c r="C9543" s="206">
        <v>0.31543789999999999</v>
      </c>
      <c r="D9543" s="206">
        <v>0.36914789999999997</v>
      </c>
    </row>
    <row r="9544" spans="1:4">
      <c r="A9544" s="205" t="s">
        <v>9956</v>
      </c>
      <c r="B9544" s="206">
        <v>0.34283560000000002</v>
      </c>
      <c r="C9544" s="206">
        <v>0.32390760000000002</v>
      </c>
      <c r="D9544" s="206">
        <v>0.36176370000000002</v>
      </c>
    </row>
    <row r="9545" spans="1:4">
      <c r="A9545" s="205" t="s">
        <v>9957</v>
      </c>
      <c r="B9545" s="206">
        <v>0.21200440000000001</v>
      </c>
      <c r="C9545" s="206">
        <v>0.19905020000000001</v>
      </c>
      <c r="D9545" s="206">
        <v>0.22495860000000001</v>
      </c>
    </row>
    <row r="9546" spans="1:4">
      <c r="A9546" s="205" t="s">
        <v>9958</v>
      </c>
      <c r="B9546" s="206">
        <v>0.17990809999999999</v>
      </c>
      <c r="C9546" s="206">
        <v>0.16114029999999999</v>
      </c>
      <c r="D9546" s="206">
        <v>0.19867589999999999</v>
      </c>
    </row>
    <row r="9547" spans="1:4">
      <c r="A9547" s="205" t="s">
        <v>9959</v>
      </c>
      <c r="B9547" s="206">
        <v>0.18185760000000001</v>
      </c>
      <c r="C9547" s="206">
        <v>0.14596020000000001</v>
      </c>
      <c r="D9547" s="206">
        <v>0.217755</v>
      </c>
    </row>
    <row r="9548" spans="1:4">
      <c r="A9548" s="205" t="s">
        <v>9960</v>
      </c>
      <c r="B9548" s="206">
        <v>0.2358613</v>
      </c>
      <c r="C9548" s="206">
        <v>0.21746199999999999</v>
      </c>
      <c r="D9548" s="206">
        <v>0.2542606</v>
      </c>
    </row>
    <row r="9549" spans="1:4">
      <c r="A9549" s="205" t="s">
        <v>9961</v>
      </c>
      <c r="B9549" s="206">
        <v>0.217195</v>
      </c>
      <c r="C9549" s="206">
        <v>0.1947345</v>
      </c>
      <c r="D9549" s="206">
        <v>0.23965549999999999</v>
      </c>
    </row>
    <row r="9550" spans="1:4">
      <c r="A9550" s="205" t="s">
        <v>9962</v>
      </c>
      <c r="B9550" s="206">
        <v>0.22524060000000001</v>
      </c>
      <c r="C9550" s="206">
        <v>0.2042196</v>
      </c>
      <c r="D9550" s="206">
        <v>0.2462616</v>
      </c>
    </row>
    <row r="9551" spans="1:4">
      <c r="A9551" s="205" t="s">
        <v>9963</v>
      </c>
      <c r="B9551" s="206">
        <v>0.21205379999999999</v>
      </c>
      <c r="C9551" s="206">
        <v>0.19664419999999999</v>
      </c>
      <c r="D9551" s="206">
        <v>0.22746330000000001</v>
      </c>
    </row>
    <row r="9552" spans="1:4">
      <c r="A9552" s="205" t="s">
        <v>9964</v>
      </c>
      <c r="B9552" s="206">
        <v>0.27419169999999998</v>
      </c>
      <c r="C9552" s="206">
        <v>0.26790570000000002</v>
      </c>
      <c r="D9552" s="206">
        <v>0.2804777</v>
      </c>
    </row>
    <row r="9553" spans="1:4">
      <c r="A9553" s="205" t="s">
        <v>9965</v>
      </c>
      <c r="B9553" s="206">
        <v>0.33778789999999997</v>
      </c>
      <c r="C9553" s="206">
        <v>0.32892320000000003</v>
      </c>
      <c r="D9553" s="206">
        <v>0.34665269999999998</v>
      </c>
    </row>
    <row r="9554" spans="1:4">
      <c r="A9554" s="205" t="s">
        <v>9966</v>
      </c>
      <c r="B9554" s="206">
        <v>0.21392729999999999</v>
      </c>
      <c r="C9554" s="206">
        <v>0.20676149999999999</v>
      </c>
      <c r="D9554" s="206">
        <v>0.22109300000000001</v>
      </c>
    </row>
    <row r="9555" spans="1:4">
      <c r="A9555" s="205" t="s">
        <v>9967</v>
      </c>
      <c r="B9555" s="206">
        <v>0.26582630000000002</v>
      </c>
      <c r="C9555" s="206">
        <v>0.23678189999999999</v>
      </c>
      <c r="D9555" s="206">
        <v>0.29487059999999998</v>
      </c>
    </row>
    <row r="9556" spans="1:4">
      <c r="A9556" s="205" t="s">
        <v>9968</v>
      </c>
      <c r="B9556" s="206">
        <v>0.2722697</v>
      </c>
      <c r="C9556" s="206">
        <v>0.24254049999999999</v>
      </c>
      <c r="D9556" s="206">
        <v>0.30199900000000002</v>
      </c>
    </row>
    <row r="9557" spans="1:4">
      <c r="A9557" s="205" t="s">
        <v>9969</v>
      </c>
      <c r="B9557" s="206">
        <v>0.25785629999999998</v>
      </c>
      <c r="C9557" s="206">
        <v>0.2311339</v>
      </c>
      <c r="D9557" s="206">
        <v>0.28457860000000001</v>
      </c>
    </row>
    <row r="9558" spans="1:4">
      <c r="A9558" s="205" t="s">
        <v>9970</v>
      </c>
      <c r="B9558" s="206">
        <v>0.2665709</v>
      </c>
      <c r="C9558" s="206">
        <v>0.23929159999999999</v>
      </c>
      <c r="D9558" s="206">
        <v>0.29385020000000001</v>
      </c>
    </row>
    <row r="9559" spans="1:4">
      <c r="A9559" s="205" t="s">
        <v>9971</v>
      </c>
      <c r="B9559" s="206">
        <v>0.27174280000000001</v>
      </c>
      <c r="C9559" s="206">
        <v>0.2453294</v>
      </c>
      <c r="D9559" s="206">
        <v>0.29815629999999999</v>
      </c>
    </row>
    <row r="9560" spans="1:4">
      <c r="A9560" s="205" t="s">
        <v>9972</v>
      </c>
      <c r="B9560" s="206">
        <v>0.26584989999999997</v>
      </c>
      <c r="C9560" s="206">
        <v>0.24036730000000001</v>
      </c>
      <c r="D9560" s="206">
        <v>0.29133249999999999</v>
      </c>
    </row>
    <row r="9561" spans="1:4">
      <c r="A9561" s="205" t="s">
        <v>9973</v>
      </c>
      <c r="B9561" s="206">
        <v>0.24575720000000001</v>
      </c>
      <c r="C9561" s="206">
        <v>0.21724360000000001</v>
      </c>
      <c r="D9561" s="206">
        <v>0.27427079999999998</v>
      </c>
    </row>
    <row r="9562" spans="1:4">
      <c r="A9562" s="205" t="s">
        <v>9974</v>
      </c>
      <c r="B9562" s="206">
        <v>0.23459949999999999</v>
      </c>
      <c r="C9562" s="206">
        <v>0.20738419999999999</v>
      </c>
      <c r="D9562" s="206">
        <v>0.26181480000000001</v>
      </c>
    </row>
    <row r="9563" spans="1:4">
      <c r="A9563" s="205" t="s">
        <v>9975</v>
      </c>
      <c r="B9563" s="206">
        <v>0.22370180000000001</v>
      </c>
      <c r="C9563" s="206">
        <v>0.19613639999999999</v>
      </c>
      <c r="D9563" s="206">
        <v>0.25126710000000002</v>
      </c>
    </row>
    <row r="9564" spans="1:4">
      <c r="A9564" s="205" t="s">
        <v>9976</v>
      </c>
      <c r="B9564" s="206">
        <v>0.23176830000000001</v>
      </c>
      <c r="C9564" s="206">
        <v>0.20772840000000001</v>
      </c>
      <c r="D9564" s="206">
        <v>0.25580809999999998</v>
      </c>
    </row>
    <row r="9565" spans="1:4">
      <c r="A9565" s="205" t="s">
        <v>9977</v>
      </c>
      <c r="B9565" s="206">
        <v>0.26711370000000001</v>
      </c>
      <c r="C9565" s="206">
        <v>0.24363889999999999</v>
      </c>
      <c r="D9565" s="206">
        <v>0.29058859999999997</v>
      </c>
    </row>
    <row r="9566" spans="1:4">
      <c r="A9566" s="205" t="s">
        <v>9978</v>
      </c>
      <c r="B9566" s="206">
        <v>0.30822080000000002</v>
      </c>
      <c r="C9566" s="206">
        <v>0.28194039999999998</v>
      </c>
      <c r="D9566" s="206">
        <v>0.3345013</v>
      </c>
    </row>
    <row r="9567" spans="1:4">
      <c r="A9567" s="205" t="s">
        <v>9979</v>
      </c>
      <c r="B9567" s="206">
        <v>0.29141650000000002</v>
      </c>
      <c r="C9567" s="206">
        <v>0.26550790000000002</v>
      </c>
      <c r="D9567" s="206">
        <v>0.31732510000000003</v>
      </c>
    </row>
    <row r="9568" spans="1:4">
      <c r="A9568" s="205" t="s">
        <v>9980</v>
      </c>
      <c r="B9568" s="206">
        <v>0.27887319999999999</v>
      </c>
      <c r="C9568" s="206">
        <v>0.2498224</v>
      </c>
      <c r="D9568" s="206">
        <v>0.30792389999999997</v>
      </c>
    </row>
    <row r="9569" spans="1:4">
      <c r="A9569" s="205" t="s">
        <v>9981</v>
      </c>
      <c r="B9569" s="206">
        <v>0.2794816</v>
      </c>
      <c r="C9569" s="206">
        <v>0.25776929999999998</v>
      </c>
      <c r="D9569" s="206">
        <v>0.30119390000000001</v>
      </c>
    </row>
    <row r="9570" spans="1:4">
      <c r="A9570" s="205" t="s">
        <v>9982</v>
      </c>
      <c r="B9570" s="206">
        <v>0.2896707</v>
      </c>
      <c r="C9570" s="206">
        <v>0.265546</v>
      </c>
      <c r="D9570" s="206">
        <v>0.3137955</v>
      </c>
    </row>
    <row r="9571" spans="1:4">
      <c r="A9571" s="205" t="s">
        <v>9983</v>
      </c>
      <c r="B9571" s="206">
        <v>0.31333860000000002</v>
      </c>
      <c r="C9571" s="206">
        <v>0.28511350000000002</v>
      </c>
      <c r="D9571" s="206">
        <v>0.34156379999999997</v>
      </c>
    </row>
    <row r="9572" spans="1:4">
      <c r="A9572" s="205" t="s">
        <v>9984</v>
      </c>
      <c r="B9572" s="206">
        <v>0.282273</v>
      </c>
      <c r="C9572" s="206">
        <v>0.25537779999999999</v>
      </c>
      <c r="D9572" s="206">
        <v>0.3091681</v>
      </c>
    </row>
    <row r="9573" spans="1:4">
      <c r="A9573" s="205" t="s">
        <v>9985</v>
      </c>
      <c r="B9573" s="206">
        <v>0.26760820000000002</v>
      </c>
      <c r="C9573" s="206">
        <v>0.240476</v>
      </c>
      <c r="D9573" s="206">
        <v>0.29474050000000002</v>
      </c>
    </row>
    <row r="9574" spans="1:4">
      <c r="A9574" s="205" t="s">
        <v>9986</v>
      </c>
      <c r="B9574" s="206">
        <v>0.26697579999999999</v>
      </c>
      <c r="C9574" s="206">
        <v>0.2413805</v>
      </c>
      <c r="D9574" s="206">
        <v>0.29257109999999997</v>
      </c>
    </row>
    <row r="9575" spans="1:4">
      <c r="A9575" s="205" t="s">
        <v>9987</v>
      </c>
      <c r="B9575" s="206">
        <v>0.24022180000000001</v>
      </c>
      <c r="C9575" s="206">
        <v>0.21365310000000001</v>
      </c>
      <c r="D9575" s="206">
        <v>0.26679049999999999</v>
      </c>
    </row>
    <row r="9576" spans="1:4">
      <c r="A9576" s="205" t="s">
        <v>9988</v>
      </c>
      <c r="B9576" s="206">
        <v>0.2659089</v>
      </c>
      <c r="C9576" s="206">
        <v>0.238422</v>
      </c>
      <c r="D9576" s="206">
        <v>0.29339589999999999</v>
      </c>
    </row>
    <row r="9577" spans="1:4">
      <c r="A9577" s="205" t="s">
        <v>9989</v>
      </c>
      <c r="B9577" s="206">
        <v>0.32210850000000002</v>
      </c>
      <c r="C9577" s="206">
        <v>0.28234179999999998</v>
      </c>
      <c r="D9577" s="206">
        <v>0.36187520000000001</v>
      </c>
    </row>
    <row r="9578" spans="1:4">
      <c r="A9578" s="205" t="s">
        <v>9990</v>
      </c>
      <c r="B9578" s="206">
        <v>0.31478099999999998</v>
      </c>
      <c r="C9578" s="206">
        <v>0.27144249999999998</v>
      </c>
      <c r="D9578" s="206">
        <v>0.35811949999999998</v>
      </c>
    </row>
    <row r="9579" spans="1:4">
      <c r="A9579" s="205" t="s">
        <v>9991</v>
      </c>
      <c r="B9579" s="206">
        <v>0.3106487</v>
      </c>
      <c r="C9579" s="206">
        <v>0.27288980000000002</v>
      </c>
      <c r="D9579" s="206">
        <v>0.34840769999999999</v>
      </c>
    </row>
    <row r="9580" spans="1:4">
      <c r="A9580" s="205" t="s">
        <v>9992</v>
      </c>
      <c r="B9580" s="206">
        <v>0.31525740000000002</v>
      </c>
      <c r="C9580" s="206">
        <v>0.27559889999999998</v>
      </c>
      <c r="D9580" s="206">
        <v>0.35491600000000001</v>
      </c>
    </row>
    <row r="9581" spans="1:4">
      <c r="A9581" s="205" t="s">
        <v>9993</v>
      </c>
      <c r="B9581" s="206">
        <v>0.32040550000000001</v>
      </c>
      <c r="C9581" s="206">
        <v>0.28338799999999997</v>
      </c>
      <c r="D9581" s="206">
        <v>0.35742299999999999</v>
      </c>
    </row>
    <row r="9582" spans="1:4">
      <c r="A9582" s="205" t="s">
        <v>9994</v>
      </c>
      <c r="B9582" s="206">
        <v>0.33584510000000001</v>
      </c>
      <c r="C9582" s="206">
        <v>0.298319</v>
      </c>
      <c r="D9582" s="206">
        <v>0.37337120000000001</v>
      </c>
    </row>
    <row r="9583" spans="1:4">
      <c r="A9583" s="205" t="s">
        <v>9995</v>
      </c>
      <c r="B9583" s="206">
        <v>0.28984320000000002</v>
      </c>
      <c r="C9583" s="206">
        <v>0.25230360000000002</v>
      </c>
      <c r="D9583" s="206">
        <v>0.32738270000000003</v>
      </c>
    </row>
    <row r="9584" spans="1:4">
      <c r="A9584" s="205" t="s">
        <v>9996</v>
      </c>
      <c r="B9584" s="206">
        <v>0.27861259999999999</v>
      </c>
      <c r="C9584" s="206">
        <v>0.24145849999999999</v>
      </c>
      <c r="D9584" s="206">
        <v>0.31576670000000001</v>
      </c>
    </row>
    <row r="9585" spans="1:4">
      <c r="A9585" s="205" t="s">
        <v>9997</v>
      </c>
      <c r="B9585" s="206">
        <v>0.26775320000000002</v>
      </c>
      <c r="C9585" s="206">
        <v>0.2276128</v>
      </c>
      <c r="D9585" s="206">
        <v>0.30789349999999999</v>
      </c>
    </row>
    <row r="9586" spans="1:4">
      <c r="A9586" s="205" t="s">
        <v>9998</v>
      </c>
      <c r="B9586" s="206">
        <v>0.2991297</v>
      </c>
      <c r="C9586" s="206">
        <v>0.26373960000000002</v>
      </c>
      <c r="D9586" s="206">
        <v>0.33451989999999998</v>
      </c>
    </row>
    <row r="9587" spans="1:4">
      <c r="A9587" s="205" t="s">
        <v>9999</v>
      </c>
      <c r="B9587" s="206">
        <v>0.33411249999999998</v>
      </c>
      <c r="C9587" s="206">
        <v>0.30058439999999997</v>
      </c>
      <c r="D9587" s="206">
        <v>0.36764069999999999</v>
      </c>
    </row>
    <row r="9588" spans="1:4">
      <c r="A9588" s="205" t="s">
        <v>10000</v>
      </c>
      <c r="B9588" s="206">
        <v>0.3790251</v>
      </c>
      <c r="C9588" s="206">
        <v>0.34083839999999999</v>
      </c>
      <c r="D9588" s="206">
        <v>0.41721170000000002</v>
      </c>
    </row>
    <row r="9589" spans="1:4">
      <c r="A9589" s="205" t="s">
        <v>10001</v>
      </c>
      <c r="B9589" s="206">
        <v>0.38155729999999999</v>
      </c>
      <c r="C9589" s="206">
        <v>0.34404630000000003</v>
      </c>
      <c r="D9589" s="206">
        <v>0.41906840000000001</v>
      </c>
    </row>
    <row r="9590" spans="1:4">
      <c r="A9590" s="205" t="s">
        <v>10002</v>
      </c>
      <c r="B9590" s="206">
        <v>0.33062970000000003</v>
      </c>
      <c r="C9590" s="206">
        <v>0.28935929999999999</v>
      </c>
      <c r="D9590" s="206">
        <v>0.37190020000000001</v>
      </c>
    </row>
    <row r="9591" spans="1:4">
      <c r="A9591" s="205" t="s">
        <v>10003</v>
      </c>
      <c r="B9591" s="206">
        <v>0.34137529999999999</v>
      </c>
      <c r="C9591" s="206">
        <v>0.31093989999999999</v>
      </c>
      <c r="D9591" s="206">
        <v>0.37181069999999999</v>
      </c>
    </row>
    <row r="9592" spans="1:4">
      <c r="A9592" s="205" t="s">
        <v>10004</v>
      </c>
      <c r="B9592" s="206">
        <v>0.3640659</v>
      </c>
      <c r="C9592" s="206">
        <v>0.3295363</v>
      </c>
      <c r="D9592" s="206">
        <v>0.39859549999999999</v>
      </c>
    </row>
    <row r="9593" spans="1:4">
      <c r="A9593" s="205" t="s">
        <v>10005</v>
      </c>
      <c r="B9593" s="206">
        <v>0.3945167</v>
      </c>
      <c r="C9593" s="206">
        <v>0.35673949999999999</v>
      </c>
      <c r="D9593" s="206">
        <v>0.43229380000000001</v>
      </c>
    </row>
    <row r="9594" spans="1:4">
      <c r="A9594" s="205" t="s">
        <v>10006</v>
      </c>
      <c r="B9594" s="206">
        <v>0.36369430000000003</v>
      </c>
      <c r="C9594" s="206">
        <v>0.32677240000000002</v>
      </c>
      <c r="D9594" s="206">
        <v>0.40061609999999998</v>
      </c>
    </row>
    <row r="9595" spans="1:4">
      <c r="A9595" s="205" t="s">
        <v>10007</v>
      </c>
      <c r="B9595" s="206">
        <v>0.32093260000000001</v>
      </c>
      <c r="C9595" s="206">
        <v>0.28077740000000001</v>
      </c>
      <c r="D9595" s="206">
        <v>0.36108770000000001</v>
      </c>
    </row>
    <row r="9596" spans="1:4">
      <c r="A9596" s="205" t="s">
        <v>10008</v>
      </c>
      <c r="B9596" s="206">
        <v>0.3551241</v>
      </c>
      <c r="C9596" s="206">
        <v>0.31655660000000002</v>
      </c>
      <c r="D9596" s="206">
        <v>0.39369169999999998</v>
      </c>
    </row>
    <row r="9597" spans="1:4">
      <c r="A9597" s="205" t="s">
        <v>10009</v>
      </c>
      <c r="B9597" s="206">
        <v>0.29423949999999999</v>
      </c>
      <c r="C9597" s="206">
        <v>0.2563375</v>
      </c>
      <c r="D9597" s="206">
        <v>0.33214149999999998</v>
      </c>
    </row>
    <row r="9598" spans="1:4">
      <c r="A9598" s="205" t="s">
        <v>10010</v>
      </c>
      <c r="B9598" s="206">
        <v>0.32529039999999998</v>
      </c>
      <c r="C9598" s="206">
        <v>0.28540310000000002</v>
      </c>
      <c r="D9598" s="206">
        <v>0.36517769999999999</v>
      </c>
    </row>
    <row r="9599" spans="1:4">
      <c r="A9599" s="205" t="s">
        <v>10011</v>
      </c>
      <c r="B9599" s="206">
        <v>0.20794380000000001</v>
      </c>
      <c r="C9599" s="206">
        <v>0.17490539999999999</v>
      </c>
      <c r="D9599" s="206">
        <v>0.24098220000000001</v>
      </c>
    </row>
    <row r="9600" spans="1:4">
      <c r="A9600" s="205" t="s">
        <v>10012</v>
      </c>
      <c r="B9600" s="206">
        <v>0.23247899999999999</v>
      </c>
      <c r="C9600" s="206">
        <v>0.1989001</v>
      </c>
      <c r="D9600" s="206">
        <v>0.26605780000000001</v>
      </c>
    </row>
    <row r="9601" spans="1:4">
      <c r="A9601" s="205" t="s">
        <v>10013</v>
      </c>
      <c r="B9601" s="206">
        <v>0.2100918</v>
      </c>
      <c r="C9601" s="206">
        <v>0.17777589999999999</v>
      </c>
      <c r="D9601" s="206">
        <v>0.24240780000000001</v>
      </c>
    </row>
    <row r="9602" spans="1:4">
      <c r="A9602" s="205" t="s">
        <v>10014</v>
      </c>
      <c r="B9602" s="206">
        <v>0.22227769999999999</v>
      </c>
      <c r="C9602" s="206">
        <v>0.19173599999999999</v>
      </c>
      <c r="D9602" s="206">
        <v>0.25281949999999997</v>
      </c>
    </row>
    <row r="9603" spans="1:4">
      <c r="A9603" s="205" t="s">
        <v>10015</v>
      </c>
      <c r="B9603" s="206">
        <v>0.22479150000000001</v>
      </c>
      <c r="C9603" s="206">
        <v>0.1944737</v>
      </c>
      <c r="D9603" s="206">
        <v>0.25510919999999998</v>
      </c>
    </row>
    <row r="9604" spans="1:4">
      <c r="A9604" s="205" t="s">
        <v>10016</v>
      </c>
      <c r="B9604" s="206">
        <v>0.19909260000000001</v>
      </c>
      <c r="C9604" s="206">
        <v>0.1707543</v>
      </c>
      <c r="D9604" s="206">
        <v>0.22743089999999999</v>
      </c>
    </row>
    <row r="9605" spans="1:4">
      <c r="A9605" s="205" t="s">
        <v>10017</v>
      </c>
      <c r="B9605" s="206">
        <v>0.19871739999999999</v>
      </c>
      <c r="C9605" s="206">
        <v>0.16372780000000001</v>
      </c>
      <c r="D9605" s="206">
        <v>0.233707</v>
      </c>
    </row>
    <row r="9606" spans="1:4">
      <c r="A9606" s="205" t="s">
        <v>10018</v>
      </c>
      <c r="B9606" s="206">
        <v>0.19187940000000001</v>
      </c>
      <c r="C9606" s="206">
        <v>0.1609476</v>
      </c>
      <c r="D9606" s="206">
        <v>0.22281119999999999</v>
      </c>
    </row>
    <row r="9607" spans="1:4">
      <c r="A9607" s="205" t="s">
        <v>10019</v>
      </c>
      <c r="B9607" s="206">
        <v>0.1872288</v>
      </c>
      <c r="C9607" s="206">
        <v>0.15724589999999999</v>
      </c>
      <c r="D9607" s="206">
        <v>0.21721170000000001</v>
      </c>
    </row>
    <row r="9608" spans="1:4">
      <c r="A9608" s="205" t="s">
        <v>10020</v>
      </c>
      <c r="B9608" s="206">
        <v>0.16762589999999999</v>
      </c>
      <c r="C9608" s="206">
        <v>0.1402785</v>
      </c>
      <c r="D9608" s="206">
        <v>0.19497329999999999</v>
      </c>
    </row>
    <row r="9609" spans="1:4">
      <c r="A9609" s="205" t="s">
        <v>10021</v>
      </c>
      <c r="B9609" s="206">
        <v>0.2036531</v>
      </c>
      <c r="C9609" s="206">
        <v>0.17759249999999999</v>
      </c>
      <c r="D9609" s="206">
        <v>0.22971359999999999</v>
      </c>
    </row>
    <row r="9610" spans="1:4">
      <c r="A9610" s="205" t="s">
        <v>10022</v>
      </c>
      <c r="B9610" s="206">
        <v>0.2425937</v>
      </c>
      <c r="C9610" s="206">
        <v>0.2135476</v>
      </c>
      <c r="D9610" s="206">
        <v>0.27163979999999999</v>
      </c>
    </row>
    <row r="9611" spans="1:4">
      <c r="A9611" s="205" t="s">
        <v>10023</v>
      </c>
      <c r="B9611" s="206">
        <v>0.20205980000000001</v>
      </c>
      <c r="C9611" s="206">
        <v>0.1728189</v>
      </c>
      <c r="D9611" s="206">
        <v>0.2313008</v>
      </c>
    </row>
    <row r="9612" spans="1:4">
      <c r="A9612" s="205" t="s">
        <v>10024</v>
      </c>
      <c r="B9612" s="206">
        <v>0.2287873</v>
      </c>
      <c r="C9612" s="206">
        <v>0.19613829999999999</v>
      </c>
      <c r="D9612" s="206">
        <v>0.26143620000000001</v>
      </c>
    </row>
    <row r="9613" spans="1:4">
      <c r="A9613" s="205" t="s">
        <v>10025</v>
      </c>
      <c r="B9613" s="206">
        <v>0.2196429</v>
      </c>
      <c r="C9613" s="206">
        <v>0.19581660000000001</v>
      </c>
      <c r="D9613" s="206">
        <v>0.2434692</v>
      </c>
    </row>
    <row r="9614" spans="1:4">
      <c r="A9614" s="205" t="s">
        <v>10026</v>
      </c>
      <c r="B9614" s="206">
        <v>0.2188659</v>
      </c>
      <c r="C9614" s="206">
        <v>0.19162960000000001</v>
      </c>
      <c r="D9614" s="206">
        <v>0.24610219999999999</v>
      </c>
    </row>
    <row r="9615" spans="1:4">
      <c r="A9615" s="205" t="s">
        <v>10027</v>
      </c>
      <c r="B9615" s="206">
        <v>0.23173369999999999</v>
      </c>
      <c r="C9615" s="206">
        <v>0.1998559</v>
      </c>
      <c r="D9615" s="206">
        <v>0.2636115</v>
      </c>
    </row>
    <row r="9616" spans="1:4">
      <c r="A9616" s="205" t="s">
        <v>10028</v>
      </c>
      <c r="B9616" s="206">
        <v>0.20320869999999999</v>
      </c>
      <c r="C9616" s="206">
        <v>0.17269670000000001</v>
      </c>
      <c r="D9616" s="206">
        <v>0.2337206</v>
      </c>
    </row>
    <row r="9617" spans="1:4">
      <c r="A9617" s="205" t="s">
        <v>10029</v>
      </c>
      <c r="B9617" s="206">
        <v>0.21439910000000001</v>
      </c>
      <c r="C9617" s="206">
        <v>0.18348610000000001</v>
      </c>
      <c r="D9617" s="206">
        <v>0.24531220000000001</v>
      </c>
    </row>
    <row r="9618" spans="1:4">
      <c r="A9618" s="205" t="s">
        <v>10030</v>
      </c>
      <c r="B9618" s="206">
        <v>0.1830377</v>
      </c>
      <c r="C9618" s="206">
        <v>0.15539330000000001</v>
      </c>
      <c r="D9618" s="206">
        <v>0.21068210000000001</v>
      </c>
    </row>
    <row r="9619" spans="1:4">
      <c r="A9619" s="205" t="s">
        <v>10031</v>
      </c>
      <c r="B9619" s="206">
        <v>0.18808910000000001</v>
      </c>
      <c r="C9619" s="206">
        <v>0.1564816</v>
      </c>
      <c r="D9619" s="206">
        <v>0.21969669999999999</v>
      </c>
    </row>
    <row r="9620" spans="1:4">
      <c r="A9620" s="205" t="s">
        <v>10032</v>
      </c>
      <c r="B9620" s="206">
        <v>0.21359040000000001</v>
      </c>
      <c r="C9620" s="206">
        <v>0.18260170000000001</v>
      </c>
      <c r="D9620" s="206">
        <v>0.24457899999999999</v>
      </c>
    </row>
    <row r="9621" spans="1:4">
      <c r="A9621" s="205" t="s">
        <v>10033</v>
      </c>
      <c r="B9621" s="206">
        <v>0.2675476</v>
      </c>
      <c r="C9621" s="206">
        <v>0.25616119999999998</v>
      </c>
      <c r="D9621" s="206">
        <v>0.27893410000000002</v>
      </c>
    </row>
    <row r="9622" spans="1:4">
      <c r="A9622" s="205" t="s">
        <v>10034</v>
      </c>
      <c r="B9622" s="206">
        <v>0.231901</v>
      </c>
      <c r="C9622" s="206">
        <v>0.21637200000000001</v>
      </c>
      <c r="D9622" s="206">
        <v>0.24743000000000001</v>
      </c>
    </row>
    <row r="9623" spans="1:4">
      <c r="A9623" s="205" t="s">
        <v>10035</v>
      </c>
      <c r="B9623" s="206">
        <v>0.24575720000000001</v>
      </c>
      <c r="C9623" s="206">
        <v>0.21724360000000001</v>
      </c>
      <c r="D9623" s="206">
        <v>0.27427079999999998</v>
      </c>
    </row>
    <row r="9624" spans="1:4">
      <c r="A9624" s="205" t="s">
        <v>10036</v>
      </c>
      <c r="B9624" s="206">
        <v>0.28446860000000002</v>
      </c>
      <c r="C9624" s="206">
        <v>0.26972020000000002</v>
      </c>
      <c r="D9624" s="206">
        <v>0.29921690000000001</v>
      </c>
    </row>
    <row r="9625" spans="1:4">
      <c r="A9625" s="205" t="s">
        <v>10037</v>
      </c>
      <c r="B9625" s="206">
        <v>0.29443750000000002</v>
      </c>
      <c r="C9625" s="206">
        <v>0.2741923</v>
      </c>
      <c r="D9625" s="206">
        <v>0.31468269999999998</v>
      </c>
    </row>
    <row r="9626" spans="1:4">
      <c r="A9626" s="205" t="s">
        <v>10038</v>
      </c>
      <c r="B9626" s="206">
        <v>0.2810568</v>
      </c>
      <c r="C9626" s="206">
        <v>0.26330029999999999</v>
      </c>
      <c r="D9626" s="206">
        <v>0.29881340000000001</v>
      </c>
    </row>
    <row r="9627" spans="1:4">
      <c r="A9627" s="205" t="s">
        <v>10039</v>
      </c>
      <c r="B9627" s="206">
        <v>0.2674648</v>
      </c>
      <c r="C9627" s="206">
        <v>0.25468190000000002</v>
      </c>
      <c r="D9627" s="206">
        <v>0.28024759999999999</v>
      </c>
    </row>
    <row r="9628" spans="1:4">
      <c r="A9628" s="205" t="s">
        <v>10040</v>
      </c>
      <c r="B9628" s="206">
        <v>0.32006600000000002</v>
      </c>
      <c r="C9628" s="206">
        <v>0.3038457</v>
      </c>
      <c r="D9628" s="206">
        <v>0.33628619999999998</v>
      </c>
    </row>
    <row r="9629" spans="1:4">
      <c r="A9629" s="205" t="s">
        <v>10041</v>
      </c>
      <c r="B9629" s="206">
        <v>0.28760170000000002</v>
      </c>
      <c r="C9629" s="206">
        <v>0.26497100000000001</v>
      </c>
      <c r="D9629" s="206">
        <v>0.31023230000000002</v>
      </c>
    </row>
    <row r="9630" spans="1:4">
      <c r="A9630" s="205" t="s">
        <v>10042</v>
      </c>
      <c r="B9630" s="206">
        <v>0.28984320000000002</v>
      </c>
      <c r="C9630" s="206">
        <v>0.25230360000000002</v>
      </c>
      <c r="D9630" s="206">
        <v>0.32738270000000003</v>
      </c>
    </row>
    <row r="9631" spans="1:4">
      <c r="A9631" s="205" t="s">
        <v>10043</v>
      </c>
      <c r="B9631" s="206">
        <v>0.35903889999999999</v>
      </c>
      <c r="C9631" s="206">
        <v>0.33789570000000002</v>
      </c>
      <c r="D9631" s="206">
        <v>0.38018210000000002</v>
      </c>
    </row>
    <row r="9632" spans="1:4">
      <c r="A9632" s="205" t="s">
        <v>10044</v>
      </c>
      <c r="B9632" s="206">
        <v>0.3711371</v>
      </c>
      <c r="C9632" s="206">
        <v>0.34239849999999999</v>
      </c>
      <c r="D9632" s="206">
        <v>0.3998758</v>
      </c>
    </row>
    <row r="9633" spans="1:4">
      <c r="A9633" s="205" t="s">
        <v>10045</v>
      </c>
      <c r="B9633" s="206">
        <v>0.34033989999999997</v>
      </c>
      <c r="C9633" s="206">
        <v>0.31555070000000002</v>
      </c>
      <c r="D9633" s="206">
        <v>0.36512899999999998</v>
      </c>
    </row>
    <row r="9634" spans="1:4">
      <c r="A9634" s="205" t="s">
        <v>10046</v>
      </c>
      <c r="B9634" s="206">
        <v>0.33601989999999998</v>
      </c>
      <c r="C9634" s="206">
        <v>0.3179515</v>
      </c>
      <c r="D9634" s="206">
        <v>0.35408830000000002</v>
      </c>
    </row>
    <row r="9635" spans="1:4">
      <c r="A9635" s="205" t="s">
        <v>10047</v>
      </c>
      <c r="B9635" s="206">
        <v>0.21797250000000001</v>
      </c>
      <c r="C9635" s="206">
        <v>0.20483290000000001</v>
      </c>
      <c r="D9635" s="206">
        <v>0.23111209999999999</v>
      </c>
    </row>
    <row r="9636" spans="1:4">
      <c r="A9636" s="205" t="s">
        <v>10048</v>
      </c>
      <c r="B9636" s="206">
        <v>0.18072050000000001</v>
      </c>
      <c r="C9636" s="206">
        <v>0.16334699999999999</v>
      </c>
      <c r="D9636" s="206">
        <v>0.19809399999999999</v>
      </c>
    </row>
    <row r="9637" spans="1:4">
      <c r="A9637" s="205" t="s">
        <v>10049</v>
      </c>
      <c r="B9637" s="206">
        <v>0.19871739999999999</v>
      </c>
      <c r="C9637" s="206">
        <v>0.16372780000000001</v>
      </c>
      <c r="D9637" s="206">
        <v>0.233707</v>
      </c>
    </row>
    <row r="9638" spans="1:4">
      <c r="A9638" s="205" t="s">
        <v>10050</v>
      </c>
      <c r="B9638" s="206">
        <v>0.21308540000000001</v>
      </c>
      <c r="C9638" s="206">
        <v>0.1965385</v>
      </c>
      <c r="D9638" s="206">
        <v>0.22963239999999999</v>
      </c>
    </row>
    <row r="9639" spans="1:4">
      <c r="A9639" s="205" t="s">
        <v>10051</v>
      </c>
      <c r="B9639" s="206">
        <v>0.22133620000000001</v>
      </c>
      <c r="C9639" s="206">
        <v>0.19840849999999999</v>
      </c>
      <c r="D9639" s="206">
        <v>0.24426390000000001</v>
      </c>
    </row>
    <row r="9640" spans="1:4">
      <c r="A9640" s="205" t="s">
        <v>10052</v>
      </c>
      <c r="B9640" s="206">
        <v>0.22332299999999999</v>
      </c>
      <c r="C9640" s="206">
        <v>0.2036982</v>
      </c>
      <c r="D9640" s="206">
        <v>0.24294779999999999</v>
      </c>
    </row>
    <row r="9641" spans="1:4">
      <c r="A9641" s="205" t="s">
        <v>10053</v>
      </c>
      <c r="B9641" s="206">
        <v>0.20208599999999999</v>
      </c>
      <c r="C9641" s="206">
        <v>0.18758920000000001</v>
      </c>
      <c r="D9641" s="206">
        <v>0.21658279999999999</v>
      </c>
    </row>
    <row r="9642" spans="1:4">
      <c r="A9642" s="205" t="s">
        <v>10054</v>
      </c>
      <c r="B9642" s="206">
        <v>0.26989639999999998</v>
      </c>
      <c r="C9642" s="206">
        <v>0.26392739999999998</v>
      </c>
      <c r="D9642" s="206">
        <v>0.27586539999999998</v>
      </c>
    </row>
    <row r="9643" spans="1:4">
      <c r="A9643" s="205" t="s">
        <v>10055</v>
      </c>
      <c r="B9643" s="206">
        <v>0.3328699</v>
      </c>
      <c r="C9643" s="206">
        <v>0.32442840000000001</v>
      </c>
      <c r="D9643" s="206">
        <v>0.34131149999999999</v>
      </c>
    </row>
    <row r="9644" spans="1:4">
      <c r="A9644" s="205" t="s">
        <v>10056</v>
      </c>
      <c r="B9644" s="206">
        <v>0.20989150000000001</v>
      </c>
      <c r="C9644" s="206">
        <v>0.20314099999999999</v>
      </c>
      <c r="D9644" s="206">
        <v>0.2166419</v>
      </c>
    </row>
    <row r="9645" spans="1:4">
      <c r="A9645" s="205" t="s">
        <v>10057</v>
      </c>
      <c r="B9645" s="206">
        <v>0.25367970000000001</v>
      </c>
      <c r="C9645" s="206">
        <v>0.22465160000000001</v>
      </c>
      <c r="D9645" s="206">
        <v>0.28270770000000001</v>
      </c>
    </row>
    <row r="9646" spans="1:4">
      <c r="A9646" s="205" t="s">
        <v>10058</v>
      </c>
      <c r="B9646" s="206">
        <v>0.27158300000000002</v>
      </c>
      <c r="C9646" s="206">
        <v>0.24153849999999999</v>
      </c>
      <c r="D9646" s="206">
        <v>0.30162749999999999</v>
      </c>
    </row>
    <row r="9647" spans="1:4">
      <c r="A9647" s="205" t="s">
        <v>10059</v>
      </c>
      <c r="B9647" s="206">
        <v>0.26218829999999999</v>
      </c>
      <c r="C9647" s="206">
        <v>0.23496020000000001</v>
      </c>
      <c r="D9647" s="206">
        <v>0.28941640000000002</v>
      </c>
    </row>
    <row r="9648" spans="1:4">
      <c r="A9648" s="205" t="s">
        <v>10060</v>
      </c>
      <c r="B9648" s="206">
        <v>0.2430032</v>
      </c>
      <c r="C9648" s="206">
        <v>0.21606139999999999</v>
      </c>
      <c r="D9648" s="206">
        <v>0.26994499999999999</v>
      </c>
    </row>
    <row r="9649" spans="1:4">
      <c r="A9649" s="205" t="s">
        <v>10061</v>
      </c>
      <c r="B9649" s="206">
        <v>0.28780790000000001</v>
      </c>
      <c r="C9649" s="206">
        <v>0.26086120000000002</v>
      </c>
      <c r="D9649" s="206">
        <v>0.3147547</v>
      </c>
    </row>
    <row r="9650" spans="1:4">
      <c r="A9650" s="205" t="s">
        <v>10062</v>
      </c>
      <c r="B9650" s="206">
        <v>0.2541716</v>
      </c>
      <c r="C9650" s="206">
        <v>0.229411</v>
      </c>
      <c r="D9650" s="206">
        <v>0.27893230000000002</v>
      </c>
    </row>
    <row r="9651" spans="1:4">
      <c r="A9651" s="205" t="s">
        <v>10063</v>
      </c>
      <c r="B9651" s="206">
        <v>0.2416536</v>
      </c>
      <c r="C9651" s="206">
        <v>0.21333170000000001</v>
      </c>
      <c r="D9651" s="206">
        <v>0.26997549999999998</v>
      </c>
    </row>
    <row r="9652" spans="1:4">
      <c r="A9652" s="205" t="s">
        <v>10064</v>
      </c>
      <c r="B9652" s="206">
        <v>0.2367081</v>
      </c>
      <c r="C9652" s="206">
        <v>0.20931649999999999</v>
      </c>
      <c r="D9652" s="206">
        <v>0.26409959999999999</v>
      </c>
    </row>
    <row r="9653" spans="1:4">
      <c r="A9653" s="205" t="s">
        <v>10065</v>
      </c>
      <c r="B9653" s="206">
        <v>0.2203947</v>
      </c>
      <c r="C9653" s="206">
        <v>0.1944853</v>
      </c>
      <c r="D9653" s="206">
        <v>0.2463041</v>
      </c>
    </row>
    <row r="9654" spans="1:4">
      <c r="A9654" s="205" t="s">
        <v>10066</v>
      </c>
      <c r="B9654" s="206">
        <v>0.2317168</v>
      </c>
      <c r="C9654" s="206">
        <v>0.20662449999999999</v>
      </c>
      <c r="D9654" s="206">
        <v>0.25680910000000001</v>
      </c>
    </row>
    <row r="9655" spans="1:4">
      <c r="A9655" s="205" t="s">
        <v>10067</v>
      </c>
      <c r="B9655" s="206">
        <v>0.2840937</v>
      </c>
      <c r="C9655" s="206">
        <v>0.26023499999999999</v>
      </c>
      <c r="D9655" s="206">
        <v>0.30795240000000002</v>
      </c>
    </row>
    <row r="9656" spans="1:4">
      <c r="A9656" s="205" t="s">
        <v>10068</v>
      </c>
      <c r="B9656" s="206">
        <v>0.30583579999999999</v>
      </c>
      <c r="C9656" s="206">
        <v>0.27848810000000002</v>
      </c>
      <c r="D9656" s="206">
        <v>0.33318340000000002</v>
      </c>
    </row>
    <row r="9657" spans="1:4">
      <c r="A9657" s="205" t="s">
        <v>10069</v>
      </c>
      <c r="B9657" s="206">
        <v>0.29332639999999999</v>
      </c>
      <c r="C9657" s="206">
        <v>0.26570199999999999</v>
      </c>
      <c r="D9657" s="206">
        <v>0.32095079999999998</v>
      </c>
    </row>
    <row r="9658" spans="1:4">
      <c r="A9658" s="205" t="s">
        <v>10070</v>
      </c>
      <c r="B9658" s="206">
        <v>0.28080159999999998</v>
      </c>
      <c r="C9658" s="206">
        <v>0.25166769999999999</v>
      </c>
      <c r="D9658" s="206">
        <v>0.30993559999999998</v>
      </c>
    </row>
    <row r="9659" spans="1:4">
      <c r="A9659" s="205" t="s">
        <v>10071</v>
      </c>
      <c r="B9659" s="206">
        <v>0.27564830000000001</v>
      </c>
      <c r="C9659" s="206">
        <v>0.25381979999999998</v>
      </c>
      <c r="D9659" s="206">
        <v>0.29747669999999998</v>
      </c>
    </row>
    <row r="9660" spans="1:4">
      <c r="A9660" s="205" t="s">
        <v>10072</v>
      </c>
      <c r="B9660" s="206">
        <v>0.2976587</v>
      </c>
      <c r="C9660" s="206">
        <v>0.27366879999999999</v>
      </c>
      <c r="D9660" s="206">
        <v>0.32164860000000001</v>
      </c>
    </row>
    <row r="9661" spans="1:4">
      <c r="A9661" s="205" t="s">
        <v>10073</v>
      </c>
      <c r="B9661" s="206">
        <v>0.2931742</v>
      </c>
      <c r="C9661" s="206">
        <v>0.26583319999999999</v>
      </c>
      <c r="D9661" s="206">
        <v>0.3205152</v>
      </c>
    </row>
    <row r="9662" spans="1:4">
      <c r="A9662" s="205" t="s">
        <v>10074</v>
      </c>
      <c r="B9662" s="206">
        <v>0.29599379999999997</v>
      </c>
      <c r="C9662" s="206">
        <v>0.26888600000000001</v>
      </c>
      <c r="D9662" s="206">
        <v>0.32310169999999999</v>
      </c>
    </row>
    <row r="9663" spans="1:4">
      <c r="A9663" s="205" t="s">
        <v>10075</v>
      </c>
      <c r="B9663" s="206">
        <v>0.26302439999999999</v>
      </c>
      <c r="C9663" s="206">
        <v>0.23684279999999999</v>
      </c>
      <c r="D9663" s="206">
        <v>0.28920590000000002</v>
      </c>
    </row>
    <row r="9664" spans="1:4">
      <c r="A9664" s="205" t="s">
        <v>10076</v>
      </c>
      <c r="B9664" s="206">
        <v>0.27702900000000003</v>
      </c>
      <c r="C9664" s="206">
        <v>0.25175409999999998</v>
      </c>
      <c r="D9664" s="206">
        <v>0.30230380000000001</v>
      </c>
    </row>
    <row r="9665" spans="1:4">
      <c r="A9665" s="205" t="s">
        <v>10077</v>
      </c>
      <c r="B9665" s="206">
        <v>0.25051950000000001</v>
      </c>
      <c r="C9665" s="206">
        <v>0.22312419999999999</v>
      </c>
      <c r="D9665" s="206">
        <v>0.27791480000000002</v>
      </c>
    </row>
    <row r="9666" spans="1:4">
      <c r="A9666" s="205" t="s">
        <v>10078</v>
      </c>
      <c r="B9666" s="206">
        <v>0.24474370000000001</v>
      </c>
      <c r="C9666" s="206">
        <v>0.21888060000000001</v>
      </c>
      <c r="D9666" s="206">
        <v>0.27060669999999998</v>
      </c>
    </row>
    <row r="9667" spans="1:4">
      <c r="A9667" s="205" t="s">
        <v>10079</v>
      </c>
      <c r="B9667" s="206">
        <v>0.31183119999999998</v>
      </c>
      <c r="C9667" s="206">
        <v>0.27206669999999999</v>
      </c>
      <c r="D9667" s="206">
        <v>0.35159570000000001</v>
      </c>
    </row>
    <row r="9668" spans="1:4">
      <c r="A9668" s="205" t="s">
        <v>10080</v>
      </c>
      <c r="B9668" s="206">
        <v>0.31999620000000001</v>
      </c>
      <c r="C9668" s="206">
        <v>0.27748240000000002</v>
      </c>
      <c r="D9668" s="206">
        <v>0.3625099</v>
      </c>
    </row>
    <row r="9669" spans="1:4">
      <c r="A9669" s="205" t="s">
        <v>10081</v>
      </c>
      <c r="B9669" s="206">
        <v>0.30457109999999998</v>
      </c>
      <c r="C9669" s="206">
        <v>0.26666709999999999</v>
      </c>
      <c r="D9669" s="206">
        <v>0.34247509999999998</v>
      </c>
    </row>
    <row r="9670" spans="1:4">
      <c r="A9670" s="205" t="s">
        <v>10082</v>
      </c>
      <c r="B9670" s="206">
        <v>0.28768709999999997</v>
      </c>
      <c r="C9670" s="206">
        <v>0.24958649999999999</v>
      </c>
      <c r="D9670" s="206">
        <v>0.32578780000000002</v>
      </c>
    </row>
    <row r="9671" spans="1:4">
      <c r="A9671" s="205" t="s">
        <v>10083</v>
      </c>
      <c r="B9671" s="206">
        <v>0.32705830000000002</v>
      </c>
      <c r="C9671" s="206">
        <v>0.29123779999999999</v>
      </c>
      <c r="D9671" s="206">
        <v>0.3628788</v>
      </c>
    </row>
    <row r="9672" spans="1:4">
      <c r="A9672" s="205" t="s">
        <v>10084</v>
      </c>
      <c r="B9672" s="206">
        <v>0.29789769999999999</v>
      </c>
      <c r="C9672" s="206">
        <v>0.26252690000000001</v>
      </c>
      <c r="D9672" s="206">
        <v>0.33326860000000003</v>
      </c>
    </row>
    <row r="9673" spans="1:4">
      <c r="A9673" s="205" t="s">
        <v>10085</v>
      </c>
      <c r="B9673" s="206">
        <v>0.27741310000000002</v>
      </c>
      <c r="C9673" s="206">
        <v>0.2396797</v>
      </c>
      <c r="D9673" s="206">
        <v>0.3151465</v>
      </c>
    </row>
    <row r="9674" spans="1:4">
      <c r="A9674" s="205" t="s">
        <v>10086</v>
      </c>
      <c r="B9674" s="206">
        <v>0.28343239999999997</v>
      </c>
      <c r="C9674" s="206">
        <v>0.2462742</v>
      </c>
      <c r="D9674" s="206">
        <v>0.3205906</v>
      </c>
    </row>
    <row r="9675" spans="1:4">
      <c r="A9675" s="205" t="s">
        <v>10087</v>
      </c>
      <c r="B9675" s="206">
        <v>0.25770799999999999</v>
      </c>
      <c r="C9675" s="206">
        <v>0.22095899999999999</v>
      </c>
      <c r="D9675" s="206">
        <v>0.29445710000000003</v>
      </c>
    </row>
    <row r="9676" spans="1:4">
      <c r="A9676" s="205" t="s">
        <v>10088</v>
      </c>
      <c r="B9676" s="206">
        <v>0.30815160000000003</v>
      </c>
      <c r="C9676" s="206">
        <v>0.27062000000000003</v>
      </c>
      <c r="D9676" s="206">
        <v>0.34568320000000002</v>
      </c>
    </row>
    <row r="9677" spans="1:4">
      <c r="A9677" s="205" t="s">
        <v>10089</v>
      </c>
      <c r="B9677" s="206">
        <v>0.35472609999999999</v>
      </c>
      <c r="C9677" s="206">
        <v>0.32116329999999998</v>
      </c>
      <c r="D9677" s="206">
        <v>0.38828889999999999</v>
      </c>
    </row>
    <row r="9678" spans="1:4">
      <c r="A9678" s="205" t="s">
        <v>10090</v>
      </c>
      <c r="B9678" s="206">
        <v>0.39028249999999998</v>
      </c>
      <c r="C9678" s="206">
        <v>0.35166570000000003</v>
      </c>
      <c r="D9678" s="206">
        <v>0.42889939999999999</v>
      </c>
    </row>
    <row r="9679" spans="1:4">
      <c r="A9679" s="205" t="s">
        <v>10091</v>
      </c>
      <c r="B9679" s="206">
        <v>0.36931199999999997</v>
      </c>
      <c r="C9679" s="206">
        <v>0.3306847</v>
      </c>
      <c r="D9679" s="206">
        <v>0.4079392</v>
      </c>
    </row>
    <row r="9680" spans="1:4">
      <c r="A9680" s="205" t="s">
        <v>10092</v>
      </c>
      <c r="B9680" s="206">
        <v>0.34534480000000001</v>
      </c>
      <c r="C9680" s="206">
        <v>0.30369400000000002</v>
      </c>
      <c r="D9680" s="206">
        <v>0.3869956</v>
      </c>
    </row>
    <row r="9681" spans="1:4">
      <c r="A9681" s="205" t="s">
        <v>10093</v>
      </c>
      <c r="B9681" s="206">
        <v>0.32051390000000002</v>
      </c>
      <c r="C9681" s="206">
        <v>0.29022629999999999</v>
      </c>
      <c r="D9681" s="206">
        <v>0.35080159999999999</v>
      </c>
    </row>
    <row r="9682" spans="1:4">
      <c r="A9682" s="205" t="s">
        <v>10094</v>
      </c>
      <c r="B9682" s="206">
        <v>0.37055840000000001</v>
      </c>
      <c r="C9682" s="206">
        <v>0.33589619999999998</v>
      </c>
      <c r="D9682" s="206">
        <v>0.40522069999999999</v>
      </c>
    </row>
    <row r="9683" spans="1:4">
      <c r="A9683" s="205" t="s">
        <v>10095</v>
      </c>
      <c r="B9683" s="206">
        <v>0.37794820000000001</v>
      </c>
      <c r="C9683" s="206">
        <v>0.3400069</v>
      </c>
      <c r="D9683" s="206">
        <v>0.41588950000000002</v>
      </c>
    </row>
    <row r="9684" spans="1:4">
      <c r="A9684" s="205" t="s">
        <v>10096</v>
      </c>
      <c r="B9684" s="206">
        <v>0.36430560000000001</v>
      </c>
      <c r="C9684" s="206">
        <v>0.326654</v>
      </c>
      <c r="D9684" s="206">
        <v>0.40195730000000002</v>
      </c>
    </row>
    <row r="9685" spans="1:4">
      <c r="A9685" s="205" t="s">
        <v>10097</v>
      </c>
      <c r="B9685" s="206">
        <v>0.32792979999999999</v>
      </c>
      <c r="C9685" s="206">
        <v>0.28967670000000001</v>
      </c>
      <c r="D9685" s="206">
        <v>0.36618299999999998</v>
      </c>
    </row>
    <row r="9686" spans="1:4">
      <c r="A9686" s="205" t="s">
        <v>10098</v>
      </c>
      <c r="B9686" s="206">
        <v>0.35139049999999999</v>
      </c>
      <c r="C9686" s="206">
        <v>0.31372149999999999</v>
      </c>
      <c r="D9686" s="206">
        <v>0.3890594</v>
      </c>
    </row>
    <row r="9687" spans="1:4">
      <c r="A9687" s="205" t="s">
        <v>10099</v>
      </c>
      <c r="B9687" s="206">
        <v>0.29444680000000001</v>
      </c>
      <c r="C9687" s="206">
        <v>0.25612299999999999</v>
      </c>
      <c r="D9687" s="206">
        <v>0.33277050000000002</v>
      </c>
    </row>
    <row r="9688" spans="1:4">
      <c r="A9688" s="205" t="s">
        <v>10100</v>
      </c>
      <c r="B9688" s="206">
        <v>0.307064</v>
      </c>
      <c r="C9688" s="206">
        <v>0.2694069</v>
      </c>
      <c r="D9688" s="206">
        <v>0.34472120000000001</v>
      </c>
    </row>
    <row r="9689" spans="1:4">
      <c r="A9689" s="205" t="s">
        <v>10101</v>
      </c>
      <c r="B9689" s="206">
        <v>0.19300410000000001</v>
      </c>
      <c r="C9689" s="206">
        <v>0.16036239999999999</v>
      </c>
      <c r="D9689" s="206">
        <v>0.22564580000000001</v>
      </c>
    </row>
    <row r="9690" spans="1:4">
      <c r="A9690" s="205" t="s">
        <v>10102</v>
      </c>
      <c r="B9690" s="206">
        <v>0.2243974</v>
      </c>
      <c r="C9690" s="206">
        <v>0.1914642</v>
      </c>
      <c r="D9690" s="206">
        <v>0.25733060000000002</v>
      </c>
    </row>
    <row r="9691" spans="1:4">
      <c r="A9691" s="205" t="s">
        <v>10103</v>
      </c>
      <c r="B9691" s="206">
        <v>0.224081</v>
      </c>
      <c r="C9691" s="206">
        <v>0.1910819</v>
      </c>
      <c r="D9691" s="206">
        <v>0.25708009999999998</v>
      </c>
    </row>
    <row r="9692" spans="1:4">
      <c r="A9692" s="205" t="s">
        <v>10104</v>
      </c>
      <c r="B9692" s="206">
        <v>0.20013020000000001</v>
      </c>
      <c r="C9692" s="206">
        <v>0.16925399999999999</v>
      </c>
      <c r="D9692" s="206">
        <v>0.2310064</v>
      </c>
    </row>
    <row r="9693" spans="1:4">
      <c r="A9693" s="205" t="s">
        <v>10105</v>
      </c>
      <c r="B9693" s="206">
        <v>0.25102530000000001</v>
      </c>
      <c r="C9693" s="206">
        <v>0.22026219999999999</v>
      </c>
      <c r="D9693" s="206">
        <v>0.28178829999999999</v>
      </c>
    </row>
    <row r="9694" spans="1:4">
      <c r="A9694" s="205" t="s">
        <v>10106</v>
      </c>
      <c r="B9694" s="206">
        <v>0.21416479999999999</v>
      </c>
      <c r="C9694" s="206">
        <v>0.18524740000000001</v>
      </c>
      <c r="D9694" s="206">
        <v>0.2430821</v>
      </c>
    </row>
    <row r="9695" spans="1:4">
      <c r="A9695" s="205" t="s">
        <v>10107</v>
      </c>
      <c r="B9695" s="206">
        <v>0.20472779999999999</v>
      </c>
      <c r="C9695" s="206">
        <v>0.1702022</v>
      </c>
      <c r="D9695" s="206">
        <v>0.23925350000000001</v>
      </c>
    </row>
    <row r="9696" spans="1:4">
      <c r="A9696" s="205" t="s">
        <v>10108</v>
      </c>
      <c r="B9696" s="206">
        <v>0.1919254</v>
      </c>
      <c r="C9696" s="206">
        <v>0.16095950000000001</v>
      </c>
      <c r="D9696" s="206">
        <v>0.22289129999999999</v>
      </c>
    </row>
    <row r="9697" spans="1:4">
      <c r="A9697" s="205" t="s">
        <v>10109</v>
      </c>
      <c r="B9697" s="206">
        <v>0.18905449999999999</v>
      </c>
      <c r="C9697" s="206">
        <v>0.16064970000000001</v>
      </c>
      <c r="D9697" s="206">
        <v>0.21745919999999999</v>
      </c>
    </row>
    <row r="9698" spans="1:4">
      <c r="A9698" s="205" t="s">
        <v>10110</v>
      </c>
      <c r="B9698" s="206">
        <v>0.1609418</v>
      </c>
      <c r="C9698" s="206">
        <v>0.13329969999999999</v>
      </c>
      <c r="D9698" s="206">
        <v>0.1885838</v>
      </c>
    </row>
    <row r="9699" spans="1:4">
      <c r="A9699" s="205" t="s">
        <v>10111</v>
      </c>
      <c r="B9699" s="206">
        <v>0.21618599999999999</v>
      </c>
      <c r="C9699" s="206">
        <v>0.18931970000000001</v>
      </c>
      <c r="D9699" s="206">
        <v>0.2430523</v>
      </c>
    </row>
    <row r="9700" spans="1:4">
      <c r="A9700" s="205" t="s">
        <v>10112</v>
      </c>
      <c r="B9700" s="206">
        <v>0.22556860000000001</v>
      </c>
      <c r="C9700" s="206">
        <v>0.19521959999999999</v>
      </c>
      <c r="D9700" s="206">
        <v>0.25591760000000002</v>
      </c>
    </row>
    <row r="9701" spans="1:4">
      <c r="A9701" s="205" t="s">
        <v>10113</v>
      </c>
      <c r="B9701" s="206">
        <v>0.21705350000000001</v>
      </c>
      <c r="C9701" s="206">
        <v>0.18606149999999999</v>
      </c>
      <c r="D9701" s="206">
        <v>0.2480455</v>
      </c>
    </row>
    <row r="9702" spans="1:4">
      <c r="A9702" s="205" t="s">
        <v>10114</v>
      </c>
      <c r="B9702" s="206">
        <v>0.21881619999999999</v>
      </c>
      <c r="C9702" s="206">
        <v>0.1851903</v>
      </c>
      <c r="D9702" s="206">
        <v>0.2524421</v>
      </c>
    </row>
    <row r="9703" spans="1:4">
      <c r="A9703" s="205" t="s">
        <v>10115</v>
      </c>
      <c r="B9703" s="206">
        <v>0.2311829</v>
      </c>
      <c r="C9703" s="206">
        <v>0.20645279999999999</v>
      </c>
      <c r="D9703" s="206">
        <v>0.255913</v>
      </c>
    </row>
    <row r="9704" spans="1:4">
      <c r="A9704" s="205" t="s">
        <v>10116</v>
      </c>
      <c r="B9704" s="206">
        <v>0.22644610000000001</v>
      </c>
      <c r="C9704" s="206">
        <v>0.1986629</v>
      </c>
      <c r="D9704" s="206">
        <v>0.25422939999999999</v>
      </c>
    </row>
    <row r="9705" spans="1:4">
      <c r="A9705" s="205" t="s">
        <v>10117</v>
      </c>
      <c r="B9705" s="206">
        <v>0.2124827</v>
      </c>
      <c r="C9705" s="206">
        <v>0.18204709999999999</v>
      </c>
      <c r="D9705" s="206">
        <v>0.2429183</v>
      </c>
    </row>
    <row r="9706" spans="1:4">
      <c r="A9706" s="205" t="s">
        <v>10118</v>
      </c>
      <c r="B9706" s="206">
        <v>0.22951840000000001</v>
      </c>
      <c r="C9706" s="206">
        <v>0.1985365</v>
      </c>
      <c r="D9706" s="206">
        <v>0.26050030000000002</v>
      </c>
    </row>
    <row r="9707" spans="1:4">
      <c r="A9707" s="205" t="s">
        <v>10119</v>
      </c>
      <c r="B9707" s="206">
        <v>0.2013006</v>
      </c>
      <c r="C9707" s="206">
        <v>0.1709918</v>
      </c>
      <c r="D9707" s="206">
        <v>0.23160939999999999</v>
      </c>
    </row>
    <row r="9708" spans="1:4">
      <c r="A9708" s="205" t="s">
        <v>10120</v>
      </c>
      <c r="B9708" s="206">
        <v>0.20495240000000001</v>
      </c>
      <c r="C9708" s="206">
        <v>0.175987</v>
      </c>
      <c r="D9708" s="206">
        <v>0.23391790000000001</v>
      </c>
    </row>
    <row r="9709" spans="1:4">
      <c r="A9709" s="205" t="s">
        <v>10121</v>
      </c>
      <c r="B9709" s="206">
        <v>0.2120734</v>
      </c>
      <c r="C9709" s="206">
        <v>0.18125669999999999</v>
      </c>
      <c r="D9709" s="206">
        <v>0.24288999999999999</v>
      </c>
    </row>
    <row r="9710" spans="1:4">
      <c r="A9710" s="205" t="s">
        <v>10122</v>
      </c>
      <c r="B9710" s="206">
        <v>0.1873833</v>
      </c>
      <c r="C9710" s="206">
        <v>0.15755130000000001</v>
      </c>
      <c r="D9710" s="206">
        <v>0.2172153</v>
      </c>
    </row>
    <row r="9711" spans="1:4">
      <c r="A9711" s="205" t="s">
        <v>10123</v>
      </c>
      <c r="B9711" s="206">
        <v>0.26439010000000002</v>
      </c>
      <c r="C9711" s="206">
        <v>0.2529479</v>
      </c>
      <c r="D9711" s="206">
        <v>0.27583220000000003</v>
      </c>
    </row>
    <row r="9712" spans="1:4">
      <c r="A9712" s="205" t="s">
        <v>10124</v>
      </c>
      <c r="B9712" s="206">
        <v>0.23294409999999999</v>
      </c>
      <c r="C9712" s="206">
        <v>0.21696299999999999</v>
      </c>
      <c r="D9712" s="206">
        <v>0.24892510000000001</v>
      </c>
    </row>
    <row r="9713" spans="1:4">
      <c r="A9713" s="205" t="s">
        <v>10125</v>
      </c>
      <c r="B9713" s="206">
        <v>0.2416536</v>
      </c>
      <c r="C9713" s="206">
        <v>0.21333170000000001</v>
      </c>
      <c r="D9713" s="206">
        <v>0.26997549999999998</v>
      </c>
    </row>
    <row r="9714" spans="1:4">
      <c r="A9714" s="205" t="s">
        <v>10126</v>
      </c>
      <c r="B9714" s="206">
        <v>0.29253590000000002</v>
      </c>
      <c r="C9714" s="206">
        <v>0.27736670000000002</v>
      </c>
      <c r="D9714" s="206">
        <v>0.30770500000000001</v>
      </c>
    </row>
    <row r="9715" spans="1:4">
      <c r="A9715" s="205" t="s">
        <v>10127</v>
      </c>
      <c r="B9715" s="206">
        <v>0.2968847</v>
      </c>
      <c r="C9715" s="206">
        <v>0.27680250000000001</v>
      </c>
      <c r="D9715" s="206">
        <v>0.316967</v>
      </c>
    </row>
    <row r="9716" spans="1:4">
      <c r="A9716" s="205" t="s">
        <v>10128</v>
      </c>
      <c r="B9716" s="206">
        <v>0.27877580000000002</v>
      </c>
      <c r="C9716" s="206">
        <v>0.26096340000000001</v>
      </c>
      <c r="D9716" s="206">
        <v>0.29658830000000003</v>
      </c>
    </row>
    <row r="9717" spans="1:4">
      <c r="A9717" s="205" t="s">
        <v>10129</v>
      </c>
      <c r="B9717" s="206">
        <v>0.26944129999999999</v>
      </c>
      <c r="C9717" s="206">
        <v>0.25686829999999999</v>
      </c>
      <c r="D9717" s="206">
        <v>0.28201419999999999</v>
      </c>
    </row>
    <row r="9718" spans="1:4">
      <c r="A9718" s="205" t="s">
        <v>10130</v>
      </c>
      <c r="B9718" s="206">
        <v>0.30879240000000002</v>
      </c>
      <c r="C9718" s="206">
        <v>0.29288219999999998</v>
      </c>
      <c r="D9718" s="206">
        <v>0.32470250000000001</v>
      </c>
    </row>
    <row r="9719" spans="1:4">
      <c r="A9719" s="205" t="s">
        <v>10131</v>
      </c>
      <c r="B9719" s="206">
        <v>0.2917382</v>
      </c>
      <c r="C9719" s="206">
        <v>0.26848460000000002</v>
      </c>
      <c r="D9719" s="206">
        <v>0.31499179999999999</v>
      </c>
    </row>
    <row r="9720" spans="1:4">
      <c r="A9720" s="205" t="s">
        <v>10132</v>
      </c>
      <c r="B9720" s="206">
        <v>0.27741310000000002</v>
      </c>
      <c r="C9720" s="206">
        <v>0.2396797</v>
      </c>
      <c r="D9720" s="206">
        <v>0.3151465</v>
      </c>
    </row>
    <row r="9721" spans="1:4">
      <c r="A9721" s="205" t="s">
        <v>10133</v>
      </c>
      <c r="B9721" s="206">
        <v>0.36836940000000001</v>
      </c>
      <c r="C9721" s="206">
        <v>0.34704030000000002</v>
      </c>
      <c r="D9721" s="206">
        <v>0.3896985</v>
      </c>
    </row>
    <row r="9722" spans="1:4">
      <c r="A9722" s="205" t="s">
        <v>10134</v>
      </c>
      <c r="B9722" s="206">
        <v>0.37216070000000001</v>
      </c>
      <c r="C9722" s="206">
        <v>0.34312680000000001</v>
      </c>
      <c r="D9722" s="206">
        <v>0.40119470000000002</v>
      </c>
    </row>
    <row r="9723" spans="1:4">
      <c r="A9723" s="205" t="s">
        <v>10135</v>
      </c>
      <c r="B9723" s="206">
        <v>0.3290689</v>
      </c>
      <c r="C9723" s="206">
        <v>0.3043592</v>
      </c>
      <c r="D9723" s="206">
        <v>0.3537786</v>
      </c>
    </row>
    <row r="9724" spans="1:4">
      <c r="A9724" s="205" t="s">
        <v>10136</v>
      </c>
      <c r="B9724" s="206">
        <v>0.3325439</v>
      </c>
      <c r="C9724" s="206">
        <v>0.31464449999999999</v>
      </c>
      <c r="D9724" s="206">
        <v>0.35044330000000001</v>
      </c>
    </row>
    <row r="9725" spans="1:4">
      <c r="A9725" s="205" t="s">
        <v>10137</v>
      </c>
      <c r="B9725" s="206">
        <v>0.22237560000000001</v>
      </c>
      <c r="C9725" s="206">
        <v>0.20920230000000001</v>
      </c>
      <c r="D9725" s="206">
        <v>0.2355488</v>
      </c>
    </row>
    <row r="9726" spans="1:4">
      <c r="A9726" s="205" t="s">
        <v>10138</v>
      </c>
      <c r="B9726" s="206">
        <v>0.17963270000000001</v>
      </c>
      <c r="C9726" s="206">
        <v>0.16207489999999999</v>
      </c>
      <c r="D9726" s="206">
        <v>0.19719039999999999</v>
      </c>
    </row>
    <row r="9727" spans="1:4">
      <c r="A9727" s="205" t="s">
        <v>10139</v>
      </c>
      <c r="B9727" s="206">
        <v>0.20472779999999999</v>
      </c>
      <c r="C9727" s="206">
        <v>0.1702022</v>
      </c>
      <c r="D9727" s="206">
        <v>0.23925350000000001</v>
      </c>
    </row>
    <row r="9728" spans="1:4">
      <c r="A9728" s="205" t="s">
        <v>10140</v>
      </c>
      <c r="B9728" s="206">
        <v>0.21897069999999999</v>
      </c>
      <c r="C9728" s="206">
        <v>0.20192009999999999</v>
      </c>
      <c r="D9728" s="206">
        <v>0.23602139999999999</v>
      </c>
    </row>
    <row r="9729" spans="1:4">
      <c r="A9729" s="205" t="s">
        <v>10141</v>
      </c>
      <c r="B9729" s="206">
        <v>0.22385450000000001</v>
      </c>
      <c r="C9729" s="206">
        <v>0.20071430000000001</v>
      </c>
      <c r="D9729" s="206">
        <v>0.24699470000000001</v>
      </c>
    </row>
    <row r="9730" spans="1:4">
      <c r="A9730" s="205" t="s">
        <v>10142</v>
      </c>
      <c r="B9730" s="206">
        <v>0.22945479999999999</v>
      </c>
      <c r="C9730" s="206">
        <v>0.20911959999999999</v>
      </c>
      <c r="D9730" s="206">
        <v>0.24979000000000001</v>
      </c>
    </row>
    <row r="9731" spans="1:4">
      <c r="A9731" s="205" t="s">
        <v>10143</v>
      </c>
      <c r="B9731" s="206">
        <v>0.21020230000000001</v>
      </c>
      <c r="C9731" s="206">
        <v>0.19577359999999999</v>
      </c>
      <c r="D9731" s="206">
        <v>0.224631</v>
      </c>
    </row>
    <row r="9732" spans="1:4">
      <c r="A9732" s="205" t="s">
        <v>10144</v>
      </c>
      <c r="B9732" s="206">
        <v>0.27026329999999998</v>
      </c>
      <c r="C9732" s="206">
        <v>0.26427109999999998</v>
      </c>
      <c r="D9732" s="206">
        <v>0.27625549999999999</v>
      </c>
    </row>
    <row r="9733" spans="1:4">
      <c r="A9733" s="205" t="s">
        <v>10145</v>
      </c>
      <c r="B9733" s="206">
        <v>0.32862560000000002</v>
      </c>
      <c r="C9733" s="206">
        <v>0.32018459999999999</v>
      </c>
      <c r="D9733" s="206">
        <v>0.33706659999999999</v>
      </c>
    </row>
    <row r="9734" spans="1:4">
      <c r="A9734" s="205" t="s">
        <v>10146</v>
      </c>
      <c r="B9734" s="206">
        <v>0.2144702</v>
      </c>
      <c r="C9734" s="206">
        <v>0.20762900000000001</v>
      </c>
      <c r="D9734" s="206">
        <v>0.22131129999999999</v>
      </c>
    </row>
    <row r="9735" spans="1:4">
      <c r="A9735" s="205" t="s">
        <v>10147</v>
      </c>
      <c r="B9735" s="206">
        <v>0.2335537</v>
      </c>
      <c r="C9735" s="206">
        <v>0.2059983</v>
      </c>
      <c r="D9735" s="206">
        <v>0.26110909999999998</v>
      </c>
    </row>
    <row r="9736" spans="1:4">
      <c r="A9736" s="205" t="s">
        <v>10148</v>
      </c>
      <c r="B9736" s="206">
        <v>0.26913169999999997</v>
      </c>
      <c r="C9736" s="206">
        <v>0.24021339999999999</v>
      </c>
      <c r="D9736" s="206">
        <v>0.29804989999999998</v>
      </c>
    </row>
    <row r="9737" spans="1:4">
      <c r="A9737" s="205" t="s">
        <v>10149</v>
      </c>
      <c r="B9737" s="206">
        <v>0.2770842</v>
      </c>
      <c r="C9737" s="206">
        <v>0.24853810000000001</v>
      </c>
      <c r="D9737" s="206">
        <v>0.30563030000000002</v>
      </c>
    </row>
    <row r="9738" spans="1:4">
      <c r="A9738" s="205" t="s">
        <v>10150</v>
      </c>
      <c r="B9738" s="206">
        <v>0.2176998</v>
      </c>
      <c r="C9738" s="206">
        <v>0.1916168</v>
      </c>
      <c r="D9738" s="206">
        <v>0.24378279999999999</v>
      </c>
    </row>
    <row r="9739" spans="1:4">
      <c r="A9739" s="205" t="s">
        <v>10151</v>
      </c>
      <c r="B9739" s="206">
        <v>0.28231529999999999</v>
      </c>
      <c r="C9739" s="206">
        <v>0.25557590000000002</v>
      </c>
      <c r="D9739" s="206">
        <v>0.30905470000000002</v>
      </c>
    </row>
    <row r="9740" spans="1:4">
      <c r="A9740" s="205" t="s">
        <v>10152</v>
      </c>
      <c r="B9740" s="206">
        <v>0.25541629999999999</v>
      </c>
      <c r="C9740" s="206">
        <v>0.2295053</v>
      </c>
      <c r="D9740" s="206">
        <v>0.2813272</v>
      </c>
    </row>
    <row r="9741" spans="1:4">
      <c r="A9741" s="205" t="s">
        <v>10153</v>
      </c>
      <c r="B9741" s="206">
        <v>0.22936219999999999</v>
      </c>
      <c r="C9741" s="206">
        <v>0.20238410000000001</v>
      </c>
      <c r="D9741" s="206">
        <v>0.25634020000000002</v>
      </c>
    </row>
    <row r="9742" spans="1:4">
      <c r="A9742" s="205" t="s">
        <v>10154</v>
      </c>
      <c r="B9742" s="206">
        <v>0.25226910000000002</v>
      </c>
      <c r="C9742" s="206">
        <v>0.22282450000000001</v>
      </c>
      <c r="D9742" s="206">
        <v>0.28171370000000001</v>
      </c>
    </row>
    <row r="9743" spans="1:4">
      <c r="A9743" s="205" t="s">
        <v>10155</v>
      </c>
      <c r="B9743" s="206">
        <v>0.2211572</v>
      </c>
      <c r="C9743" s="206">
        <v>0.19344890000000001</v>
      </c>
      <c r="D9743" s="206">
        <v>0.24886539999999999</v>
      </c>
    </row>
    <row r="9744" spans="1:4">
      <c r="A9744" s="205" t="s">
        <v>10156</v>
      </c>
      <c r="B9744" s="206">
        <v>0.22878989999999999</v>
      </c>
      <c r="C9744" s="206">
        <v>0.2025412</v>
      </c>
      <c r="D9744" s="206">
        <v>0.25503870000000001</v>
      </c>
    </row>
    <row r="9745" spans="1:4">
      <c r="A9745" s="205" t="s">
        <v>10157</v>
      </c>
      <c r="B9745" s="206">
        <v>0.27882240000000003</v>
      </c>
      <c r="C9745" s="206">
        <v>0.25517630000000002</v>
      </c>
      <c r="D9745" s="206">
        <v>0.30246849999999997</v>
      </c>
    </row>
    <row r="9746" spans="1:4">
      <c r="A9746" s="205" t="s">
        <v>10158</v>
      </c>
      <c r="B9746" s="206">
        <v>0.28238289999999999</v>
      </c>
      <c r="C9746" s="206">
        <v>0.2555462</v>
      </c>
      <c r="D9746" s="206">
        <v>0.30921949999999998</v>
      </c>
    </row>
    <row r="9747" spans="1:4">
      <c r="A9747" s="205" t="s">
        <v>10159</v>
      </c>
      <c r="B9747" s="206">
        <v>0.29262159999999998</v>
      </c>
      <c r="C9747" s="206">
        <v>0.26495829999999998</v>
      </c>
      <c r="D9747" s="206">
        <v>0.32028499999999999</v>
      </c>
    </row>
    <row r="9748" spans="1:4">
      <c r="A9748" s="205" t="s">
        <v>10160</v>
      </c>
      <c r="B9748" s="206">
        <v>0.27544249999999998</v>
      </c>
      <c r="C9748" s="206">
        <v>0.2460359</v>
      </c>
      <c r="D9748" s="206">
        <v>0.30484919999999999</v>
      </c>
    </row>
    <row r="9749" spans="1:4">
      <c r="A9749" s="205" t="s">
        <v>10161</v>
      </c>
      <c r="B9749" s="206">
        <v>0.25504650000000001</v>
      </c>
      <c r="C9749" s="206">
        <v>0.2330999</v>
      </c>
      <c r="D9749" s="206">
        <v>0.27699319999999999</v>
      </c>
    </row>
    <row r="9750" spans="1:4">
      <c r="A9750" s="205" t="s">
        <v>10162</v>
      </c>
      <c r="B9750" s="206">
        <v>0.31205310000000003</v>
      </c>
      <c r="C9750" s="206">
        <v>0.28872569999999997</v>
      </c>
      <c r="D9750" s="206">
        <v>0.33538050000000003</v>
      </c>
    </row>
    <row r="9751" spans="1:4">
      <c r="A9751" s="205" t="s">
        <v>10163</v>
      </c>
      <c r="B9751" s="206">
        <v>0.27232200000000001</v>
      </c>
      <c r="C9751" s="206">
        <v>0.2450281</v>
      </c>
      <c r="D9751" s="206">
        <v>0.29961599999999999</v>
      </c>
    </row>
    <row r="9752" spans="1:4">
      <c r="A9752" s="205" t="s">
        <v>10164</v>
      </c>
      <c r="B9752" s="206">
        <v>0.28583160000000002</v>
      </c>
      <c r="C9752" s="206">
        <v>0.26045469999999998</v>
      </c>
      <c r="D9752" s="206">
        <v>0.3112085</v>
      </c>
    </row>
    <row r="9753" spans="1:4">
      <c r="A9753" s="205" t="s">
        <v>10165</v>
      </c>
      <c r="B9753" s="206">
        <v>0.27862229999999999</v>
      </c>
      <c r="C9753" s="206">
        <v>0.25084699999999999</v>
      </c>
      <c r="D9753" s="206">
        <v>0.30639759999999999</v>
      </c>
    </row>
    <row r="9754" spans="1:4">
      <c r="A9754" s="205" t="s">
        <v>10166</v>
      </c>
      <c r="B9754" s="206">
        <v>0.26068760000000002</v>
      </c>
      <c r="C9754" s="206">
        <v>0.23555209999999999</v>
      </c>
      <c r="D9754" s="206">
        <v>0.2858231</v>
      </c>
    </row>
    <row r="9755" spans="1:4">
      <c r="A9755" s="205" t="s">
        <v>10167</v>
      </c>
      <c r="B9755" s="206">
        <v>0.27032630000000002</v>
      </c>
      <c r="C9755" s="206">
        <v>0.2415757</v>
      </c>
      <c r="D9755" s="206">
        <v>0.29907679999999998</v>
      </c>
    </row>
    <row r="9756" spans="1:4">
      <c r="A9756" s="205" t="s">
        <v>10168</v>
      </c>
      <c r="B9756" s="206">
        <v>0.26815559999999999</v>
      </c>
      <c r="C9756" s="206">
        <v>0.24207780000000001</v>
      </c>
      <c r="D9756" s="206">
        <v>0.29423329999999998</v>
      </c>
    </row>
    <row r="9757" spans="1:4">
      <c r="A9757" s="205" t="s">
        <v>10169</v>
      </c>
      <c r="B9757" s="206">
        <v>0.28064729999999999</v>
      </c>
      <c r="C9757" s="206">
        <v>0.24360899999999999</v>
      </c>
      <c r="D9757" s="206">
        <v>0.31768560000000001</v>
      </c>
    </row>
    <row r="9758" spans="1:4">
      <c r="A9758" s="205" t="s">
        <v>10170</v>
      </c>
      <c r="B9758" s="206">
        <v>0.32911430000000003</v>
      </c>
      <c r="C9758" s="206">
        <v>0.28790860000000001</v>
      </c>
      <c r="D9758" s="206">
        <v>0.37031999999999998</v>
      </c>
    </row>
    <row r="9759" spans="1:4">
      <c r="A9759" s="205" t="s">
        <v>10171</v>
      </c>
      <c r="B9759" s="206">
        <v>0.32843549999999999</v>
      </c>
      <c r="C9759" s="206">
        <v>0.28973700000000002</v>
      </c>
      <c r="D9759" s="206">
        <v>0.36713400000000002</v>
      </c>
    </row>
    <row r="9760" spans="1:4">
      <c r="A9760" s="205" t="s">
        <v>10172</v>
      </c>
      <c r="B9760" s="206">
        <v>0.25670949999999998</v>
      </c>
      <c r="C9760" s="206">
        <v>0.2207683</v>
      </c>
      <c r="D9760" s="206">
        <v>0.29265079999999999</v>
      </c>
    </row>
    <row r="9761" spans="1:4">
      <c r="A9761" s="205" t="s">
        <v>10173</v>
      </c>
      <c r="B9761" s="206">
        <v>0.31290479999999998</v>
      </c>
      <c r="C9761" s="206">
        <v>0.27740520000000002</v>
      </c>
      <c r="D9761" s="206">
        <v>0.3484044</v>
      </c>
    </row>
    <row r="9762" spans="1:4">
      <c r="A9762" s="205" t="s">
        <v>10174</v>
      </c>
      <c r="B9762" s="206">
        <v>0.28916409999999998</v>
      </c>
      <c r="C9762" s="206">
        <v>0.25390160000000001</v>
      </c>
      <c r="D9762" s="206">
        <v>0.32442670000000001</v>
      </c>
    </row>
    <row r="9763" spans="1:4">
      <c r="A9763" s="205" t="s">
        <v>10175</v>
      </c>
      <c r="B9763" s="206">
        <v>0.26907029999999998</v>
      </c>
      <c r="C9763" s="206">
        <v>0.23280319999999999</v>
      </c>
      <c r="D9763" s="206">
        <v>0.30533749999999998</v>
      </c>
    </row>
    <row r="9764" spans="1:4">
      <c r="A9764" s="205" t="s">
        <v>10176</v>
      </c>
      <c r="B9764" s="206">
        <v>0.28213310000000003</v>
      </c>
      <c r="C9764" s="206">
        <v>0.24377260000000001</v>
      </c>
      <c r="D9764" s="206">
        <v>0.32049369999999999</v>
      </c>
    </row>
    <row r="9765" spans="1:4">
      <c r="A9765" s="205" t="s">
        <v>10177</v>
      </c>
      <c r="B9765" s="206">
        <v>0.26096649999999999</v>
      </c>
      <c r="C9765" s="206">
        <v>0.2221851</v>
      </c>
      <c r="D9765" s="206">
        <v>0.29974780000000001</v>
      </c>
    </row>
    <row r="9766" spans="1:4">
      <c r="A9766" s="205" t="s">
        <v>10178</v>
      </c>
      <c r="B9766" s="206">
        <v>0.27791510000000003</v>
      </c>
      <c r="C9766" s="206">
        <v>0.24063590000000001</v>
      </c>
      <c r="D9766" s="206">
        <v>0.31519419999999998</v>
      </c>
    </row>
    <row r="9767" spans="1:4">
      <c r="A9767" s="205" t="s">
        <v>10179</v>
      </c>
      <c r="B9767" s="206">
        <v>0.34276899999999999</v>
      </c>
      <c r="C9767" s="206">
        <v>0.30867630000000001</v>
      </c>
      <c r="D9767" s="206">
        <v>0.37686170000000002</v>
      </c>
    </row>
    <row r="9768" spans="1:4">
      <c r="A9768" s="205" t="s">
        <v>10180</v>
      </c>
      <c r="B9768" s="206">
        <v>0.36506110000000003</v>
      </c>
      <c r="C9768" s="206">
        <v>0.3283298</v>
      </c>
      <c r="D9768" s="206">
        <v>0.40179239999999999</v>
      </c>
    </row>
    <row r="9769" spans="1:4">
      <c r="A9769" s="205" t="s">
        <v>10181</v>
      </c>
      <c r="B9769" s="206">
        <v>0.34116400000000002</v>
      </c>
      <c r="C9769" s="206">
        <v>0.30225610000000003</v>
      </c>
      <c r="D9769" s="206">
        <v>0.38007200000000002</v>
      </c>
    </row>
    <row r="9770" spans="1:4">
      <c r="A9770" s="205" t="s">
        <v>10182</v>
      </c>
      <c r="B9770" s="206">
        <v>0.35201929999999998</v>
      </c>
      <c r="C9770" s="206">
        <v>0.30970809999999999</v>
      </c>
      <c r="D9770" s="206">
        <v>0.39433049999999997</v>
      </c>
    </row>
    <row r="9771" spans="1:4">
      <c r="A9771" s="205" t="s">
        <v>10183</v>
      </c>
      <c r="B9771" s="206">
        <v>0.29468139999999998</v>
      </c>
      <c r="C9771" s="206">
        <v>0.26454709999999998</v>
      </c>
      <c r="D9771" s="206">
        <v>0.32481569999999998</v>
      </c>
    </row>
    <row r="9772" spans="1:4">
      <c r="A9772" s="205" t="s">
        <v>10184</v>
      </c>
      <c r="B9772" s="206">
        <v>0.3743495</v>
      </c>
      <c r="C9772" s="206">
        <v>0.34075719999999998</v>
      </c>
      <c r="D9772" s="206">
        <v>0.40794190000000002</v>
      </c>
    </row>
    <row r="9773" spans="1:4">
      <c r="A9773" s="205" t="s">
        <v>10185</v>
      </c>
      <c r="B9773" s="206">
        <v>0.34649829999999998</v>
      </c>
      <c r="C9773" s="206">
        <v>0.30793690000000001</v>
      </c>
      <c r="D9773" s="206">
        <v>0.38505980000000001</v>
      </c>
    </row>
    <row r="9774" spans="1:4">
      <c r="A9774" s="205" t="s">
        <v>10186</v>
      </c>
      <c r="B9774" s="206">
        <v>0.3417058</v>
      </c>
      <c r="C9774" s="206">
        <v>0.3057725</v>
      </c>
      <c r="D9774" s="206">
        <v>0.37763910000000001</v>
      </c>
    </row>
    <row r="9775" spans="1:4">
      <c r="A9775" s="205" t="s">
        <v>10187</v>
      </c>
      <c r="B9775" s="206">
        <v>0.33805590000000002</v>
      </c>
      <c r="C9775" s="206">
        <v>0.299701</v>
      </c>
      <c r="D9775" s="206">
        <v>0.37641089999999999</v>
      </c>
    </row>
    <row r="9776" spans="1:4">
      <c r="A9776" s="205" t="s">
        <v>10188</v>
      </c>
      <c r="B9776" s="206">
        <v>0.31208669999999999</v>
      </c>
      <c r="C9776" s="206">
        <v>0.27494960000000002</v>
      </c>
      <c r="D9776" s="206">
        <v>0.34922379999999997</v>
      </c>
    </row>
    <row r="9777" spans="1:4">
      <c r="A9777" s="205" t="s">
        <v>10189</v>
      </c>
      <c r="B9777" s="206">
        <v>0.317164</v>
      </c>
      <c r="C9777" s="206">
        <v>0.2777058</v>
      </c>
      <c r="D9777" s="206">
        <v>0.3566221</v>
      </c>
    </row>
    <row r="9778" spans="1:4">
      <c r="A9778" s="205" t="s">
        <v>10190</v>
      </c>
      <c r="B9778" s="206">
        <v>0.32163950000000002</v>
      </c>
      <c r="C9778" s="206">
        <v>0.28504879999999999</v>
      </c>
      <c r="D9778" s="206">
        <v>0.3582303</v>
      </c>
    </row>
    <row r="9779" spans="1:4">
      <c r="A9779" s="205" t="s">
        <v>10191</v>
      </c>
      <c r="B9779" s="206">
        <v>0.187885</v>
      </c>
      <c r="C9779" s="206">
        <v>0.15576789999999999</v>
      </c>
      <c r="D9779" s="206">
        <v>0.22000220000000001</v>
      </c>
    </row>
    <row r="9780" spans="1:4">
      <c r="A9780" s="205" t="s">
        <v>10192</v>
      </c>
      <c r="B9780" s="206">
        <v>0.2128381</v>
      </c>
      <c r="C9780" s="206">
        <v>0.1811217</v>
      </c>
      <c r="D9780" s="206">
        <v>0.24455450000000001</v>
      </c>
    </row>
    <row r="9781" spans="1:4">
      <c r="A9781" s="205" t="s">
        <v>10193</v>
      </c>
      <c r="B9781" s="206">
        <v>0.22944690000000001</v>
      </c>
      <c r="C9781" s="206">
        <v>0.19654849999999999</v>
      </c>
      <c r="D9781" s="206">
        <v>0.26234540000000001</v>
      </c>
    </row>
    <row r="9782" spans="1:4">
      <c r="A9782" s="205" t="s">
        <v>10194</v>
      </c>
      <c r="B9782" s="206">
        <v>0.17806620000000001</v>
      </c>
      <c r="C9782" s="206">
        <v>0.1467774</v>
      </c>
      <c r="D9782" s="206">
        <v>0.20935500000000001</v>
      </c>
    </row>
    <row r="9783" spans="1:4">
      <c r="A9783" s="205" t="s">
        <v>10195</v>
      </c>
      <c r="B9783" s="206">
        <v>0.25125550000000002</v>
      </c>
      <c r="C9783" s="206">
        <v>0.21967780000000001</v>
      </c>
      <c r="D9783" s="206">
        <v>0.28283320000000001</v>
      </c>
    </row>
    <row r="9784" spans="1:4">
      <c r="A9784" s="205" t="s">
        <v>10196</v>
      </c>
      <c r="B9784" s="206">
        <v>0.2215058</v>
      </c>
      <c r="C9784" s="206">
        <v>0.1912112</v>
      </c>
      <c r="D9784" s="206">
        <v>0.25180029999999998</v>
      </c>
    </row>
    <row r="9785" spans="1:4">
      <c r="A9785" s="205" t="s">
        <v>10197</v>
      </c>
      <c r="B9785" s="206">
        <v>0.18957589999999999</v>
      </c>
      <c r="C9785" s="206">
        <v>0.1562163</v>
      </c>
      <c r="D9785" s="206">
        <v>0.22293540000000001</v>
      </c>
    </row>
    <row r="9786" spans="1:4">
      <c r="A9786" s="205" t="s">
        <v>10198</v>
      </c>
      <c r="B9786" s="206">
        <v>0.22605049999999999</v>
      </c>
      <c r="C9786" s="206">
        <v>0.1912896</v>
      </c>
      <c r="D9786" s="206">
        <v>0.26081140000000003</v>
      </c>
    </row>
    <row r="9787" spans="1:4">
      <c r="A9787" s="205" t="s">
        <v>10199</v>
      </c>
      <c r="B9787" s="206">
        <v>0.18639049999999999</v>
      </c>
      <c r="C9787" s="206">
        <v>0.1559189</v>
      </c>
      <c r="D9787" s="206">
        <v>0.2168621</v>
      </c>
    </row>
    <row r="9788" spans="1:4">
      <c r="A9788" s="205" t="s">
        <v>10200</v>
      </c>
      <c r="B9788" s="206">
        <v>0.1838167</v>
      </c>
      <c r="C9788" s="206">
        <v>0.1538534</v>
      </c>
      <c r="D9788" s="206">
        <v>0.21377989999999999</v>
      </c>
    </row>
    <row r="9789" spans="1:4">
      <c r="A9789" s="205" t="s">
        <v>10201</v>
      </c>
      <c r="B9789" s="206">
        <v>0.21886520000000001</v>
      </c>
      <c r="C9789" s="206">
        <v>0.19173780000000001</v>
      </c>
      <c r="D9789" s="206">
        <v>0.2459925</v>
      </c>
    </row>
    <row r="9790" spans="1:4">
      <c r="A9790" s="205" t="s">
        <v>10202</v>
      </c>
      <c r="B9790" s="206">
        <v>0.19718150000000001</v>
      </c>
      <c r="C9790" s="206">
        <v>0.16598350000000001</v>
      </c>
      <c r="D9790" s="206">
        <v>0.22837950000000001</v>
      </c>
    </row>
    <row r="9791" spans="1:4">
      <c r="A9791" s="205" t="s">
        <v>10203</v>
      </c>
      <c r="B9791" s="206">
        <v>0.24371229999999999</v>
      </c>
      <c r="C9791" s="206">
        <v>0.21065980000000001</v>
      </c>
      <c r="D9791" s="206">
        <v>0.27676479999999998</v>
      </c>
    </row>
    <row r="9792" spans="1:4">
      <c r="A9792" s="205" t="s">
        <v>10204</v>
      </c>
      <c r="B9792" s="206">
        <v>0.20474339999999999</v>
      </c>
      <c r="C9792" s="206">
        <v>0.1715576</v>
      </c>
      <c r="D9792" s="206">
        <v>0.23792930000000001</v>
      </c>
    </row>
    <row r="9793" spans="1:4">
      <c r="A9793" s="205" t="s">
        <v>10205</v>
      </c>
      <c r="B9793" s="206">
        <v>0.21553439999999999</v>
      </c>
      <c r="C9793" s="206">
        <v>0.19035199999999999</v>
      </c>
      <c r="D9793" s="206">
        <v>0.24071680000000001</v>
      </c>
    </row>
    <row r="9794" spans="1:4">
      <c r="A9794" s="205" t="s">
        <v>10206</v>
      </c>
      <c r="B9794" s="206">
        <v>0.25091570000000002</v>
      </c>
      <c r="C9794" s="206">
        <v>0.2235547</v>
      </c>
      <c r="D9794" s="206">
        <v>0.27827669999999999</v>
      </c>
    </row>
    <row r="9795" spans="1:4">
      <c r="A9795" s="205" t="s">
        <v>10207</v>
      </c>
      <c r="B9795" s="206">
        <v>0.20213030000000001</v>
      </c>
      <c r="C9795" s="206">
        <v>0.1714511</v>
      </c>
      <c r="D9795" s="206">
        <v>0.2328095</v>
      </c>
    </row>
    <row r="9796" spans="1:4">
      <c r="A9796" s="205" t="s">
        <v>10208</v>
      </c>
      <c r="B9796" s="206">
        <v>0.23204250000000001</v>
      </c>
      <c r="C9796" s="206">
        <v>0.20325209999999999</v>
      </c>
      <c r="D9796" s="206">
        <v>0.26083289999999998</v>
      </c>
    </row>
    <row r="9797" spans="1:4">
      <c r="A9797" s="205" t="s">
        <v>10209</v>
      </c>
      <c r="B9797" s="206">
        <v>0.22319459999999999</v>
      </c>
      <c r="C9797" s="206">
        <v>0.19086149999999999</v>
      </c>
      <c r="D9797" s="206">
        <v>0.25552780000000003</v>
      </c>
    </row>
    <row r="9798" spans="1:4">
      <c r="A9798" s="205" t="s">
        <v>10210</v>
      </c>
      <c r="B9798" s="206">
        <v>0.2097726</v>
      </c>
      <c r="C9798" s="206">
        <v>0.1804211</v>
      </c>
      <c r="D9798" s="206">
        <v>0.239124</v>
      </c>
    </row>
    <row r="9799" spans="1:4">
      <c r="A9799" s="205" t="s">
        <v>10211</v>
      </c>
      <c r="B9799" s="206">
        <v>0.2266563</v>
      </c>
      <c r="C9799" s="206">
        <v>0.19534550000000001</v>
      </c>
      <c r="D9799" s="206">
        <v>0.2579671</v>
      </c>
    </row>
    <row r="9800" spans="1:4">
      <c r="A9800" s="205" t="s">
        <v>10212</v>
      </c>
      <c r="B9800" s="206">
        <v>0.2170086</v>
      </c>
      <c r="C9800" s="206">
        <v>0.18534390000000001</v>
      </c>
      <c r="D9800" s="206">
        <v>0.24867339999999999</v>
      </c>
    </row>
    <row r="9801" spans="1:4">
      <c r="A9801" s="205" t="s">
        <v>10213</v>
      </c>
      <c r="B9801" s="206">
        <v>0.26038339999999999</v>
      </c>
      <c r="C9801" s="206">
        <v>0.2488968</v>
      </c>
      <c r="D9801" s="206">
        <v>0.2718699</v>
      </c>
    </row>
    <row r="9802" spans="1:4">
      <c r="A9802" s="205" t="s">
        <v>10214</v>
      </c>
      <c r="B9802" s="206">
        <v>0.2327536</v>
      </c>
      <c r="C9802" s="206">
        <v>0.21583379999999999</v>
      </c>
      <c r="D9802" s="206">
        <v>0.24967339999999999</v>
      </c>
    </row>
    <row r="9803" spans="1:4">
      <c r="A9803" s="205" t="s">
        <v>10215</v>
      </c>
      <c r="B9803" s="206">
        <v>0.22936219999999999</v>
      </c>
      <c r="C9803" s="206">
        <v>0.20238410000000001</v>
      </c>
      <c r="D9803" s="206">
        <v>0.25634020000000002</v>
      </c>
    </row>
    <row r="9804" spans="1:4">
      <c r="A9804" s="205" t="s">
        <v>10216</v>
      </c>
      <c r="B9804" s="206">
        <v>0.28372789999999998</v>
      </c>
      <c r="C9804" s="206">
        <v>0.26867920000000001</v>
      </c>
      <c r="D9804" s="206">
        <v>0.29877670000000001</v>
      </c>
    </row>
    <row r="9805" spans="1:4">
      <c r="A9805" s="205" t="s">
        <v>10217</v>
      </c>
      <c r="B9805" s="206">
        <v>0.30407980000000001</v>
      </c>
      <c r="C9805" s="206">
        <v>0.2846146</v>
      </c>
      <c r="D9805" s="206">
        <v>0.32354500000000003</v>
      </c>
    </row>
    <row r="9806" spans="1:4">
      <c r="A9806" s="205" t="s">
        <v>10218</v>
      </c>
      <c r="B9806" s="206">
        <v>0.26072319999999999</v>
      </c>
      <c r="C9806" s="206">
        <v>0.24290600000000001</v>
      </c>
      <c r="D9806" s="206">
        <v>0.27854040000000002</v>
      </c>
    </row>
    <row r="9807" spans="1:4">
      <c r="A9807" s="205" t="s">
        <v>10219</v>
      </c>
      <c r="B9807" s="206">
        <v>0.27413880000000002</v>
      </c>
      <c r="C9807" s="206">
        <v>0.26179150000000001</v>
      </c>
      <c r="D9807" s="206">
        <v>0.28648610000000002</v>
      </c>
    </row>
    <row r="9808" spans="1:4">
      <c r="A9808" s="205" t="s">
        <v>10220</v>
      </c>
      <c r="B9808" s="206">
        <v>0.30378110000000003</v>
      </c>
      <c r="C9808" s="206">
        <v>0.28800750000000003</v>
      </c>
      <c r="D9808" s="206">
        <v>0.31955460000000002</v>
      </c>
    </row>
    <row r="9809" spans="1:4">
      <c r="A9809" s="205" t="s">
        <v>10221</v>
      </c>
      <c r="B9809" s="206">
        <v>0.27477580000000001</v>
      </c>
      <c r="C9809" s="206">
        <v>0.25137999999999999</v>
      </c>
      <c r="D9809" s="206">
        <v>0.29817149999999998</v>
      </c>
    </row>
    <row r="9810" spans="1:4">
      <c r="A9810" s="205" t="s">
        <v>10222</v>
      </c>
      <c r="B9810" s="206">
        <v>0.26907029999999998</v>
      </c>
      <c r="C9810" s="206">
        <v>0.23280319999999999</v>
      </c>
      <c r="D9810" s="206">
        <v>0.30533749999999998</v>
      </c>
    </row>
    <row r="9811" spans="1:4">
      <c r="A9811" s="205" t="s">
        <v>10223</v>
      </c>
      <c r="B9811" s="206">
        <v>0.34917749999999997</v>
      </c>
      <c r="C9811" s="206">
        <v>0.32797150000000003</v>
      </c>
      <c r="D9811" s="206">
        <v>0.37038349999999998</v>
      </c>
    </row>
    <row r="9812" spans="1:4">
      <c r="A9812" s="205" t="s">
        <v>10224</v>
      </c>
      <c r="B9812" s="206">
        <v>0.369004</v>
      </c>
      <c r="C9812" s="206">
        <v>0.34101670000000001</v>
      </c>
      <c r="D9812" s="206">
        <v>0.39699129999999999</v>
      </c>
    </row>
    <row r="9813" spans="1:4">
      <c r="A9813" s="205" t="s">
        <v>10225</v>
      </c>
      <c r="B9813" s="206">
        <v>0.30855650000000001</v>
      </c>
      <c r="C9813" s="206">
        <v>0.28392539999999999</v>
      </c>
      <c r="D9813" s="206">
        <v>0.33318750000000003</v>
      </c>
    </row>
    <row r="9814" spans="1:4">
      <c r="A9814" s="205" t="s">
        <v>10226</v>
      </c>
      <c r="B9814" s="206">
        <v>0.3269879</v>
      </c>
      <c r="C9814" s="206">
        <v>0.3095986</v>
      </c>
      <c r="D9814" s="206">
        <v>0.34437709999999999</v>
      </c>
    </row>
    <row r="9815" spans="1:4">
      <c r="A9815" s="205" t="s">
        <v>10227</v>
      </c>
      <c r="B9815" s="206">
        <v>0.2188763</v>
      </c>
      <c r="C9815" s="206">
        <v>0.20570359999999999</v>
      </c>
      <c r="D9815" s="206">
        <v>0.2320489</v>
      </c>
    </row>
    <row r="9816" spans="1:4">
      <c r="A9816" s="205" t="s">
        <v>10228</v>
      </c>
      <c r="B9816" s="206">
        <v>0.1945528</v>
      </c>
      <c r="C9816" s="206">
        <v>0.17543719999999999</v>
      </c>
      <c r="D9816" s="206">
        <v>0.21366850000000001</v>
      </c>
    </row>
    <row r="9817" spans="1:4">
      <c r="A9817" s="205" t="s">
        <v>10229</v>
      </c>
      <c r="B9817" s="206">
        <v>0.18957589999999999</v>
      </c>
      <c r="C9817" s="206">
        <v>0.1562163</v>
      </c>
      <c r="D9817" s="206">
        <v>0.22293540000000001</v>
      </c>
    </row>
    <row r="9818" spans="1:4">
      <c r="A9818" s="205" t="s">
        <v>10230</v>
      </c>
      <c r="B9818" s="206">
        <v>0.2197673</v>
      </c>
      <c r="C9818" s="206">
        <v>0.2022603</v>
      </c>
      <c r="D9818" s="206">
        <v>0.23727429999999999</v>
      </c>
    </row>
    <row r="9819" spans="1:4">
      <c r="A9819" s="205" t="s">
        <v>10231</v>
      </c>
      <c r="B9819" s="206">
        <v>0.24117050000000001</v>
      </c>
      <c r="C9819" s="206">
        <v>0.21844040000000001</v>
      </c>
      <c r="D9819" s="206">
        <v>0.26390059999999999</v>
      </c>
    </row>
    <row r="9820" spans="1:4">
      <c r="A9820" s="205" t="s">
        <v>10232</v>
      </c>
      <c r="B9820" s="206">
        <v>0.21423809999999999</v>
      </c>
      <c r="C9820" s="206">
        <v>0.19372549999999999</v>
      </c>
      <c r="D9820" s="206">
        <v>0.23475070000000001</v>
      </c>
    </row>
    <row r="9821" spans="1:4">
      <c r="A9821" s="205" t="s">
        <v>10233</v>
      </c>
      <c r="B9821" s="206">
        <v>0.2241689</v>
      </c>
      <c r="C9821" s="206">
        <v>0.20979429999999999</v>
      </c>
      <c r="D9821" s="206">
        <v>0.23854349999999999</v>
      </c>
    </row>
    <row r="9822" spans="1:4">
      <c r="A9822" s="205" t="s">
        <v>10234</v>
      </c>
      <c r="B9822" s="206">
        <v>0.26565879999999997</v>
      </c>
      <c r="C9822" s="206">
        <v>0.2596736</v>
      </c>
      <c r="D9822" s="206">
        <v>0.27164389999999999</v>
      </c>
    </row>
    <row r="9823" spans="1:4">
      <c r="A9823" s="205" t="s">
        <v>10235</v>
      </c>
      <c r="B9823" s="206">
        <v>0.31664599999999998</v>
      </c>
      <c r="C9823" s="206">
        <v>0.308309</v>
      </c>
      <c r="D9823" s="206">
        <v>0.32498300000000002</v>
      </c>
    </row>
    <row r="9824" spans="1:4">
      <c r="A9824" s="205" t="s">
        <v>10236</v>
      </c>
      <c r="B9824" s="206">
        <v>0.2167828</v>
      </c>
      <c r="C9824" s="206">
        <v>0.20986630000000001</v>
      </c>
      <c r="D9824" s="206">
        <v>0.22369929999999999</v>
      </c>
    </row>
    <row r="9825" spans="1:4">
      <c r="A9825" s="205" t="s">
        <v>10237</v>
      </c>
      <c r="B9825" s="206">
        <v>0.23084789999999999</v>
      </c>
      <c r="C9825" s="206">
        <v>0.20030129999999999</v>
      </c>
      <c r="D9825" s="206">
        <v>0.26139449999999997</v>
      </c>
    </row>
    <row r="9826" spans="1:4">
      <c r="A9826" s="205" t="s">
        <v>10238</v>
      </c>
      <c r="B9826" s="206">
        <v>0.25605610000000001</v>
      </c>
      <c r="C9826" s="206">
        <v>0.22751399999999999</v>
      </c>
      <c r="D9826" s="206">
        <v>0.28459810000000002</v>
      </c>
    </row>
    <row r="9827" spans="1:4">
      <c r="A9827" s="205" t="s">
        <v>10239</v>
      </c>
      <c r="B9827" s="206">
        <v>0.25330780000000003</v>
      </c>
      <c r="C9827" s="206">
        <v>0.22345789999999999</v>
      </c>
      <c r="D9827" s="206">
        <v>0.28315760000000001</v>
      </c>
    </row>
    <row r="9828" spans="1:4">
      <c r="A9828" s="205" t="s">
        <v>10240</v>
      </c>
      <c r="B9828" s="206">
        <v>0.2324117</v>
      </c>
      <c r="C9828" s="206">
        <v>0.20560629999999999</v>
      </c>
      <c r="D9828" s="206">
        <v>0.25921719999999998</v>
      </c>
    </row>
    <row r="9829" spans="1:4">
      <c r="A9829" s="205" t="s">
        <v>10241</v>
      </c>
      <c r="B9829" s="206">
        <v>0.28695179999999998</v>
      </c>
      <c r="C9829" s="206">
        <v>0.25841019999999998</v>
      </c>
      <c r="D9829" s="206">
        <v>0.31549339999999998</v>
      </c>
    </row>
    <row r="9830" spans="1:4">
      <c r="A9830" s="205" t="s">
        <v>10242</v>
      </c>
      <c r="B9830" s="206">
        <v>0.24990309999999999</v>
      </c>
      <c r="C9830" s="206">
        <v>0.2224989</v>
      </c>
      <c r="D9830" s="206">
        <v>0.27730719999999998</v>
      </c>
    </row>
    <row r="9831" spans="1:4">
      <c r="A9831" s="205" t="s">
        <v>10243</v>
      </c>
      <c r="B9831" s="206">
        <v>0.22255469999999999</v>
      </c>
      <c r="C9831" s="206">
        <v>0.19528400000000001</v>
      </c>
      <c r="D9831" s="206">
        <v>0.2498254</v>
      </c>
    </row>
    <row r="9832" spans="1:4">
      <c r="A9832" s="205" t="s">
        <v>10244</v>
      </c>
      <c r="B9832" s="206">
        <v>0.26135439999999999</v>
      </c>
      <c r="C9832" s="206">
        <v>0.23259589999999999</v>
      </c>
      <c r="D9832" s="206">
        <v>0.29011300000000001</v>
      </c>
    </row>
    <row r="9833" spans="1:4">
      <c r="A9833" s="205" t="s">
        <v>10245</v>
      </c>
      <c r="B9833" s="206">
        <v>0.2142201</v>
      </c>
      <c r="C9833" s="206">
        <v>0.18466920000000001</v>
      </c>
      <c r="D9833" s="206">
        <v>0.24377099999999999</v>
      </c>
    </row>
    <row r="9834" spans="1:4">
      <c r="A9834" s="205" t="s">
        <v>10246</v>
      </c>
      <c r="B9834" s="206">
        <v>0.2330564</v>
      </c>
      <c r="C9834" s="206">
        <v>0.20695549999999999</v>
      </c>
      <c r="D9834" s="206">
        <v>0.25915729999999998</v>
      </c>
    </row>
    <row r="9835" spans="1:4">
      <c r="A9835" s="205" t="s">
        <v>10247</v>
      </c>
      <c r="B9835" s="206">
        <v>0.25976270000000001</v>
      </c>
      <c r="C9835" s="206">
        <v>0.2367621</v>
      </c>
      <c r="D9835" s="206">
        <v>0.28276319999999999</v>
      </c>
    </row>
    <row r="9836" spans="1:4">
      <c r="A9836" s="205" t="s">
        <v>10248</v>
      </c>
      <c r="B9836" s="206">
        <v>0.25200899999999998</v>
      </c>
      <c r="C9836" s="206">
        <v>0.22530539999999999</v>
      </c>
      <c r="D9836" s="206">
        <v>0.27871259999999998</v>
      </c>
    </row>
    <row r="9837" spans="1:4">
      <c r="A9837" s="205" t="s">
        <v>10249</v>
      </c>
      <c r="B9837" s="206">
        <v>0.29386830000000003</v>
      </c>
      <c r="C9837" s="206">
        <v>0.26603579999999999</v>
      </c>
      <c r="D9837" s="206">
        <v>0.32170070000000001</v>
      </c>
    </row>
    <row r="9838" spans="1:4">
      <c r="A9838" s="205" t="s">
        <v>10250</v>
      </c>
      <c r="B9838" s="206">
        <v>0.26320519999999997</v>
      </c>
      <c r="C9838" s="206">
        <v>0.23384540000000001</v>
      </c>
      <c r="D9838" s="206">
        <v>0.29256500000000002</v>
      </c>
    </row>
    <row r="9839" spans="1:4">
      <c r="A9839" s="205" t="s">
        <v>10251</v>
      </c>
      <c r="B9839" s="206">
        <v>0.26632620000000001</v>
      </c>
      <c r="C9839" s="206">
        <v>0.2444027</v>
      </c>
      <c r="D9839" s="206">
        <v>0.2882497</v>
      </c>
    </row>
    <row r="9840" spans="1:4">
      <c r="A9840" s="205" t="s">
        <v>10252</v>
      </c>
      <c r="B9840" s="206">
        <v>0.29072710000000002</v>
      </c>
      <c r="C9840" s="206">
        <v>0.26700239999999997</v>
      </c>
      <c r="D9840" s="206">
        <v>0.3144517</v>
      </c>
    </row>
    <row r="9841" spans="1:4">
      <c r="A9841" s="205" t="s">
        <v>10253</v>
      </c>
      <c r="B9841" s="206">
        <v>0.2657989</v>
      </c>
      <c r="C9841" s="206">
        <v>0.23860200000000001</v>
      </c>
      <c r="D9841" s="206">
        <v>0.29299589999999998</v>
      </c>
    </row>
    <row r="9842" spans="1:4">
      <c r="A9842" s="205" t="s">
        <v>10254</v>
      </c>
      <c r="B9842" s="206">
        <v>0.2784353</v>
      </c>
      <c r="C9842" s="206">
        <v>0.25316280000000002</v>
      </c>
      <c r="D9842" s="206">
        <v>0.30370789999999998</v>
      </c>
    </row>
    <row r="9843" spans="1:4">
      <c r="A9843" s="205" t="s">
        <v>10255</v>
      </c>
      <c r="B9843" s="206">
        <v>0.27868359999999998</v>
      </c>
      <c r="C9843" s="206">
        <v>0.25078410000000001</v>
      </c>
      <c r="D9843" s="206">
        <v>0.3065831</v>
      </c>
    </row>
    <row r="9844" spans="1:4">
      <c r="A9844" s="205" t="s">
        <v>10256</v>
      </c>
      <c r="B9844" s="206">
        <v>0.24960669999999999</v>
      </c>
      <c r="C9844" s="206">
        <v>0.22286690000000001</v>
      </c>
      <c r="D9844" s="206">
        <v>0.2763466</v>
      </c>
    </row>
    <row r="9845" spans="1:4">
      <c r="A9845" s="205" t="s">
        <v>10257</v>
      </c>
      <c r="B9845" s="206">
        <v>0.2433582</v>
      </c>
      <c r="C9845" s="206">
        <v>0.21430279999999999</v>
      </c>
      <c r="D9845" s="206">
        <v>0.27241359999999998</v>
      </c>
    </row>
    <row r="9846" spans="1:4">
      <c r="A9846" s="205" t="s">
        <v>10258</v>
      </c>
      <c r="B9846" s="206">
        <v>0.28653289999999998</v>
      </c>
      <c r="C9846" s="206">
        <v>0.25880350000000002</v>
      </c>
      <c r="D9846" s="206">
        <v>0.31426219999999999</v>
      </c>
    </row>
    <row r="9847" spans="1:4">
      <c r="A9847" s="205" t="s">
        <v>10259</v>
      </c>
      <c r="B9847" s="206">
        <v>0.28667819999999999</v>
      </c>
      <c r="C9847" s="206">
        <v>0.24528040000000001</v>
      </c>
      <c r="D9847" s="206">
        <v>0.32807599999999998</v>
      </c>
    </row>
    <row r="9848" spans="1:4">
      <c r="A9848" s="205" t="s">
        <v>10260</v>
      </c>
      <c r="B9848" s="206">
        <v>0.32588790000000001</v>
      </c>
      <c r="C9848" s="206">
        <v>0.2845297</v>
      </c>
      <c r="D9848" s="206">
        <v>0.36724610000000002</v>
      </c>
    </row>
    <row r="9849" spans="1:4">
      <c r="A9849" s="205" t="s">
        <v>10261</v>
      </c>
      <c r="B9849" s="206">
        <v>0.30074060000000002</v>
      </c>
      <c r="C9849" s="206">
        <v>0.26014500000000002</v>
      </c>
      <c r="D9849" s="206">
        <v>0.34133619999999998</v>
      </c>
    </row>
    <row r="9850" spans="1:4">
      <c r="A9850" s="205" t="s">
        <v>10262</v>
      </c>
      <c r="B9850" s="206">
        <v>0.26697710000000002</v>
      </c>
      <c r="C9850" s="206">
        <v>0.22829569999999999</v>
      </c>
      <c r="D9850" s="206">
        <v>0.3056585</v>
      </c>
    </row>
    <row r="9851" spans="1:4">
      <c r="A9851" s="205" t="s">
        <v>10263</v>
      </c>
      <c r="B9851" s="206">
        <v>0.33559410000000001</v>
      </c>
      <c r="C9851" s="206">
        <v>0.29869430000000002</v>
      </c>
      <c r="D9851" s="206">
        <v>0.37249389999999999</v>
      </c>
    </row>
    <row r="9852" spans="1:4">
      <c r="A9852" s="205" t="s">
        <v>10264</v>
      </c>
      <c r="B9852" s="206">
        <v>0.30570229999999998</v>
      </c>
      <c r="C9852" s="206">
        <v>0.26733420000000002</v>
      </c>
      <c r="D9852" s="206">
        <v>0.3440705</v>
      </c>
    </row>
    <row r="9853" spans="1:4">
      <c r="A9853" s="205" t="s">
        <v>10265</v>
      </c>
      <c r="B9853" s="206">
        <v>0.265621</v>
      </c>
      <c r="C9853" s="206">
        <v>0.22959640000000001</v>
      </c>
      <c r="D9853" s="206">
        <v>0.30164570000000002</v>
      </c>
    </row>
    <row r="9854" spans="1:4">
      <c r="A9854" s="205" t="s">
        <v>10266</v>
      </c>
      <c r="B9854" s="206">
        <v>0.27819060000000001</v>
      </c>
      <c r="C9854" s="206">
        <v>0.24053859999999999</v>
      </c>
      <c r="D9854" s="206">
        <v>0.31584250000000003</v>
      </c>
    </row>
    <row r="9855" spans="1:4">
      <c r="A9855" s="205" t="s">
        <v>10267</v>
      </c>
      <c r="B9855" s="206">
        <v>0.27064290000000002</v>
      </c>
      <c r="C9855" s="206">
        <v>0.22832269999999999</v>
      </c>
      <c r="D9855" s="206">
        <v>0.31296309999999999</v>
      </c>
    </row>
    <row r="9856" spans="1:4">
      <c r="A9856" s="205" t="s">
        <v>10268</v>
      </c>
      <c r="B9856" s="206">
        <v>0.28100449999999999</v>
      </c>
      <c r="C9856" s="206">
        <v>0.24302219999999999</v>
      </c>
      <c r="D9856" s="206">
        <v>0.31898690000000002</v>
      </c>
    </row>
    <row r="9857" spans="1:4">
      <c r="A9857" s="205" t="s">
        <v>10269</v>
      </c>
      <c r="B9857" s="206">
        <v>0.30909579999999998</v>
      </c>
      <c r="C9857" s="206">
        <v>0.27504709999999999</v>
      </c>
      <c r="D9857" s="206">
        <v>0.34314450000000002</v>
      </c>
    </row>
    <row r="9858" spans="1:4">
      <c r="A9858" s="205" t="s">
        <v>10270</v>
      </c>
      <c r="B9858" s="206">
        <v>0.32575710000000002</v>
      </c>
      <c r="C9858" s="206">
        <v>0.28876740000000001</v>
      </c>
      <c r="D9858" s="206">
        <v>0.36274679999999998</v>
      </c>
    </row>
    <row r="9859" spans="1:4">
      <c r="A9859" s="205" t="s">
        <v>10271</v>
      </c>
      <c r="B9859" s="206">
        <v>0.34098349999999999</v>
      </c>
      <c r="C9859" s="206">
        <v>0.30119780000000002</v>
      </c>
      <c r="D9859" s="206">
        <v>0.38076919999999997</v>
      </c>
    </row>
    <row r="9860" spans="1:4">
      <c r="A9860" s="205" t="s">
        <v>10272</v>
      </c>
      <c r="B9860" s="206">
        <v>0.30590349999999999</v>
      </c>
      <c r="C9860" s="206">
        <v>0.26424409999999998</v>
      </c>
      <c r="D9860" s="206">
        <v>0.34756290000000001</v>
      </c>
    </row>
    <row r="9861" spans="1:4">
      <c r="A9861" s="205" t="s">
        <v>10273</v>
      </c>
      <c r="B9861" s="206">
        <v>0.32086989999999999</v>
      </c>
      <c r="C9861" s="206">
        <v>0.29060570000000002</v>
      </c>
      <c r="D9861" s="206">
        <v>0.3511341</v>
      </c>
    </row>
    <row r="9862" spans="1:4">
      <c r="A9862" s="205" t="s">
        <v>10274</v>
      </c>
      <c r="B9862" s="206">
        <v>0.35170410000000002</v>
      </c>
      <c r="C9862" s="206">
        <v>0.31827119999999998</v>
      </c>
      <c r="D9862" s="206">
        <v>0.38513700000000001</v>
      </c>
    </row>
    <row r="9863" spans="1:4">
      <c r="A9863" s="205" t="s">
        <v>10275</v>
      </c>
      <c r="B9863" s="206">
        <v>0.3187548</v>
      </c>
      <c r="C9863" s="206">
        <v>0.28018949999999998</v>
      </c>
      <c r="D9863" s="206">
        <v>0.35732009999999997</v>
      </c>
    </row>
    <row r="9864" spans="1:4">
      <c r="A9864" s="205" t="s">
        <v>10276</v>
      </c>
      <c r="B9864" s="206">
        <v>0.34328249999999999</v>
      </c>
      <c r="C9864" s="206">
        <v>0.30773909999999999</v>
      </c>
      <c r="D9864" s="206">
        <v>0.37882579999999999</v>
      </c>
    </row>
    <row r="9865" spans="1:4">
      <c r="A9865" s="205" t="s">
        <v>10277</v>
      </c>
      <c r="B9865" s="206">
        <v>0.34177659999999999</v>
      </c>
      <c r="C9865" s="206">
        <v>0.30285649999999997</v>
      </c>
      <c r="D9865" s="206">
        <v>0.3806968</v>
      </c>
    </row>
    <row r="9866" spans="1:4">
      <c r="A9866" s="205" t="s">
        <v>10278</v>
      </c>
      <c r="B9866" s="206">
        <v>0.28786790000000001</v>
      </c>
      <c r="C9866" s="206">
        <v>0.25007190000000001</v>
      </c>
      <c r="D9866" s="206">
        <v>0.32566400000000001</v>
      </c>
    </row>
    <row r="9867" spans="1:4">
      <c r="A9867" s="205" t="s">
        <v>10279</v>
      </c>
      <c r="B9867" s="206">
        <v>0.29904740000000002</v>
      </c>
      <c r="C9867" s="206">
        <v>0.25868829999999998</v>
      </c>
      <c r="D9867" s="206">
        <v>0.3394064</v>
      </c>
    </row>
    <row r="9868" spans="1:4">
      <c r="A9868" s="205" t="s">
        <v>10280</v>
      </c>
      <c r="B9868" s="206">
        <v>0.34411619999999998</v>
      </c>
      <c r="C9868" s="206">
        <v>0.30495820000000001</v>
      </c>
      <c r="D9868" s="206">
        <v>0.38327420000000001</v>
      </c>
    </row>
    <row r="9869" spans="1:4">
      <c r="A9869" s="205" t="s">
        <v>10281</v>
      </c>
      <c r="B9869" s="206">
        <v>0.1803765</v>
      </c>
      <c r="C9869" s="206">
        <v>0.1463806</v>
      </c>
      <c r="D9869" s="206">
        <v>0.21437229999999999</v>
      </c>
    </row>
    <row r="9870" spans="1:4">
      <c r="A9870" s="205" t="s">
        <v>10282</v>
      </c>
      <c r="B9870" s="206">
        <v>0.18925040000000001</v>
      </c>
      <c r="C9870" s="206">
        <v>0.15826170000000001</v>
      </c>
      <c r="D9870" s="206">
        <v>0.22023909999999999</v>
      </c>
    </row>
    <row r="9871" spans="1:4">
      <c r="A9871" s="205" t="s">
        <v>10283</v>
      </c>
      <c r="B9871" s="206">
        <v>0.20927850000000001</v>
      </c>
      <c r="C9871" s="206">
        <v>0.17538770000000001</v>
      </c>
      <c r="D9871" s="206">
        <v>0.2431693</v>
      </c>
    </row>
    <row r="9872" spans="1:4">
      <c r="A9872" s="205" t="s">
        <v>10284</v>
      </c>
      <c r="B9872" s="206">
        <v>0.20137430000000001</v>
      </c>
      <c r="C9872" s="206">
        <v>0.16813700000000001</v>
      </c>
      <c r="D9872" s="206">
        <v>0.2346116</v>
      </c>
    </row>
    <row r="9873" spans="1:4">
      <c r="A9873" s="205" t="s">
        <v>10285</v>
      </c>
      <c r="B9873" s="206">
        <v>0.23292160000000001</v>
      </c>
      <c r="C9873" s="206">
        <v>0.19902429999999999</v>
      </c>
      <c r="D9873" s="206">
        <v>0.26681890000000003</v>
      </c>
    </row>
    <row r="9874" spans="1:4">
      <c r="A9874" s="205" t="s">
        <v>10286</v>
      </c>
      <c r="B9874" s="206">
        <v>0.19356490000000001</v>
      </c>
      <c r="C9874" s="206">
        <v>0.1633203</v>
      </c>
      <c r="D9874" s="206">
        <v>0.2238096</v>
      </c>
    </row>
    <row r="9875" spans="1:4">
      <c r="A9875" s="205" t="s">
        <v>10287</v>
      </c>
      <c r="B9875" s="206">
        <v>0.17801810000000001</v>
      </c>
      <c r="C9875" s="206">
        <v>0.1453216</v>
      </c>
      <c r="D9875" s="206">
        <v>0.2107146</v>
      </c>
    </row>
    <row r="9876" spans="1:4">
      <c r="A9876" s="205" t="s">
        <v>10288</v>
      </c>
      <c r="B9876" s="206">
        <v>0.2438717</v>
      </c>
      <c r="C9876" s="206">
        <v>0.20958869999999999</v>
      </c>
      <c r="D9876" s="206">
        <v>0.27815469999999998</v>
      </c>
    </row>
    <row r="9877" spans="1:4">
      <c r="A9877" s="205" t="s">
        <v>10289</v>
      </c>
      <c r="B9877" s="206">
        <v>0.15969169999999999</v>
      </c>
      <c r="C9877" s="206">
        <v>0.1271041</v>
      </c>
      <c r="D9877" s="206">
        <v>0.19227929999999999</v>
      </c>
    </row>
    <row r="9878" spans="1:4">
      <c r="A9878" s="205" t="s">
        <v>10290</v>
      </c>
      <c r="B9878" s="206">
        <v>0.1882508</v>
      </c>
      <c r="C9878" s="206">
        <v>0.1588513</v>
      </c>
      <c r="D9878" s="206">
        <v>0.21765019999999999</v>
      </c>
    </row>
    <row r="9879" spans="1:4">
      <c r="A9879" s="205" t="s">
        <v>10291</v>
      </c>
      <c r="B9879" s="206">
        <v>0.2146306</v>
      </c>
      <c r="C9879" s="206">
        <v>0.18770600000000001</v>
      </c>
      <c r="D9879" s="206">
        <v>0.2415552</v>
      </c>
    </row>
    <row r="9880" spans="1:4">
      <c r="A9880" s="205" t="s">
        <v>10292</v>
      </c>
      <c r="B9880" s="206">
        <v>0.17896590000000001</v>
      </c>
      <c r="C9880" s="206">
        <v>0.14849870000000001</v>
      </c>
      <c r="D9880" s="206">
        <v>0.20943310000000001</v>
      </c>
    </row>
    <row r="9881" spans="1:4">
      <c r="A9881" s="205" t="s">
        <v>10293</v>
      </c>
      <c r="B9881" s="206">
        <v>0.24920239999999999</v>
      </c>
      <c r="C9881" s="206">
        <v>0.21552260000000001</v>
      </c>
      <c r="D9881" s="206">
        <v>0.28288219999999997</v>
      </c>
    </row>
    <row r="9882" spans="1:4">
      <c r="A9882" s="205" t="s">
        <v>10294</v>
      </c>
      <c r="B9882" s="206">
        <v>0.22301950000000001</v>
      </c>
      <c r="C9882" s="206">
        <v>0.18917429999999999</v>
      </c>
      <c r="D9882" s="206">
        <v>0.2568647</v>
      </c>
    </row>
    <row r="9883" spans="1:4">
      <c r="A9883" s="205" t="s">
        <v>10295</v>
      </c>
      <c r="B9883" s="206">
        <v>0.2118766</v>
      </c>
      <c r="C9883" s="206">
        <v>0.187413</v>
      </c>
      <c r="D9883" s="206">
        <v>0.2363401</v>
      </c>
    </row>
    <row r="9884" spans="1:4">
      <c r="A9884" s="205" t="s">
        <v>10296</v>
      </c>
      <c r="B9884" s="206">
        <v>0.22815779999999999</v>
      </c>
      <c r="C9884" s="206">
        <v>0.20052970000000001</v>
      </c>
      <c r="D9884" s="206">
        <v>0.25578590000000001</v>
      </c>
    </row>
    <row r="9885" spans="1:4">
      <c r="A9885" s="205" t="s">
        <v>10297</v>
      </c>
      <c r="B9885" s="206">
        <v>0.2169171</v>
      </c>
      <c r="C9885" s="206">
        <v>0.1858311</v>
      </c>
      <c r="D9885" s="206">
        <v>0.24800320000000001</v>
      </c>
    </row>
    <row r="9886" spans="1:4">
      <c r="A9886" s="205" t="s">
        <v>10298</v>
      </c>
      <c r="B9886" s="206">
        <v>0.21716569999999999</v>
      </c>
      <c r="C9886" s="206">
        <v>0.1883976</v>
      </c>
      <c r="D9886" s="206">
        <v>0.24593380000000001</v>
      </c>
    </row>
    <row r="9887" spans="1:4">
      <c r="A9887" s="205" t="s">
        <v>10299</v>
      </c>
      <c r="B9887" s="206">
        <v>0.2179103</v>
      </c>
      <c r="C9887" s="206">
        <v>0.1869507</v>
      </c>
      <c r="D9887" s="206">
        <v>0.24886990000000001</v>
      </c>
    </row>
    <row r="9888" spans="1:4">
      <c r="A9888" s="205" t="s">
        <v>10300</v>
      </c>
      <c r="B9888" s="206">
        <v>0.2118372</v>
      </c>
      <c r="C9888" s="206">
        <v>0.18114440000000001</v>
      </c>
      <c r="D9888" s="206">
        <v>0.24252989999999999</v>
      </c>
    </row>
    <row r="9889" spans="1:4">
      <c r="A9889" s="205" t="s">
        <v>10301</v>
      </c>
      <c r="B9889" s="206">
        <v>0.1922924</v>
      </c>
      <c r="C9889" s="206">
        <v>0.15934999999999999</v>
      </c>
      <c r="D9889" s="206">
        <v>0.22523480000000001</v>
      </c>
    </row>
    <row r="9890" spans="1:4">
      <c r="A9890" s="205" t="s">
        <v>10302</v>
      </c>
      <c r="B9890" s="206">
        <v>0.2325382</v>
      </c>
      <c r="C9890" s="206">
        <v>0.20075599999999999</v>
      </c>
      <c r="D9890" s="206">
        <v>0.26432040000000001</v>
      </c>
    </row>
    <row r="9891" spans="1:4">
      <c r="A9891" s="205" t="s">
        <v>10303</v>
      </c>
      <c r="B9891" s="206">
        <v>0.25597890000000001</v>
      </c>
      <c r="C9891" s="206">
        <v>0.24394550000000001</v>
      </c>
      <c r="D9891" s="206">
        <v>0.26801229999999998</v>
      </c>
    </row>
    <row r="9892" spans="1:4">
      <c r="A9892" s="205" t="s">
        <v>10304</v>
      </c>
      <c r="B9892" s="206">
        <v>0.2354705</v>
      </c>
      <c r="C9892" s="206">
        <v>0.2184325</v>
      </c>
      <c r="D9892" s="206">
        <v>0.25250850000000002</v>
      </c>
    </row>
    <row r="9893" spans="1:4">
      <c r="A9893" s="205" t="s">
        <v>10305</v>
      </c>
      <c r="B9893" s="206">
        <v>0.22255469999999999</v>
      </c>
      <c r="C9893" s="206">
        <v>0.19528400000000001</v>
      </c>
      <c r="D9893" s="206">
        <v>0.2498254</v>
      </c>
    </row>
    <row r="9894" spans="1:4">
      <c r="A9894" s="205" t="s">
        <v>10306</v>
      </c>
      <c r="B9894" s="206">
        <v>0.26768599999999998</v>
      </c>
      <c r="C9894" s="206">
        <v>0.25277699999999997</v>
      </c>
      <c r="D9894" s="206">
        <v>0.28259499999999999</v>
      </c>
    </row>
    <row r="9895" spans="1:4">
      <c r="A9895" s="205" t="s">
        <v>10307</v>
      </c>
      <c r="B9895" s="206">
        <v>0.28610390000000002</v>
      </c>
      <c r="C9895" s="206">
        <v>0.26637840000000002</v>
      </c>
      <c r="D9895" s="206">
        <v>0.30582939999999997</v>
      </c>
    </row>
    <row r="9896" spans="1:4">
      <c r="A9896" s="205" t="s">
        <v>10308</v>
      </c>
      <c r="B9896" s="206">
        <v>0.26578279999999999</v>
      </c>
      <c r="C9896" s="206">
        <v>0.2479874</v>
      </c>
      <c r="D9896" s="206">
        <v>0.2835782</v>
      </c>
    </row>
    <row r="9897" spans="1:4">
      <c r="A9897" s="205" t="s">
        <v>10309</v>
      </c>
      <c r="B9897" s="206">
        <v>0.26999469999999998</v>
      </c>
      <c r="C9897" s="206">
        <v>0.25735180000000002</v>
      </c>
      <c r="D9897" s="206">
        <v>0.28263759999999999</v>
      </c>
    </row>
    <row r="9898" spans="1:4">
      <c r="A9898" s="205" t="s">
        <v>10310</v>
      </c>
      <c r="B9898" s="206">
        <v>0.30954130000000002</v>
      </c>
      <c r="C9898" s="206">
        <v>0.29281020000000002</v>
      </c>
      <c r="D9898" s="206">
        <v>0.32627250000000002</v>
      </c>
    </row>
    <row r="9899" spans="1:4">
      <c r="A9899" s="205" t="s">
        <v>10311</v>
      </c>
      <c r="B9899" s="206">
        <v>0.27913490000000002</v>
      </c>
      <c r="C9899" s="206">
        <v>0.2552836</v>
      </c>
      <c r="D9899" s="206">
        <v>0.30298609999999998</v>
      </c>
    </row>
    <row r="9900" spans="1:4">
      <c r="A9900" s="205" t="s">
        <v>10312</v>
      </c>
      <c r="B9900" s="206">
        <v>0.265621</v>
      </c>
      <c r="C9900" s="206">
        <v>0.22959640000000001</v>
      </c>
      <c r="D9900" s="206">
        <v>0.30164570000000002</v>
      </c>
    </row>
    <row r="9901" spans="1:4">
      <c r="A9901" s="205" t="s">
        <v>10313</v>
      </c>
      <c r="B9901" s="206">
        <v>0.32427220000000001</v>
      </c>
      <c r="C9901" s="206">
        <v>0.30278959999999999</v>
      </c>
      <c r="D9901" s="206">
        <v>0.34575470000000003</v>
      </c>
    </row>
    <row r="9902" spans="1:4">
      <c r="A9902" s="205" t="s">
        <v>10314</v>
      </c>
      <c r="B9902" s="206">
        <v>0.34596169999999998</v>
      </c>
      <c r="C9902" s="206">
        <v>0.3180249</v>
      </c>
      <c r="D9902" s="206">
        <v>0.37389850000000002</v>
      </c>
    </row>
    <row r="9903" spans="1:4">
      <c r="A9903" s="205" t="s">
        <v>10315</v>
      </c>
      <c r="B9903" s="206">
        <v>0.31593959999999999</v>
      </c>
      <c r="C9903" s="206">
        <v>0.29132540000000001</v>
      </c>
      <c r="D9903" s="206">
        <v>0.34055390000000002</v>
      </c>
    </row>
    <row r="9904" spans="1:4">
      <c r="A9904" s="205" t="s">
        <v>10316</v>
      </c>
      <c r="B9904" s="206">
        <v>0.32649810000000001</v>
      </c>
      <c r="C9904" s="206">
        <v>0.3088014</v>
      </c>
      <c r="D9904" s="206">
        <v>0.34419490000000003</v>
      </c>
    </row>
    <row r="9905" spans="1:4">
      <c r="A9905" s="205" t="s">
        <v>10317</v>
      </c>
      <c r="B9905" s="206">
        <v>0.20382719999999999</v>
      </c>
      <c r="C9905" s="206">
        <v>0.19033539999999999</v>
      </c>
      <c r="D9905" s="206">
        <v>0.21731900000000001</v>
      </c>
    </row>
    <row r="9906" spans="1:4">
      <c r="A9906" s="205" t="s">
        <v>10318</v>
      </c>
      <c r="B9906" s="206">
        <v>0.19298319999999999</v>
      </c>
      <c r="C9906" s="206">
        <v>0.17345469999999999</v>
      </c>
      <c r="D9906" s="206">
        <v>0.21251159999999999</v>
      </c>
    </row>
    <row r="9907" spans="1:4">
      <c r="A9907" s="205" t="s">
        <v>10319</v>
      </c>
      <c r="B9907" s="206">
        <v>0.17801810000000001</v>
      </c>
      <c r="C9907" s="206">
        <v>0.1453216</v>
      </c>
      <c r="D9907" s="206">
        <v>0.2107146</v>
      </c>
    </row>
    <row r="9908" spans="1:4">
      <c r="A9908" s="205" t="s">
        <v>10320</v>
      </c>
      <c r="B9908" s="206">
        <v>0.21447649999999999</v>
      </c>
      <c r="C9908" s="206">
        <v>0.19702649999999999</v>
      </c>
      <c r="D9908" s="206">
        <v>0.23192650000000001</v>
      </c>
    </row>
    <row r="9909" spans="1:4">
      <c r="A9909" s="205" t="s">
        <v>10321</v>
      </c>
      <c r="B9909" s="206">
        <v>0.22602420000000001</v>
      </c>
      <c r="C9909" s="206">
        <v>0.2031733</v>
      </c>
      <c r="D9909" s="206">
        <v>0.24887500000000001</v>
      </c>
    </row>
    <row r="9910" spans="1:4">
      <c r="A9910" s="205" t="s">
        <v>10322</v>
      </c>
      <c r="B9910" s="206">
        <v>0.2162347</v>
      </c>
      <c r="C9910" s="206">
        <v>0.1961272</v>
      </c>
      <c r="D9910" s="206">
        <v>0.2363422</v>
      </c>
    </row>
    <row r="9911" spans="1:4">
      <c r="A9911" s="205" t="s">
        <v>10323</v>
      </c>
      <c r="B9911" s="206">
        <v>0.21627669999999999</v>
      </c>
      <c r="C9911" s="206">
        <v>0.20185929999999999</v>
      </c>
      <c r="D9911" s="206">
        <v>0.23069410000000001</v>
      </c>
    </row>
    <row r="9912" spans="1:4">
      <c r="A9912" s="205" t="s">
        <v>10324</v>
      </c>
      <c r="B9912" s="206">
        <v>0.26038299999999998</v>
      </c>
      <c r="C9912" s="206">
        <v>0.25432969999999999</v>
      </c>
      <c r="D9912" s="206">
        <v>0.26643640000000002</v>
      </c>
    </row>
    <row r="9913" spans="1:4">
      <c r="A9913" s="205" t="s">
        <v>10325</v>
      </c>
      <c r="B9913" s="206">
        <v>0.31333670000000002</v>
      </c>
      <c r="C9913" s="206">
        <v>0.30483830000000001</v>
      </c>
      <c r="D9913" s="206">
        <v>0.32183519999999999</v>
      </c>
    </row>
    <row r="9914" spans="1:4">
      <c r="A9914" s="205" t="s">
        <v>10326</v>
      </c>
      <c r="B9914" s="206">
        <v>0.209453</v>
      </c>
      <c r="C9914" s="206">
        <v>0.20252490000000001</v>
      </c>
      <c r="D9914" s="206">
        <v>0.21638099999999999</v>
      </c>
    </row>
    <row r="9915" spans="1:4">
      <c r="A9915" s="106" t="s">
        <v>204</v>
      </c>
      <c r="B9915" s="5"/>
      <c r="C9915" s="5"/>
      <c r="D9915" s="5"/>
    </row>
    <row r="9916" spans="1:4">
      <c r="A9916" s="207" t="s">
        <v>10327</v>
      </c>
      <c r="B9916" s="208">
        <v>0.148618</v>
      </c>
      <c r="C9916" s="208">
        <v>0.1248109</v>
      </c>
      <c r="D9916" s="208">
        <v>0.1724252</v>
      </c>
    </row>
    <row r="9917" spans="1:4">
      <c r="A9917" s="207" t="s">
        <v>10328</v>
      </c>
      <c r="B9917" s="208">
        <v>0.13903979999999999</v>
      </c>
      <c r="C9917" s="208">
        <v>0.11545469999999999</v>
      </c>
      <c r="D9917" s="208">
        <v>0.16262480000000001</v>
      </c>
    </row>
    <row r="9918" spans="1:4">
      <c r="A9918" s="207" t="s">
        <v>10329</v>
      </c>
      <c r="B9918" s="208">
        <v>0.12965470000000001</v>
      </c>
      <c r="C9918" s="208">
        <v>0.1069026</v>
      </c>
      <c r="D9918" s="208">
        <v>0.15240690000000001</v>
      </c>
    </row>
    <row r="9919" spans="1:4">
      <c r="A9919" s="207" t="s">
        <v>10330</v>
      </c>
      <c r="B9919" s="208">
        <v>0.15826280000000001</v>
      </c>
      <c r="C9919" s="208">
        <v>0.1328318</v>
      </c>
      <c r="D9919" s="208">
        <v>0.18369379999999999</v>
      </c>
    </row>
    <row r="9920" spans="1:4">
      <c r="A9920" s="207" t="s">
        <v>10331</v>
      </c>
      <c r="B9920" s="208">
        <v>0.1517211</v>
      </c>
      <c r="C9920" s="208">
        <v>0.13067670000000001</v>
      </c>
      <c r="D9920" s="208">
        <v>0.17276549999999999</v>
      </c>
    </row>
    <row r="9921" spans="1:4">
      <c r="A9921" s="207" t="s">
        <v>10332</v>
      </c>
      <c r="B9921" s="208">
        <v>0.1686289</v>
      </c>
      <c r="C9921" s="208">
        <v>0.14567450000000001</v>
      </c>
      <c r="D9921" s="208">
        <v>0.19158320000000001</v>
      </c>
    </row>
    <row r="9922" spans="1:4">
      <c r="A9922" s="207" t="s">
        <v>10333</v>
      </c>
      <c r="B9922" s="208">
        <v>0.1319119</v>
      </c>
      <c r="C9922" s="208">
        <v>0.1086708</v>
      </c>
      <c r="D9922" s="208">
        <v>0.15515290000000001</v>
      </c>
    </row>
    <row r="9923" spans="1:4">
      <c r="A9923" s="207" t="s">
        <v>10334</v>
      </c>
      <c r="B9923" s="208">
        <v>0.1411927</v>
      </c>
      <c r="C9923" s="208">
        <v>0.1138733</v>
      </c>
      <c r="D9923" s="208">
        <v>0.1685122</v>
      </c>
    </row>
    <row r="9924" spans="1:4">
      <c r="A9924" s="207" t="s">
        <v>10335</v>
      </c>
      <c r="B9924" s="208">
        <v>0.1233634</v>
      </c>
      <c r="C9924" s="208">
        <v>0.100814</v>
      </c>
      <c r="D9924" s="208">
        <v>0.14591270000000001</v>
      </c>
    </row>
    <row r="9925" spans="1:4">
      <c r="A9925" s="207" t="s">
        <v>10336</v>
      </c>
      <c r="B9925" s="208">
        <v>0.13608770000000001</v>
      </c>
      <c r="C9925" s="208">
        <v>0.1161896</v>
      </c>
      <c r="D9925" s="208">
        <v>0.15598580000000001</v>
      </c>
    </row>
    <row r="9926" spans="1:4">
      <c r="A9926" s="207" t="s">
        <v>10337</v>
      </c>
      <c r="B9926" s="208">
        <v>0.16856109999999999</v>
      </c>
      <c r="C9926" s="208">
        <v>0.1454782</v>
      </c>
      <c r="D9926" s="208">
        <v>0.19164390000000001</v>
      </c>
    </row>
    <row r="9927" spans="1:4">
      <c r="A9927" s="207" t="s">
        <v>10338</v>
      </c>
      <c r="B9927" s="208">
        <v>0.19041340000000001</v>
      </c>
      <c r="C9927" s="208">
        <v>0.16489780000000001</v>
      </c>
      <c r="D9927" s="208">
        <v>0.21592900000000001</v>
      </c>
    </row>
    <row r="9928" spans="1:4">
      <c r="A9928" s="207" t="s">
        <v>10339</v>
      </c>
      <c r="B9928" s="208">
        <v>0.18660979999999999</v>
      </c>
      <c r="C9928" s="208">
        <v>0.16153770000000001</v>
      </c>
      <c r="D9928" s="208">
        <v>0.21168190000000001</v>
      </c>
    </row>
    <row r="9929" spans="1:4">
      <c r="A9929" s="207" t="s">
        <v>10340</v>
      </c>
      <c r="B9929" s="208">
        <v>0.16217190000000001</v>
      </c>
      <c r="C9929" s="208">
        <v>0.13590650000000001</v>
      </c>
      <c r="D9929" s="208">
        <v>0.1884373</v>
      </c>
    </row>
    <row r="9930" spans="1:4">
      <c r="A9930" s="207" t="s">
        <v>10341</v>
      </c>
      <c r="B9930" s="208">
        <v>0.19054670000000001</v>
      </c>
      <c r="C9930" s="208">
        <v>0.16456219999999999</v>
      </c>
      <c r="D9930" s="208">
        <v>0.2165311</v>
      </c>
    </row>
    <row r="9931" spans="1:4">
      <c r="A9931" s="207" t="s">
        <v>10342</v>
      </c>
      <c r="B9931" s="208">
        <v>0.18482899999999999</v>
      </c>
      <c r="C9931" s="208">
        <v>0.16278529999999999</v>
      </c>
      <c r="D9931" s="208">
        <v>0.20687259999999999</v>
      </c>
    </row>
    <row r="9932" spans="1:4">
      <c r="A9932" s="207" t="s">
        <v>10343</v>
      </c>
      <c r="B9932" s="208">
        <v>0.17721300000000001</v>
      </c>
      <c r="C9932" s="208">
        <v>0.15289320000000001</v>
      </c>
      <c r="D9932" s="208">
        <v>0.20153280000000001</v>
      </c>
    </row>
    <row r="9933" spans="1:4">
      <c r="A9933" s="207" t="s">
        <v>10344</v>
      </c>
      <c r="B9933" s="208">
        <v>0.1791797</v>
      </c>
      <c r="C9933" s="208">
        <v>0.15344260000000001</v>
      </c>
      <c r="D9933" s="208">
        <v>0.20491680000000001</v>
      </c>
    </row>
    <row r="9934" spans="1:4">
      <c r="A9934" s="207" t="s">
        <v>10345</v>
      </c>
      <c r="B9934" s="208">
        <v>0.18855630000000001</v>
      </c>
      <c r="C9934" s="208">
        <v>0.1605241</v>
      </c>
      <c r="D9934" s="208">
        <v>0.21658849999999999</v>
      </c>
    </row>
    <row r="9935" spans="1:4">
      <c r="A9935" s="207" t="s">
        <v>10346</v>
      </c>
      <c r="B9935" s="208">
        <v>0.15596869999999999</v>
      </c>
      <c r="C9935" s="208">
        <v>0.13082859999999999</v>
      </c>
      <c r="D9935" s="208">
        <v>0.18110889999999999</v>
      </c>
    </row>
    <row r="9936" spans="1:4">
      <c r="A9936" s="207" t="s">
        <v>10347</v>
      </c>
      <c r="B9936" s="208">
        <v>0.14266789999999999</v>
      </c>
      <c r="C9936" s="208">
        <v>0.1186456</v>
      </c>
      <c r="D9936" s="208">
        <v>0.16669020000000001</v>
      </c>
    </row>
    <row r="9937" spans="1:4">
      <c r="A9937" s="207" t="s">
        <v>10348</v>
      </c>
      <c r="B9937" s="208">
        <v>0.1764858</v>
      </c>
      <c r="C9937" s="208">
        <v>0.14965390000000001</v>
      </c>
      <c r="D9937" s="208">
        <v>0.20331779999999999</v>
      </c>
    </row>
    <row r="9938" spans="1:4">
      <c r="A9938" s="207" t="s">
        <v>10349</v>
      </c>
      <c r="B9938" s="208">
        <v>0.1744985</v>
      </c>
      <c r="C9938" s="208">
        <v>0.1385536</v>
      </c>
      <c r="D9938" s="208">
        <v>0.2104434</v>
      </c>
    </row>
    <row r="9939" spans="1:4">
      <c r="A9939" s="207" t="s">
        <v>10350</v>
      </c>
      <c r="B9939" s="208">
        <v>0.16400290000000001</v>
      </c>
      <c r="C9939" s="208">
        <v>0.12942960000000001</v>
      </c>
      <c r="D9939" s="208">
        <v>0.19857620000000001</v>
      </c>
    </row>
    <row r="9940" spans="1:4">
      <c r="A9940" s="207" t="s">
        <v>10351</v>
      </c>
      <c r="B9940" s="208">
        <v>0.16537070000000001</v>
      </c>
      <c r="C9940" s="208">
        <v>0.1318667</v>
      </c>
      <c r="D9940" s="208">
        <v>0.19887479999999999</v>
      </c>
    </row>
    <row r="9941" spans="1:4">
      <c r="A9941" s="207" t="s">
        <v>10352</v>
      </c>
      <c r="B9941" s="208">
        <v>0.200373</v>
      </c>
      <c r="C9941" s="208">
        <v>0.16300909999999999</v>
      </c>
      <c r="D9941" s="208">
        <v>0.2377368</v>
      </c>
    </row>
    <row r="9942" spans="1:4">
      <c r="A9942" s="207" t="s">
        <v>10353</v>
      </c>
      <c r="B9942" s="208">
        <v>0.18370590000000001</v>
      </c>
      <c r="C9942" s="208">
        <v>0.15230399999999999</v>
      </c>
      <c r="D9942" s="208">
        <v>0.21510779999999999</v>
      </c>
    </row>
    <row r="9943" spans="1:4">
      <c r="A9943" s="207" t="s">
        <v>10354</v>
      </c>
      <c r="B9943" s="208">
        <v>0.2294127</v>
      </c>
      <c r="C9943" s="208">
        <v>0.1944138</v>
      </c>
      <c r="D9943" s="208">
        <v>0.26441150000000002</v>
      </c>
    </row>
    <row r="9944" spans="1:4">
      <c r="A9944" s="207" t="s">
        <v>10355</v>
      </c>
      <c r="B9944" s="208">
        <v>0.1718655</v>
      </c>
      <c r="C9944" s="208">
        <v>0.13887949999999999</v>
      </c>
      <c r="D9944" s="208">
        <v>0.20485159999999999</v>
      </c>
    </row>
    <row r="9945" spans="1:4">
      <c r="A9945" s="207" t="s">
        <v>10356</v>
      </c>
      <c r="B9945" s="208">
        <v>0.1630134</v>
      </c>
      <c r="C9945" s="208">
        <v>0.1266005</v>
      </c>
      <c r="D9945" s="208">
        <v>0.1994262</v>
      </c>
    </row>
    <row r="9946" spans="1:4">
      <c r="A9946" s="207" t="s">
        <v>10357</v>
      </c>
      <c r="B9946" s="208">
        <v>0.14923539999999999</v>
      </c>
      <c r="C9946" s="208">
        <v>0.1168516</v>
      </c>
      <c r="D9946" s="208">
        <v>0.18161920000000001</v>
      </c>
    </row>
    <row r="9947" spans="1:4">
      <c r="A9947" s="207" t="s">
        <v>10358</v>
      </c>
      <c r="B9947" s="208">
        <v>0.1824655</v>
      </c>
      <c r="C9947" s="208">
        <v>0.1511622</v>
      </c>
      <c r="D9947" s="208">
        <v>0.21376880000000001</v>
      </c>
    </row>
    <row r="9948" spans="1:4">
      <c r="A9948" s="207" t="s">
        <v>10359</v>
      </c>
      <c r="B9948" s="208">
        <v>0.22448209999999999</v>
      </c>
      <c r="C9948" s="208">
        <v>0.1906139</v>
      </c>
      <c r="D9948" s="208">
        <v>0.25835029999999998</v>
      </c>
    </row>
    <row r="9949" spans="1:4">
      <c r="A9949" s="207" t="s">
        <v>10360</v>
      </c>
      <c r="B9949" s="208">
        <v>0.232572</v>
      </c>
      <c r="C9949" s="208">
        <v>0.19578319999999999</v>
      </c>
      <c r="D9949" s="208">
        <v>0.26936070000000001</v>
      </c>
    </row>
    <row r="9950" spans="1:4">
      <c r="A9950" s="207" t="s">
        <v>10361</v>
      </c>
      <c r="B9950" s="208">
        <v>0.21949299999999999</v>
      </c>
      <c r="C9950" s="208">
        <v>0.18371589999999999</v>
      </c>
      <c r="D9950" s="208">
        <v>0.25527</v>
      </c>
    </row>
    <row r="9951" spans="1:4">
      <c r="A9951" s="207" t="s">
        <v>10362</v>
      </c>
      <c r="B9951" s="208">
        <v>0.1881507</v>
      </c>
      <c r="C9951" s="208">
        <v>0.1518622</v>
      </c>
      <c r="D9951" s="208">
        <v>0.22443920000000001</v>
      </c>
    </row>
    <row r="9952" spans="1:4">
      <c r="A9952" s="207" t="s">
        <v>10363</v>
      </c>
      <c r="B9952" s="208">
        <v>0.23560619999999999</v>
      </c>
      <c r="C9952" s="208">
        <v>0.1987746</v>
      </c>
      <c r="D9952" s="208">
        <v>0.27243790000000001</v>
      </c>
    </row>
    <row r="9953" spans="1:4">
      <c r="A9953" s="207" t="s">
        <v>10364</v>
      </c>
      <c r="B9953" s="208">
        <v>0.22468840000000001</v>
      </c>
      <c r="C9953" s="208">
        <v>0.19201190000000001</v>
      </c>
      <c r="D9953" s="208">
        <v>0.25736500000000001</v>
      </c>
    </row>
    <row r="9954" spans="1:4">
      <c r="A9954" s="207" t="s">
        <v>10365</v>
      </c>
      <c r="B9954" s="208">
        <v>0.227543</v>
      </c>
      <c r="C9954" s="208">
        <v>0.19045400000000001</v>
      </c>
      <c r="D9954" s="208">
        <v>0.26463189999999998</v>
      </c>
    </row>
    <row r="9955" spans="1:4">
      <c r="A9955" s="207" t="s">
        <v>10366</v>
      </c>
      <c r="B9955" s="208">
        <v>0.2487955</v>
      </c>
      <c r="C9955" s="208">
        <v>0.20998140000000001</v>
      </c>
      <c r="D9955" s="208">
        <v>0.28760970000000002</v>
      </c>
    </row>
    <row r="9956" spans="1:4">
      <c r="A9956" s="207" t="s">
        <v>10367</v>
      </c>
      <c r="B9956" s="208">
        <v>0.2327678</v>
      </c>
      <c r="C9956" s="208">
        <v>0.19338830000000001</v>
      </c>
      <c r="D9956" s="208">
        <v>0.27214729999999998</v>
      </c>
    </row>
    <row r="9957" spans="1:4">
      <c r="A9957" s="207" t="s">
        <v>10368</v>
      </c>
      <c r="B9957" s="208">
        <v>0.2129896</v>
      </c>
      <c r="C9957" s="208">
        <v>0.17462920000000001</v>
      </c>
      <c r="D9957" s="208">
        <v>0.25135000000000002</v>
      </c>
    </row>
    <row r="9958" spans="1:4">
      <c r="A9958" s="207" t="s">
        <v>10369</v>
      </c>
      <c r="B9958" s="208">
        <v>0.17007430000000001</v>
      </c>
      <c r="C9958" s="208">
        <v>0.1357806</v>
      </c>
      <c r="D9958" s="208">
        <v>0.20436799999999999</v>
      </c>
    </row>
    <row r="9959" spans="1:4">
      <c r="A9959" s="207" t="s">
        <v>10370</v>
      </c>
      <c r="B9959" s="208">
        <v>0.20954600000000001</v>
      </c>
      <c r="C9959" s="208">
        <v>0.17222380000000001</v>
      </c>
      <c r="D9959" s="208">
        <v>0.24686810000000001</v>
      </c>
    </row>
    <row r="9960" spans="1:4">
      <c r="A9960" s="207" t="s">
        <v>10371</v>
      </c>
      <c r="B9960" s="208">
        <v>0.1246641</v>
      </c>
      <c r="C9960" s="208">
        <v>9.8782099999999998E-2</v>
      </c>
      <c r="D9960" s="208">
        <v>0.15054600000000001</v>
      </c>
    </row>
    <row r="9961" spans="1:4">
      <c r="A9961" s="207" t="s">
        <v>10372</v>
      </c>
      <c r="B9961" s="208">
        <v>0.11610090000000001</v>
      </c>
      <c r="C9961" s="208">
        <v>8.8297600000000004E-2</v>
      </c>
      <c r="D9961" s="208">
        <v>0.14390420000000001</v>
      </c>
    </row>
    <row r="9962" spans="1:4">
      <c r="A9962" s="207" t="s">
        <v>10373</v>
      </c>
      <c r="B9962" s="208">
        <v>9.8123699999999994E-2</v>
      </c>
      <c r="C9962" s="208">
        <v>7.4287099999999995E-2</v>
      </c>
      <c r="D9962" s="208">
        <v>0.12196029999999999</v>
      </c>
    </row>
    <row r="9963" spans="1:4">
      <c r="A9963" s="207" t="s">
        <v>10374</v>
      </c>
      <c r="B9963" s="208">
        <v>0.1183498</v>
      </c>
      <c r="C9963" s="208">
        <v>9.1930999999999999E-2</v>
      </c>
      <c r="D9963" s="208">
        <v>0.1447686</v>
      </c>
    </row>
    <row r="9964" spans="1:4">
      <c r="A9964" s="207" t="s">
        <v>10375</v>
      </c>
      <c r="B9964" s="208">
        <v>0.1217746</v>
      </c>
      <c r="C9964" s="208">
        <v>9.6618599999999999E-2</v>
      </c>
      <c r="D9964" s="208">
        <v>0.14693059999999999</v>
      </c>
    </row>
    <row r="9965" spans="1:4">
      <c r="A9965" s="207" t="s">
        <v>10376</v>
      </c>
      <c r="B9965" s="208">
        <v>0.10851040000000001</v>
      </c>
      <c r="C9965" s="208">
        <v>8.4652500000000006E-2</v>
      </c>
      <c r="D9965" s="208">
        <v>0.1323684</v>
      </c>
    </row>
    <row r="9966" spans="1:4">
      <c r="A9966" s="207" t="s">
        <v>10377</v>
      </c>
      <c r="B9966" s="208">
        <v>9.1849799999999995E-2</v>
      </c>
      <c r="C9966" s="208">
        <v>6.6988500000000006E-2</v>
      </c>
      <c r="D9966" s="208">
        <v>0.116711</v>
      </c>
    </row>
    <row r="9967" spans="1:4">
      <c r="A9967" s="207" t="s">
        <v>10378</v>
      </c>
      <c r="B9967" s="208">
        <v>0.1198673</v>
      </c>
      <c r="C9967" s="208">
        <v>8.9937299999999998E-2</v>
      </c>
      <c r="D9967" s="208">
        <v>0.1497974</v>
      </c>
    </row>
    <row r="9968" spans="1:4">
      <c r="A9968" s="207" t="s">
        <v>10379</v>
      </c>
      <c r="B9968" s="208">
        <v>9.9636100000000005E-2</v>
      </c>
      <c r="C9968" s="208">
        <v>7.4044700000000005E-2</v>
      </c>
      <c r="D9968" s="208">
        <v>0.12522749999999999</v>
      </c>
    </row>
    <row r="9969" spans="1:4">
      <c r="A9969" s="207" t="s">
        <v>10380</v>
      </c>
      <c r="B9969" s="208">
        <v>9.00445E-2</v>
      </c>
      <c r="C9969" s="208">
        <v>6.8021799999999993E-2</v>
      </c>
      <c r="D9969" s="208">
        <v>0.11206720000000001</v>
      </c>
    </row>
    <row r="9970" spans="1:4">
      <c r="A9970" s="207" t="s">
        <v>10381</v>
      </c>
      <c r="B9970" s="208">
        <v>0.1172956</v>
      </c>
      <c r="C9970" s="208">
        <v>9.2534900000000003E-2</v>
      </c>
      <c r="D9970" s="208">
        <v>0.1420563</v>
      </c>
    </row>
    <row r="9971" spans="1:4">
      <c r="A9971" s="207" t="s">
        <v>10382</v>
      </c>
      <c r="B9971" s="208">
        <v>0.15343019999999999</v>
      </c>
      <c r="C9971" s="208">
        <v>0.125363</v>
      </c>
      <c r="D9971" s="208">
        <v>0.1814974</v>
      </c>
    </row>
    <row r="9972" spans="1:4">
      <c r="A9972" s="207" t="s">
        <v>10383</v>
      </c>
      <c r="B9972" s="208">
        <v>0.15438450000000001</v>
      </c>
      <c r="C9972" s="208">
        <v>0.1252489</v>
      </c>
      <c r="D9972" s="208">
        <v>0.18352009999999999</v>
      </c>
    </row>
    <row r="9973" spans="1:4">
      <c r="A9973" s="207" t="s">
        <v>10384</v>
      </c>
      <c r="B9973" s="208">
        <v>0.13942109999999999</v>
      </c>
      <c r="C9973" s="208">
        <v>0.1075406</v>
      </c>
      <c r="D9973" s="208">
        <v>0.1713016</v>
      </c>
    </row>
    <row r="9974" spans="1:4">
      <c r="A9974" s="207" t="s">
        <v>10385</v>
      </c>
      <c r="B9974" s="208">
        <v>0.14774699999999999</v>
      </c>
      <c r="C9974" s="208">
        <v>0.1186412</v>
      </c>
      <c r="D9974" s="208">
        <v>0.1768527</v>
      </c>
    </row>
    <row r="9975" spans="1:4">
      <c r="A9975" s="207" t="s">
        <v>10386</v>
      </c>
      <c r="B9975" s="208">
        <v>0.1488592</v>
      </c>
      <c r="C9975" s="208">
        <v>0.1242024</v>
      </c>
      <c r="D9975" s="208">
        <v>0.173516</v>
      </c>
    </row>
    <row r="9976" spans="1:4">
      <c r="A9976" s="207" t="s">
        <v>10387</v>
      </c>
      <c r="B9976" s="208">
        <v>0.1259806</v>
      </c>
      <c r="C9976" s="208">
        <v>9.8668500000000006E-2</v>
      </c>
      <c r="D9976" s="208">
        <v>0.1532927</v>
      </c>
    </row>
    <row r="9977" spans="1:4">
      <c r="A9977" s="207" t="s">
        <v>10388</v>
      </c>
      <c r="B9977" s="208">
        <v>0.1120761</v>
      </c>
      <c r="C9977" s="208">
        <v>8.6103799999999994E-2</v>
      </c>
      <c r="D9977" s="208">
        <v>0.13804830000000001</v>
      </c>
    </row>
    <row r="9978" spans="1:4">
      <c r="A9978" s="207" t="s">
        <v>10389</v>
      </c>
      <c r="B9978" s="208">
        <v>0.14680979999999999</v>
      </c>
      <c r="C9978" s="208">
        <v>0.1179499</v>
      </c>
      <c r="D9978" s="208">
        <v>0.17566979999999999</v>
      </c>
    </row>
    <row r="9979" spans="1:4">
      <c r="A9979" s="207" t="s">
        <v>10390</v>
      </c>
      <c r="B9979" s="208">
        <v>0.1014394</v>
      </c>
      <c r="C9979" s="208">
        <v>7.5289200000000001E-2</v>
      </c>
      <c r="D9979" s="208">
        <v>0.1275896</v>
      </c>
    </row>
    <row r="9980" spans="1:4">
      <c r="A9980" s="207" t="s">
        <v>10391</v>
      </c>
      <c r="B9980" s="208">
        <v>0.1152533</v>
      </c>
      <c r="C9980" s="208">
        <v>8.7733099999999994E-2</v>
      </c>
      <c r="D9980" s="208">
        <v>0.1427735</v>
      </c>
    </row>
    <row r="9981" spans="1:4">
      <c r="A9981" s="207" t="s">
        <v>10392</v>
      </c>
      <c r="B9981" s="208">
        <v>0.14675679999999999</v>
      </c>
      <c r="C9981" s="208">
        <v>0.11516609999999999</v>
      </c>
      <c r="D9981" s="208">
        <v>0.17834739999999999</v>
      </c>
    </row>
    <row r="9982" spans="1:4">
      <c r="A9982" s="207" t="s">
        <v>10393</v>
      </c>
      <c r="B9982" s="208">
        <v>0.1497156</v>
      </c>
      <c r="C9982" s="208">
        <v>0.140149</v>
      </c>
      <c r="D9982" s="208">
        <v>0.15928220000000001</v>
      </c>
    </row>
    <row r="9983" spans="1:4">
      <c r="A9983" s="207" t="s">
        <v>10394</v>
      </c>
      <c r="B9983" s="208">
        <v>0.13325119999999999</v>
      </c>
      <c r="C9983" s="208">
        <v>0.1200941</v>
      </c>
      <c r="D9983" s="208">
        <v>0.14640829999999999</v>
      </c>
    </row>
    <row r="9984" spans="1:4">
      <c r="A9984" s="207" t="s">
        <v>10395</v>
      </c>
      <c r="B9984" s="208">
        <v>0.1319119</v>
      </c>
      <c r="C9984" s="208">
        <v>0.1086708</v>
      </c>
      <c r="D9984" s="208">
        <v>0.15515290000000001</v>
      </c>
    </row>
    <row r="9985" spans="1:4">
      <c r="A9985" s="207" t="s">
        <v>10396</v>
      </c>
      <c r="B9985" s="208">
        <v>0.1793111</v>
      </c>
      <c r="C9985" s="208">
        <v>0.16496720000000001</v>
      </c>
      <c r="D9985" s="208">
        <v>0.19365499999999999</v>
      </c>
    </row>
    <row r="9986" spans="1:4">
      <c r="A9986" s="207" t="s">
        <v>10397</v>
      </c>
      <c r="B9986" s="208">
        <v>0.1833658</v>
      </c>
      <c r="C9986" s="208">
        <v>0.16495019999999999</v>
      </c>
      <c r="D9986" s="208">
        <v>0.2017815</v>
      </c>
    </row>
    <row r="9987" spans="1:4">
      <c r="A9987" s="207" t="s">
        <v>10398</v>
      </c>
      <c r="B9987" s="208">
        <v>0.18266650000000001</v>
      </c>
      <c r="C9987" s="208">
        <v>0.16242400000000001</v>
      </c>
      <c r="D9987" s="208">
        <v>0.20290900000000001</v>
      </c>
    </row>
    <row r="9988" spans="1:4">
      <c r="A9988" s="207" t="s">
        <v>10399</v>
      </c>
      <c r="B9988" s="208">
        <v>0.1700373</v>
      </c>
      <c r="C9988" s="208">
        <v>0.1577963</v>
      </c>
      <c r="D9988" s="208">
        <v>0.18227840000000001</v>
      </c>
    </row>
    <row r="9989" spans="1:4">
      <c r="A9989" s="207" t="s">
        <v>10400</v>
      </c>
      <c r="B9989" s="208">
        <v>0.18787609999999999</v>
      </c>
      <c r="C9989" s="208">
        <v>0.17359820000000001</v>
      </c>
      <c r="D9989" s="208">
        <v>0.202154</v>
      </c>
    </row>
    <row r="9990" spans="1:4">
      <c r="A9990" s="207" t="s">
        <v>10401</v>
      </c>
      <c r="B9990" s="208">
        <v>0.16832059999999999</v>
      </c>
      <c r="C9990" s="208">
        <v>0.14863709999999999</v>
      </c>
      <c r="D9990" s="208">
        <v>0.18800420000000001</v>
      </c>
    </row>
    <row r="9991" spans="1:4">
      <c r="A9991" s="207" t="s">
        <v>10402</v>
      </c>
      <c r="B9991" s="208">
        <v>0.1718655</v>
      </c>
      <c r="C9991" s="208">
        <v>0.13887949999999999</v>
      </c>
      <c r="D9991" s="208">
        <v>0.20485159999999999</v>
      </c>
    </row>
    <row r="9992" spans="1:4">
      <c r="A9992" s="207" t="s">
        <v>10403</v>
      </c>
      <c r="B9992" s="208">
        <v>0.2252519</v>
      </c>
      <c r="C9992" s="208">
        <v>0.2044067</v>
      </c>
      <c r="D9992" s="208">
        <v>0.24609710000000001</v>
      </c>
    </row>
    <row r="9993" spans="1:4">
      <c r="A9993" s="207" t="s">
        <v>10404</v>
      </c>
      <c r="B9993" s="208">
        <v>0.22526460000000001</v>
      </c>
      <c r="C9993" s="208">
        <v>0.19813210000000001</v>
      </c>
      <c r="D9993" s="208">
        <v>0.25239709999999999</v>
      </c>
    </row>
    <row r="9994" spans="1:4">
      <c r="A9994" s="207" t="s">
        <v>10405</v>
      </c>
      <c r="B9994" s="208">
        <v>0.22282759999999999</v>
      </c>
      <c r="C9994" s="208">
        <v>0.19392090000000001</v>
      </c>
      <c r="D9994" s="208">
        <v>0.25173430000000002</v>
      </c>
    </row>
    <row r="9995" spans="1:4">
      <c r="A9995" s="207" t="s">
        <v>10406</v>
      </c>
      <c r="B9995" s="208">
        <v>0.21849299999999999</v>
      </c>
      <c r="C9995" s="208">
        <v>0.2006001</v>
      </c>
      <c r="D9995" s="208">
        <v>0.23638590000000001</v>
      </c>
    </row>
    <row r="9996" spans="1:4">
      <c r="A9996" s="207" t="s">
        <v>10407</v>
      </c>
      <c r="B9996" s="208">
        <v>0.1140543</v>
      </c>
      <c r="C9996" s="208">
        <v>0.10344739999999999</v>
      </c>
      <c r="D9996" s="208">
        <v>0.1246612</v>
      </c>
    </row>
    <row r="9997" spans="1:4">
      <c r="A9997" s="207" t="s">
        <v>10408</v>
      </c>
      <c r="B9997" s="208">
        <v>9.9388799999999999E-2</v>
      </c>
      <c r="C9997" s="208">
        <v>8.4760799999999997E-2</v>
      </c>
      <c r="D9997" s="208">
        <v>0.1140168</v>
      </c>
    </row>
    <row r="9998" spans="1:4">
      <c r="A9998" s="207" t="s">
        <v>10409</v>
      </c>
      <c r="B9998" s="208">
        <v>9.1849799999999995E-2</v>
      </c>
      <c r="C9998" s="208">
        <v>6.6988500000000006E-2</v>
      </c>
      <c r="D9998" s="208">
        <v>0.116711</v>
      </c>
    </row>
    <row r="9999" spans="1:4">
      <c r="A9999" s="207" t="s">
        <v>10410</v>
      </c>
      <c r="B9999" s="208">
        <v>0.1369483</v>
      </c>
      <c r="C9999" s="208">
        <v>0.1211884</v>
      </c>
      <c r="D9999" s="208">
        <v>0.15270810000000001</v>
      </c>
    </row>
    <row r="10000" spans="1:4">
      <c r="A10000" s="207" t="s">
        <v>10411</v>
      </c>
      <c r="B10000" s="208">
        <v>0.1446694</v>
      </c>
      <c r="C10000" s="208">
        <v>0.123904</v>
      </c>
      <c r="D10000" s="208">
        <v>0.1654349</v>
      </c>
    </row>
    <row r="10001" spans="1:4">
      <c r="A10001" s="207" t="s">
        <v>10412</v>
      </c>
      <c r="B10001" s="208">
        <v>0.14536950000000001</v>
      </c>
      <c r="C10001" s="208">
        <v>0.12264029999999999</v>
      </c>
      <c r="D10001" s="208">
        <v>0.16809869999999999</v>
      </c>
    </row>
    <row r="10002" spans="1:4">
      <c r="A10002" s="207" t="s">
        <v>10413</v>
      </c>
      <c r="B10002" s="208">
        <v>0.1240324</v>
      </c>
      <c r="C10002" s="208">
        <v>0.11074009999999999</v>
      </c>
      <c r="D10002" s="208">
        <v>0.1373248</v>
      </c>
    </row>
    <row r="10003" spans="1:4">
      <c r="A10003" s="207" t="s">
        <v>10414</v>
      </c>
      <c r="B10003" s="208">
        <v>0.1637749</v>
      </c>
      <c r="C10003" s="208">
        <v>0.15808739999999999</v>
      </c>
      <c r="D10003" s="208">
        <v>0.16946249999999999</v>
      </c>
    </row>
    <row r="10004" spans="1:4">
      <c r="A10004" s="207" t="s">
        <v>10415</v>
      </c>
      <c r="B10004" s="208">
        <v>0.20535600000000001</v>
      </c>
      <c r="C10004" s="208">
        <v>0.1970845</v>
      </c>
      <c r="D10004" s="208">
        <v>0.2136276</v>
      </c>
    </row>
    <row r="10005" spans="1:4">
      <c r="A10005" s="207" t="s">
        <v>10416</v>
      </c>
      <c r="B10005" s="208">
        <v>0.1246855</v>
      </c>
      <c r="C10005" s="208">
        <v>0.11837159999999999</v>
      </c>
      <c r="D10005" s="208">
        <v>0.13099939999999999</v>
      </c>
    </row>
    <row r="10006" spans="1:4">
      <c r="A10006" s="207" t="s">
        <v>10417</v>
      </c>
      <c r="B10006" s="208">
        <v>0.15303839999999999</v>
      </c>
      <c r="C10006" s="208">
        <v>0.12792899999999999</v>
      </c>
      <c r="D10006" s="208">
        <v>0.17814769999999999</v>
      </c>
    </row>
    <row r="10007" spans="1:4">
      <c r="A10007" s="207" t="s">
        <v>10418</v>
      </c>
      <c r="B10007" s="208">
        <v>0.1372806</v>
      </c>
      <c r="C10007" s="208">
        <v>0.11236549999999999</v>
      </c>
      <c r="D10007" s="208">
        <v>0.1621957</v>
      </c>
    </row>
    <row r="10008" spans="1:4">
      <c r="A10008" s="207" t="s">
        <v>10419</v>
      </c>
      <c r="B10008" s="208">
        <v>0.1147876</v>
      </c>
      <c r="C10008" s="208">
        <v>9.4992999999999994E-2</v>
      </c>
      <c r="D10008" s="208">
        <v>0.13458220000000001</v>
      </c>
    </row>
    <row r="10009" spans="1:4">
      <c r="A10009" s="207" t="s">
        <v>10420</v>
      </c>
      <c r="B10009" s="208">
        <v>0.1304739</v>
      </c>
      <c r="C10009" s="208">
        <v>0.1093842</v>
      </c>
      <c r="D10009" s="208">
        <v>0.15156359999999999</v>
      </c>
    </row>
    <row r="10010" spans="1:4">
      <c r="A10010" s="207" t="s">
        <v>10421</v>
      </c>
      <c r="B10010" s="208">
        <v>0.1533339</v>
      </c>
      <c r="C10010" s="208">
        <v>0.1319459</v>
      </c>
      <c r="D10010" s="208">
        <v>0.17472180000000001</v>
      </c>
    </row>
    <row r="10011" spans="1:4">
      <c r="A10011" s="207" t="s">
        <v>10422</v>
      </c>
      <c r="B10011" s="208">
        <v>0.16033620000000001</v>
      </c>
      <c r="C10011" s="208">
        <v>0.1372939</v>
      </c>
      <c r="D10011" s="208">
        <v>0.1833785</v>
      </c>
    </row>
    <row r="10012" spans="1:4">
      <c r="A10012" s="207" t="s">
        <v>10423</v>
      </c>
      <c r="B10012" s="208">
        <v>0.119408</v>
      </c>
      <c r="C10012" s="208">
        <v>9.8416100000000006E-2</v>
      </c>
      <c r="D10012" s="208">
        <v>0.14039989999999999</v>
      </c>
    </row>
    <row r="10013" spans="1:4">
      <c r="A10013" s="207" t="s">
        <v>10424</v>
      </c>
      <c r="B10013" s="208">
        <v>0.1493543</v>
      </c>
      <c r="C10013" s="208">
        <v>0.1232558</v>
      </c>
      <c r="D10013" s="208">
        <v>0.17545269999999999</v>
      </c>
    </row>
    <row r="10014" spans="1:4">
      <c r="A10014" s="207" t="s">
        <v>10425</v>
      </c>
      <c r="B10014" s="208">
        <v>0.1194332</v>
      </c>
      <c r="C10014" s="208">
        <v>9.8644099999999998E-2</v>
      </c>
      <c r="D10014" s="208">
        <v>0.14022229999999999</v>
      </c>
    </row>
    <row r="10015" spans="1:4">
      <c r="A10015" s="207" t="s">
        <v>10426</v>
      </c>
      <c r="B10015" s="208">
        <v>0.1238329</v>
      </c>
      <c r="C10015" s="208">
        <v>0.105905</v>
      </c>
      <c r="D10015" s="208">
        <v>0.14176079999999999</v>
      </c>
    </row>
    <row r="10016" spans="1:4">
      <c r="A10016" s="207" t="s">
        <v>10427</v>
      </c>
      <c r="B10016" s="208">
        <v>0.1568406</v>
      </c>
      <c r="C10016" s="208">
        <v>0.13715179999999999</v>
      </c>
      <c r="D10016" s="208">
        <v>0.1765293</v>
      </c>
    </row>
    <row r="10017" spans="1:4">
      <c r="A10017" s="207" t="s">
        <v>10428</v>
      </c>
      <c r="B10017" s="208">
        <v>0.19457189999999999</v>
      </c>
      <c r="C10017" s="208">
        <v>0.1706888</v>
      </c>
      <c r="D10017" s="208">
        <v>0.21845500000000001</v>
      </c>
    </row>
    <row r="10018" spans="1:4">
      <c r="A10018" s="207" t="s">
        <v>10429</v>
      </c>
      <c r="B10018" s="208">
        <v>0.181592</v>
      </c>
      <c r="C10018" s="208">
        <v>0.15840760000000001</v>
      </c>
      <c r="D10018" s="208">
        <v>0.20477629999999999</v>
      </c>
    </row>
    <row r="10019" spans="1:4">
      <c r="A10019" s="207" t="s">
        <v>10430</v>
      </c>
      <c r="B10019" s="208">
        <v>0.14700460000000001</v>
      </c>
      <c r="C10019" s="208">
        <v>0.1225658</v>
      </c>
      <c r="D10019" s="208">
        <v>0.1714434</v>
      </c>
    </row>
    <row r="10020" spans="1:4">
      <c r="A10020" s="207" t="s">
        <v>10431</v>
      </c>
      <c r="B10020" s="208">
        <v>0.18633930000000001</v>
      </c>
      <c r="C10020" s="208">
        <v>0.1639109</v>
      </c>
      <c r="D10020" s="208">
        <v>0.2087676</v>
      </c>
    </row>
    <row r="10021" spans="1:4">
      <c r="A10021" s="207" t="s">
        <v>10432</v>
      </c>
      <c r="B10021" s="208">
        <v>0.18414169999999999</v>
      </c>
      <c r="C10021" s="208">
        <v>0.16171840000000001</v>
      </c>
      <c r="D10021" s="208">
        <v>0.206565</v>
      </c>
    </row>
    <row r="10022" spans="1:4">
      <c r="A10022" s="207" t="s">
        <v>10433</v>
      </c>
      <c r="B10022" s="208">
        <v>0.1896448</v>
      </c>
      <c r="C10022" s="208">
        <v>0.16436990000000001</v>
      </c>
      <c r="D10022" s="208">
        <v>0.21491979999999999</v>
      </c>
    </row>
    <row r="10023" spans="1:4">
      <c r="A10023" s="207" t="s">
        <v>10434</v>
      </c>
      <c r="B10023" s="208">
        <v>0.1682488</v>
      </c>
      <c r="C10023" s="208">
        <v>0.14487369999999999</v>
      </c>
      <c r="D10023" s="208">
        <v>0.19162399999999999</v>
      </c>
    </row>
    <row r="10024" spans="1:4">
      <c r="A10024" s="207" t="s">
        <v>10435</v>
      </c>
      <c r="B10024" s="208">
        <v>0.16213949999999999</v>
      </c>
      <c r="C10024" s="208">
        <v>0.13859070000000001</v>
      </c>
      <c r="D10024" s="208">
        <v>0.1856883</v>
      </c>
    </row>
    <row r="10025" spans="1:4">
      <c r="A10025" s="207" t="s">
        <v>10436</v>
      </c>
      <c r="B10025" s="208">
        <v>0.15197150000000001</v>
      </c>
      <c r="C10025" s="208">
        <v>0.1310094</v>
      </c>
      <c r="D10025" s="208">
        <v>0.17293359999999999</v>
      </c>
    </row>
    <row r="10026" spans="1:4">
      <c r="A10026" s="207" t="s">
        <v>10437</v>
      </c>
      <c r="B10026" s="208">
        <v>0.11660959999999999</v>
      </c>
      <c r="C10026" s="208">
        <v>9.6902799999999997E-2</v>
      </c>
      <c r="D10026" s="208">
        <v>0.13631650000000001</v>
      </c>
    </row>
    <row r="10027" spans="1:4">
      <c r="A10027" s="207" t="s">
        <v>10438</v>
      </c>
      <c r="B10027" s="208">
        <v>0.16736100000000001</v>
      </c>
      <c r="C10027" s="208">
        <v>0.14225460000000001</v>
      </c>
      <c r="D10027" s="208">
        <v>0.19246730000000001</v>
      </c>
    </row>
    <row r="10028" spans="1:4">
      <c r="A10028" s="207" t="s">
        <v>10439</v>
      </c>
      <c r="B10028" s="208">
        <v>0.19130849999999999</v>
      </c>
      <c r="C10028" s="208">
        <v>0.154445</v>
      </c>
      <c r="D10028" s="208">
        <v>0.22817200000000001</v>
      </c>
    </row>
    <row r="10029" spans="1:4">
      <c r="A10029" s="207" t="s">
        <v>10440</v>
      </c>
      <c r="B10029" s="208">
        <v>0.15534999999999999</v>
      </c>
      <c r="C10029" s="208">
        <v>0.11612740000000001</v>
      </c>
      <c r="D10029" s="208">
        <v>0.19457260000000001</v>
      </c>
    </row>
    <row r="10030" spans="1:4">
      <c r="A10030" s="207" t="s">
        <v>10441</v>
      </c>
      <c r="B10030" s="208">
        <v>0.14921100000000001</v>
      </c>
      <c r="C10030" s="208">
        <v>0.1199973</v>
      </c>
      <c r="D10030" s="208">
        <v>0.17842459999999999</v>
      </c>
    </row>
    <row r="10031" spans="1:4">
      <c r="A10031" s="207" t="s">
        <v>10442</v>
      </c>
      <c r="B10031" s="208">
        <v>0.16549140000000001</v>
      </c>
      <c r="C10031" s="208">
        <v>0.13210530000000001</v>
      </c>
      <c r="D10031" s="208">
        <v>0.19887740000000001</v>
      </c>
    </row>
    <row r="10032" spans="1:4">
      <c r="A10032" s="207" t="s">
        <v>10443</v>
      </c>
      <c r="B10032" s="208">
        <v>0.181643</v>
      </c>
      <c r="C10032" s="208">
        <v>0.15140100000000001</v>
      </c>
      <c r="D10032" s="208">
        <v>0.21188509999999999</v>
      </c>
    </row>
    <row r="10033" spans="1:4">
      <c r="A10033" s="207" t="s">
        <v>10444</v>
      </c>
      <c r="B10033" s="208">
        <v>0.2206419</v>
      </c>
      <c r="C10033" s="208">
        <v>0.18413070000000001</v>
      </c>
      <c r="D10033" s="208">
        <v>0.25715310000000002</v>
      </c>
    </row>
    <row r="10034" spans="1:4">
      <c r="A10034" s="207" t="s">
        <v>10445</v>
      </c>
      <c r="B10034" s="208">
        <v>0.15622710000000001</v>
      </c>
      <c r="C10034" s="208">
        <v>0.1260011</v>
      </c>
      <c r="D10034" s="208">
        <v>0.18645310000000001</v>
      </c>
    </row>
    <row r="10035" spans="1:4">
      <c r="A10035" s="207" t="s">
        <v>10446</v>
      </c>
      <c r="B10035" s="208">
        <v>0.17116899999999999</v>
      </c>
      <c r="C10035" s="208">
        <v>0.13621040000000001</v>
      </c>
      <c r="D10035" s="208">
        <v>0.2061277</v>
      </c>
    </row>
    <row r="10036" spans="1:4">
      <c r="A10036" s="207" t="s">
        <v>10447</v>
      </c>
      <c r="B10036" s="208">
        <v>0.14982480000000001</v>
      </c>
      <c r="C10036" s="208">
        <v>0.1188767</v>
      </c>
      <c r="D10036" s="208">
        <v>0.18077289999999999</v>
      </c>
    </row>
    <row r="10037" spans="1:4">
      <c r="A10037" s="207" t="s">
        <v>10448</v>
      </c>
      <c r="B10037" s="208">
        <v>0.16831940000000001</v>
      </c>
      <c r="C10037" s="208">
        <v>0.13885749999999999</v>
      </c>
      <c r="D10037" s="208">
        <v>0.19778129999999999</v>
      </c>
    </row>
    <row r="10038" spans="1:4">
      <c r="A10038" s="207" t="s">
        <v>10449</v>
      </c>
      <c r="B10038" s="208">
        <v>0.19928899999999999</v>
      </c>
      <c r="C10038" s="208">
        <v>0.1702959</v>
      </c>
      <c r="D10038" s="208">
        <v>0.22828200000000001</v>
      </c>
    </row>
    <row r="10039" spans="1:4">
      <c r="A10039" s="207" t="s">
        <v>10450</v>
      </c>
      <c r="B10039" s="208">
        <v>0.24437329999999999</v>
      </c>
      <c r="C10039" s="208">
        <v>0.20826910000000001</v>
      </c>
      <c r="D10039" s="208">
        <v>0.28047749999999999</v>
      </c>
    </row>
    <row r="10040" spans="1:4">
      <c r="A10040" s="207" t="s">
        <v>10451</v>
      </c>
      <c r="B10040" s="208">
        <v>0.2475753</v>
      </c>
      <c r="C10040" s="208">
        <v>0.21202209999999999</v>
      </c>
      <c r="D10040" s="208">
        <v>0.28312850000000001</v>
      </c>
    </row>
    <row r="10041" spans="1:4">
      <c r="A10041" s="207" t="s">
        <v>10452</v>
      </c>
      <c r="B10041" s="208">
        <v>0.1734724</v>
      </c>
      <c r="C10041" s="208">
        <v>0.13794960000000001</v>
      </c>
      <c r="D10041" s="208">
        <v>0.20899529999999999</v>
      </c>
    </row>
    <row r="10042" spans="1:4">
      <c r="A10042" s="207" t="s">
        <v>10453</v>
      </c>
      <c r="B10042" s="208">
        <v>0.22244990000000001</v>
      </c>
      <c r="C10042" s="208">
        <v>0.19151260000000001</v>
      </c>
      <c r="D10042" s="208">
        <v>0.25338709999999998</v>
      </c>
    </row>
    <row r="10043" spans="1:4">
      <c r="A10043" s="207" t="s">
        <v>10454</v>
      </c>
      <c r="B10043" s="208">
        <v>0.2358864</v>
      </c>
      <c r="C10043" s="208">
        <v>0.20166110000000001</v>
      </c>
      <c r="D10043" s="208">
        <v>0.27011160000000001</v>
      </c>
    </row>
    <row r="10044" spans="1:4">
      <c r="A10044" s="207" t="s">
        <v>10455</v>
      </c>
      <c r="B10044" s="208">
        <v>0.25274809999999998</v>
      </c>
      <c r="C10044" s="208">
        <v>0.21493880000000001</v>
      </c>
      <c r="D10044" s="208">
        <v>0.29055750000000002</v>
      </c>
    </row>
    <row r="10045" spans="1:4">
      <c r="A10045" s="207" t="s">
        <v>10456</v>
      </c>
      <c r="B10045" s="208">
        <v>0.2285758</v>
      </c>
      <c r="C10045" s="208">
        <v>0.19491710000000001</v>
      </c>
      <c r="D10045" s="208">
        <v>0.26223449999999998</v>
      </c>
    </row>
    <row r="10046" spans="1:4">
      <c r="A10046" s="207" t="s">
        <v>10457</v>
      </c>
      <c r="B10046" s="208">
        <v>0.19105030000000001</v>
      </c>
      <c r="C10046" s="208">
        <v>0.157719</v>
      </c>
      <c r="D10046" s="208">
        <v>0.22438169999999999</v>
      </c>
    </row>
    <row r="10047" spans="1:4">
      <c r="A10047" s="207" t="s">
        <v>10458</v>
      </c>
      <c r="B10047" s="208">
        <v>0.20793729999999999</v>
      </c>
      <c r="C10047" s="208">
        <v>0.17456440000000001</v>
      </c>
      <c r="D10047" s="208">
        <v>0.2413102</v>
      </c>
    </row>
    <row r="10048" spans="1:4">
      <c r="A10048" s="207" t="s">
        <v>10459</v>
      </c>
      <c r="B10048" s="208">
        <v>0.13816149999999999</v>
      </c>
      <c r="C10048" s="208">
        <v>0.1088841</v>
      </c>
      <c r="D10048" s="208">
        <v>0.167439</v>
      </c>
    </row>
    <row r="10049" spans="1:4">
      <c r="A10049" s="207" t="s">
        <v>10460</v>
      </c>
      <c r="B10049" s="208">
        <v>0.21111559999999999</v>
      </c>
      <c r="C10049" s="208">
        <v>0.173043</v>
      </c>
      <c r="D10049" s="208">
        <v>0.2491882</v>
      </c>
    </row>
    <row r="10050" spans="1:4">
      <c r="A10050" s="207" t="s">
        <v>10461</v>
      </c>
      <c r="B10050" s="208">
        <v>0.1151008</v>
      </c>
      <c r="C10050" s="208">
        <v>8.9704099999999995E-2</v>
      </c>
      <c r="D10050" s="208">
        <v>0.1404975</v>
      </c>
    </row>
    <row r="10051" spans="1:4">
      <c r="A10051" s="207" t="s">
        <v>10462</v>
      </c>
      <c r="B10051" s="208">
        <v>0.1205492</v>
      </c>
      <c r="C10051" s="208">
        <v>9.2062199999999997E-2</v>
      </c>
      <c r="D10051" s="208">
        <v>0.1490361</v>
      </c>
    </row>
    <row r="10052" spans="1:4">
      <c r="A10052" s="207" t="s">
        <v>10463</v>
      </c>
      <c r="B10052" s="208">
        <v>8.3336400000000005E-2</v>
      </c>
      <c r="C10052" s="208">
        <v>6.2143200000000003E-2</v>
      </c>
      <c r="D10052" s="208">
        <v>0.1045296</v>
      </c>
    </row>
    <row r="10053" spans="1:4">
      <c r="A10053" s="207" t="s">
        <v>10464</v>
      </c>
      <c r="B10053" s="208">
        <v>9.7790799999999997E-2</v>
      </c>
      <c r="C10053" s="208">
        <v>7.5464199999999995E-2</v>
      </c>
      <c r="D10053" s="208">
        <v>0.1201175</v>
      </c>
    </row>
    <row r="10054" spans="1:4">
      <c r="A10054" s="207" t="s">
        <v>10465</v>
      </c>
      <c r="B10054" s="208">
        <v>0.12556700000000001</v>
      </c>
      <c r="C10054" s="208">
        <v>0.10041899999999999</v>
      </c>
      <c r="D10054" s="208">
        <v>0.15071499999999999</v>
      </c>
    </row>
    <row r="10055" spans="1:4">
      <c r="A10055" s="207" t="s">
        <v>10466</v>
      </c>
      <c r="B10055" s="208">
        <v>0.1026625</v>
      </c>
      <c r="C10055" s="208">
        <v>7.8629099999999993E-2</v>
      </c>
      <c r="D10055" s="208">
        <v>0.1266959</v>
      </c>
    </row>
    <row r="10056" spans="1:4">
      <c r="A10056" s="207" t="s">
        <v>10467</v>
      </c>
      <c r="B10056" s="208">
        <v>8.3159800000000006E-2</v>
      </c>
      <c r="C10056" s="208">
        <v>5.9677500000000001E-2</v>
      </c>
      <c r="D10056" s="208">
        <v>0.1066421</v>
      </c>
    </row>
    <row r="10057" spans="1:4">
      <c r="A10057" s="207" t="s">
        <v>10468</v>
      </c>
      <c r="B10057" s="208">
        <v>0.12850909999999999</v>
      </c>
      <c r="C10057" s="208">
        <v>9.6589499999999995E-2</v>
      </c>
      <c r="D10057" s="208">
        <v>0.16042870000000001</v>
      </c>
    </row>
    <row r="10058" spans="1:4">
      <c r="A10058" s="207" t="s">
        <v>10469</v>
      </c>
      <c r="B10058" s="208">
        <v>9.2864199999999994E-2</v>
      </c>
      <c r="C10058" s="208">
        <v>6.8892499999999995E-2</v>
      </c>
      <c r="D10058" s="208">
        <v>0.1168358</v>
      </c>
    </row>
    <row r="10059" spans="1:4">
      <c r="A10059" s="207" t="s">
        <v>10470</v>
      </c>
      <c r="B10059" s="208">
        <v>8.2432400000000003E-2</v>
      </c>
      <c r="C10059" s="208">
        <v>6.2053999999999998E-2</v>
      </c>
      <c r="D10059" s="208">
        <v>0.1028107</v>
      </c>
    </row>
    <row r="10060" spans="1:4">
      <c r="A10060" s="207" t="s">
        <v>10471</v>
      </c>
      <c r="B10060" s="208">
        <v>0.11797530000000001</v>
      </c>
      <c r="C10060" s="208">
        <v>9.5300599999999999E-2</v>
      </c>
      <c r="D10060" s="208">
        <v>0.14065</v>
      </c>
    </row>
    <row r="10061" spans="1:4">
      <c r="A10061" s="207" t="s">
        <v>10472</v>
      </c>
      <c r="B10061" s="208">
        <v>0.14828659999999999</v>
      </c>
      <c r="C10061" s="208">
        <v>0.12313549999999999</v>
      </c>
      <c r="D10061" s="208">
        <v>0.1734378</v>
      </c>
    </row>
    <row r="10062" spans="1:4">
      <c r="A10062" s="207" t="s">
        <v>10473</v>
      </c>
      <c r="B10062" s="208">
        <v>0.1177063</v>
      </c>
      <c r="C10062" s="208">
        <v>9.2904200000000006E-2</v>
      </c>
      <c r="D10062" s="208">
        <v>0.14250840000000001</v>
      </c>
    </row>
    <row r="10063" spans="1:4">
      <c r="A10063" s="207" t="s">
        <v>10474</v>
      </c>
      <c r="B10063" s="208">
        <v>0.122696</v>
      </c>
      <c r="C10063" s="208">
        <v>9.4780199999999995E-2</v>
      </c>
      <c r="D10063" s="208">
        <v>0.15061179999999999</v>
      </c>
    </row>
    <row r="10064" spans="1:4">
      <c r="A10064" s="207" t="s">
        <v>10475</v>
      </c>
      <c r="B10064" s="208">
        <v>0.1514489</v>
      </c>
      <c r="C10064" s="208">
        <v>0.12569259999999999</v>
      </c>
      <c r="D10064" s="208">
        <v>0.1772051</v>
      </c>
    </row>
    <row r="10065" spans="1:4">
      <c r="A10065" s="207" t="s">
        <v>10476</v>
      </c>
      <c r="B10065" s="208">
        <v>0.13650570000000001</v>
      </c>
      <c r="C10065" s="208">
        <v>0.1129452</v>
      </c>
      <c r="D10065" s="208">
        <v>0.16006619999999999</v>
      </c>
    </row>
    <row r="10066" spans="1:4">
      <c r="A10066" s="207" t="s">
        <v>10477</v>
      </c>
      <c r="B10066" s="208">
        <v>0.12972839999999999</v>
      </c>
      <c r="C10066" s="208">
        <v>0.1026686</v>
      </c>
      <c r="D10066" s="208">
        <v>0.15678810000000001</v>
      </c>
    </row>
    <row r="10067" spans="1:4">
      <c r="A10067" s="207" t="s">
        <v>10478</v>
      </c>
      <c r="B10067" s="208">
        <v>0.1109607</v>
      </c>
      <c r="C10067" s="208">
        <v>8.5187299999999994E-2</v>
      </c>
      <c r="D10067" s="208">
        <v>0.1367342</v>
      </c>
    </row>
    <row r="10068" spans="1:4">
      <c r="A10068" s="207" t="s">
        <v>10479</v>
      </c>
      <c r="B10068" s="208">
        <v>0.1335953</v>
      </c>
      <c r="C10068" s="208">
        <v>0.1055217</v>
      </c>
      <c r="D10068" s="208">
        <v>0.1616688</v>
      </c>
    </row>
    <row r="10069" spans="1:4">
      <c r="A10069" s="207" t="s">
        <v>10480</v>
      </c>
      <c r="B10069" s="208">
        <v>9.89347E-2</v>
      </c>
      <c r="C10069" s="208">
        <v>7.6209899999999997E-2</v>
      </c>
      <c r="D10069" s="208">
        <v>0.1216595</v>
      </c>
    </row>
    <row r="10070" spans="1:4">
      <c r="A10070" s="207" t="s">
        <v>10481</v>
      </c>
      <c r="B10070" s="208">
        <v>9.5460500000000004E-2</v>
      </c>
      <c r="C10070" s="208">
        <v>7.2794800000000007E-2</v>
      </c>
      <c r="D10070" s="208">
        <v>0.1181263</v>
      </c>
    </row>
    <row r="10071" spans="1:4">
      <c r="A10071" s="207" t="s">
        <v>10482</v>
      </c>
      <c r="B10071" s="208">
        <v>0.12806119999999999</v>
      </c>
      <c r="C10071" s="208">
        <v>0.10002129999999999</v>
      </c>
      <c r="D10071" s="208">
        <v>0.15610109999999999</v>
      </c>
    </row>
    <row r="10072" spans="1:4">
      <c r="A10072" s="207" t="s">
        <v>10483</v>
      </c>
      <c r="B10072" s="208">
        <v>0.1422486</v>
      </c>
      <c r="C10072" s="208">
        <v>0.1328799</v>
      </c>
      <c r="D10072" s="208">
        <v>0.15161740000000001</v>
      </c>
    </row>
    <row r="10073" spans="1:4">
      <c r="A10073" s="207" t="s">
        <v>10484</v>
      </c>
      <c r="B10073" s="208">
        <v>0.12786629999999999</v>
      </c>
      <c r="C10073" s="208">
        <v>0.11576839999999999</v>
      </c>
      <c r="D10073" s="208">
        <v>0.13996420000000001</v>
      </c>
    </row>
    <row r="10074" spans="1:4">
      <c r="A10074" s="207" t="s">
        <v>10485</v>
      </c>
      <c r="B10074" s="208">
        <v>0.119408</v>
      </c>
      <c r="C10074" s="208">
        <v>9.8416100000000006E-2</v>
      </c>
      <c r="D10074" s="208">
        <v>0.14039989999999999</v>
      </c>
    </row>
    <row r="10075" spans="1:4">
      <c r="A10075" s="207" t="s">
        <v>10486</v>
      </c>
      <c r="B10075" s="208">
        <v>0.1736693</v>
      </c>
      <c r="C10075" s="208">
        <v>0.16089519999999999</v>
      </c>
      <c r="D10075" s="208">
        <v>0.18644340000000001</v>
      </c>
    </row>
    <row r="10076" spans="1:4">
      <c r="A10076" s="207" t="s">
        <v>10487</v>
      </c>
      <c r="B10076" s="208">
        <v>0.18519099999999999</v>
      </c>
      <c r="C10076" s="208">
        <v>0.16641800000000001</v>
      </c>
      <c r="D10076" s="208">
        <v>0.20396400000000001</v>
      </c>
    </row>
    <row r="10077" spans="1:4">
      <c r="A10077" s="207" t="s">
        <v>10488</v>
      </c>
      <c r="B10077" s="208">
        <v>0.17559759999999999</v>
      </c>
      <c r="C10077" s="208">
        <v>0.15789239999999999</v>
      </c>
      <c r="D10077" s="208">
        <v>0.1933028</v>
      </c>
    </row>
    <row r="10078" spans="1:4">
      <c r="A10078" s="207" t="s">
        <v>10489</v>
      </c>
      <c r="B10078" s="208">
        <v>0.15639030000000001</v>
      </c>
      <c r="C10078" s="208">
        <v>0.14542189999999999</v>
      </c>
      <c r="D10078" s="208">
        <v>0.1673587</v>
      </c>
    </row>
    <row r="10079" spans="1:4">
      <c r="A10079" s="207" t="s">
        <v>10490</v>
      </c>
      <c r="B10079" s="208">
        <v>0.17818249999999999</v>
      </c>
      <c r="C10079" s="208">
        <v>0.16402919999999999</v>
      </c>
      <c r="D10079" s="208">
        <v>0.1923358</v>
      </c>
    </row>
    <row r="10080" spans="1:4">
      <c r="A10080" s="207" t="s">
        <v>10491</v>
      </c>
      <c r="B10080" s="208">
        <v>0.16336039999999999</v>
      </c>
      <c r="C10080" s="208">
        <v>0.14472879999999999</v>
      </c>
      <c r="D10080" s="208">
        <v>0.18199190000000001</v>
      </c>
    </row>
    <row r="10081" spans="1:4">
      <c r="A10081" s="207" t="s">
        <v>10492</v>
      </c>
      <c r="B10081" s="208">
        <v>0.15622710000000001</v>
      </c>
      <c r="C10081" s="208">
        <v>0.1260011</v>
      </c>
      <c r="D10081" s="208">
        <v>0.18645310000000001</v>
      </c>
    </row>
    <row r="10082" spans="1:4">
      <c r="A10082" s="207" t="s">
        <v>10493</v>
      </c>
      <c r="B10082" s="208">
        <v>0.22456480000000001</v>
      </c>
      <c r="C10082" s="208">
        <v>0.20543049999999999</v>
      </c>
      <c r="D10082" s="208">
        <v>0.2436992</v>
      </c>
    </row>
    <row r="10083" spans="1:4">
      <c r="A10083" s="207" t="s">
        <v>10494</v>
      </c>
      <c r="B10083" s="208">
        <v>0.2391433</v>
      </c>
      <c r="C10083" s="208">
        <v>0.21059050000000001</v>
      </c>
      <c r="D10083" s="208">
        <v>0.26769609999999999</v>
      </c>
    </row>
    <row r="10084" spans="1:4">
      <c r="A10084" s="207" t="s">
        <v>10495</v>
      </c>
      <c r="B10084" s="208">
        <v>0.2093274</v>
      </c>
      <c r="C10084" s="208">
        <v>0.1846245</v>
      </c>
      <c r="D10084" s="208">
        <v>0.23403019999999999</v>
      </c>
    </row>
    <row r="10085" spans="1:4">
      <c r="A10085" s="207" t="s">
        <v>10496</v>
      </c>
      <c r="B10085" s="208">
        <v>0.2015313</v>
      </c>
      <c r="C10085" s="208">
        <v>0.1853339</v>
      </c>
      <c r="D10085" s="208">
        <v>0.2177288</v>
      </c>
    </row>
    <row r="10086" spans="1:4">
      <c r="A10086" s="207" t="s">
        <v>10497</v>
      </c>
      <c r="B10086" s="208">
        <v>0.1081362</v>
      </c>
      <c r="C10086" s="208">
        <v>9.7791799999999998E-2</v>
      </c>
      <c r="D10086" s="208">
        <v>0.11848060000000001</v>
      </c>
    </row>
    <row r="10087" spans="1:4">
      <c r="A10087" s="207" t="s">
        <v>10498</v>
      </c>
      <c r="B10087" s="208">
        <v>9.52847E-2</v>
      </c>
      <c r="C10087" s="208">
        <v>8.1246399999999996E-2</v>
      </c>
      <c r="D10087" s="208">
        <v>0.10932310000000001</v>
      </c>
    </row>
    <row r="10088" spans="1:4">
      <c r="A10088" s="207" t="s">
        <v>10499</v>
      </c>
      <c r="B10088" s="208">
        <v>8.3159800000000006E-2</v>
      </c>
      <c r="C10088" s="208">
        <v>5.9677500000000001E-2</v>
      </c>
      <c r="D10088" s="208">
        <v>0.1066421</v>
      </c>
    </row>
    <row r="10089" spans="1:4">
      <c r="A10089" s="207" t="s">
        <v>10500</v>
      </c>
      <c r="B10089" s="208">
        <v>0.12618260000000001</v>
      </c>
      <c r="C10089" s="208">
        <v>0.112015</v>
      </c>
      <c r="D10089" s="208">
        <v>0.14035010000000001</v>
      </c>
    </row>
    <row r="10090" spans="1:4">
      <c r="A10090" s="207" t="s">
        <v>10501</v>
      </c>
      <c r="B10090" s="208">
        <v>0.13522899999999999</v>
      </c>
      <c r="C10090" s="208">
        <v>0.1154348</v>
      </c>
      <c r="D10090" s="208">
        <v>0.1550232</v>
      </c>
    </row>
    <row r="10091" spans="1:4">
      <c r="A10091" s="207" t="s">
        <v>10502</v>
      </c>
      <c r="B10091" s="208">
        <v>0.14345569999999999</v>
      </c>
      <c r="C10091" s="208">
        <v>0.12324839999999999</v>
      </c>
      <c r="D10091" s="208">
        <v>0.16366310000000001</v>
      </c>
    </row>
    <row r="10092" spans="1:4">
      <c r="A10092" s="207" t="s">
        <v>10503</v>
      </c>
      <c r="B10092" s="208">
        <v>0.11369890000000001</v>
      </c>
      <c r="C10092" s="208">
        <v>0.1014081</v>
      </c>
      <c r="D10092" s="208">
        <v>0.12598960000000001</v>
      </c>
    </row>
    <row r="10093" spans="1:4">
      <c r="A10093" s="207" t="s">
        <v>10504</v>
      </c>
      <c r="B10093" s="208">
        <v>0.156552</v>
      </c>
      <c r="C10093" s="208">
        <v>0.1513303</v>
      </c>
      <c r="D10093" s="208">
        <v>0.16177369999999999</v>
      </c>
    </row>
    <row r="10094" spans="1:4">
      <c r="A10094" s="207" t="s">
        <v>10505</v>
      </c>
      <c r="B10094" s="208">
        <v>0.1980555</v>
      </c>
      <c r="C10094" s="208">
        <v>0.1903638</v>
      </c>
      <c r="D10094" s="208">
        <v>0.20574719999999999</v>
      </c>
    </row>
    <row r="10095" spans="1:4">
      <c r="A10095" s="207" t="s">
        <v>10506</v>
      </c>
      <c r="B10095" s="208">
        <v>0.11746810000000001</v>
      </c>
      <c r="C10095" s="208">
        <v>0.1116393</v>
      </c>
      <c r="D10095" s="208">
        <v>0.123297</v>
      </c>
    </row>
    <row r="10096" spans="1:4">
      <c r="A10096" s="207" t="s">
        <v>10507</v>
      </c>
      <c r="B10096" s="208">
        <v>0.14346410000000001</v>
      </c>
      <c r="C10096" s="208">
        <v>0.1192961</v>
      </c>
      <c r="D10096" s="208">
        <v>0.16763220000000001</v>
      </c>
    </row>
    <row r="10097" spans="1:4">
      <c r="A10097" s="207" t="s">
        <v>10508</v>
      </c>
      <c r="B10097" s="208">
        <v>0.1472958</v>
      </c>
      <c r="C10097" s="208">
        <v>0.1211846</v>
      </c>
      <c r="D10097" s="208">
        <v>0.17340700000000001</v>
      </c>
    </row>
    <row r="10098" spans="1:4">
      <c r="A10098" s="207" t="s">
        <v>10509</v>
      </c>
      <c r="B10098" s="208">
        <v>0.13190209999999999</v>
      </c>
      <c r="C10098" s="208">
        <v>0.1117789</v>
      </c>
      <c r="D10098" s="208">
        <v>0.1520254</v>
      </c>
    </row>
    <row r="10099" spans="1:4">
      <c r="A10099" s="207" t="s">
        <v>10510</v>
      </c>
      <c r="B10099" s="208">
        <v>0.12624959999999999</v>
      </c>
      <c r="C10099" s="208">
        <v>0.1054916</v>
      </c>
      <c r="D10099" s="208">
        <v>0.14700759999999999</v>
      </c>
    </row>
    <row r="10100" spans="1:4">
      <c r="A10100" s="207" t="s">
        <v>10511</v>
      </c>
      <c r="B10100" s="208">
        <v>0.1665943</v>
      </c>
      <c r="C10100" s="208">
        <v>0.14348240000000001</v>
      </c>
      <c r="D10100" s="208">
        <v>0.18970609999999999</v>
      </c>
    </row>
    <row r="10101" spans="1:4">
      <c r="A10101" s="207" t="s">
        <v>10512</v>
      </c>
      <c r="B10101" s="208">
        <v>0.1451356</v>
      </c>
      <c r="C10101" s="208">
        <v>0.1229093</v>
      </c>
      <c r="D10101" s="208">
        <v>0.16736190000000001</v>
      </c>
    </row>
    <row r="10102" spans="1:4">
      <c r="A10102" s="207" t="s">
        <v>10513</v>
      </c>
      <c r="B10102" s="208">
        <v>0.11083560000000001</v>
      </c>
      <c r="C10102" s="208">
        <v>9.0096499999999996E-2</v>
      </c>
      <c r="D10102" s="208">
        <v>0.13157469999999999</v>
      </c>
    </row>
    <row r="10103" spans="1:4">
      <c r="A10103" s="207" t="s">
        <v>10514</v>
      </c>
      <c r="B10103" s="208">
        <v>0.1609235</v>
      </c>
      <c r="C10103" s="208">
        <v>0.13089700000000001</v>
      </c>
      <c r="D10103" s="208">
        <v>0.19095010000000001</v>
      </c>
    </row>
    <row r="10104" spans="1:4">
      <c r="A10104" s="207" t="s">
        <v>10515</v>
      </c>
      <c r="B10104" s="208">
        <v>0.1150403</v>
      </c>
      <c r="C10104" s="208">
        <v>9.4644800000000001E-2</v>
      </c>
      <c r="D10104" s="208">
        <v>0.1354358</v>
      </c>
    </row>
    <row r="10105" spans="1:4">
      <c r="A10105" s="207" t="s">
        <v>10516</v>
      </c>
      <c r="B10105" s="208">
        <v>0.1349911</v>
      </c>
      <c r="C10105" s="208">
        <v>0.1142152</v>
      </c>
      <c r="D10105" s="208">
        <v>0.15576690000000001</v>
      </c>
    </row>
    <row r="10106" spans="1:4">
      <c r="A10106" s="207" t="s">
        <v>10517</v>
      </c>
      <c r="B10106" s="208">
        <v>0.16578319999999999</v>
      </c>
      <c r="C10106" s="208">
        <v>0.14656730000000001</v>
      </c>
      <c r="D10106" s="208">
        <v>0.184999</v>
      </c>
    </row>
    <row r="10107" spans="1:4">
      <c r="A10107" s="207" t="s">
        <v>10518</v>
      </c>
      <c r="B10107" s="208">
        <v>0.17373140000000001</v>
      </c>
      <c r="C10107" s="208">
        <v>0.15001239999999999</v>
      </c>
      <c r="D10107" s="208">
        <v>0.1974505</v>
      </c>
    </row>
    <row r="10108" spans="1:4">
      <c r="A10108" s="207" t="s">
        <v>10519</v>
      </c>
      <c r="B10108" s="208">
        <v>0.1747282</v>
      </c>
      <c r="C10108" s="208">
        <v>0.1516574</v>
      </c>
      <c r="D10108" s="208">
        <v>0.19779910000000001</v>
      </c>
    </row>
    <row r="10109" spans="1:4">
      <c r="A10109" s="207" t="s">
        <v>10520</v>
      </c>
      <c r="B10109" s="208">
        <v>0.15276989999999999</v>
      </c>
      <c r="C10109" s="208">
        <v>0.12834100000000001</v>
      </c>
      <c r="D10109" s="208">
        <v>0.17719879999999999</v>
      </c>
    </row>
    <row r="10110" spans="1:4">
      <c r="A10110" s="207" t="s">
        <v>10521</v>
      </c>
      <c r="B10110" s="208">
        <v>0.1758893</v>
      </c>
      <c r="C10110" s="208">
        <v>0.15553359999999999</v>
      </c>
      <c r="D10110" s="208">
        <v>0.1962449</v>
      </c>
    </row>
    <row r="10111" spans="1:4">
      <c r="A10111" s="207" t="s">
        <v>10522</v>
      </c>
      <c r="B10111" s="208">
        <v>0.1755582</v>
      </c>
      <c r="C10111" s="208">
        <v>0.1539643</v>
      </c>
      <c r="D10111" s="208">
        <v>0.1971522</v>
      </c>
    </row>
    <row r="10112" spans="1:4">
      <c r="A10112" s="207" t="s">
        <v>10523</v>
      </c>
      <c r="B10112" s="208">
        <v>0.18125189999999999</v>
      </c>
      <c r="C10112" s="208">
        <v>0.15503210000000001</v>
      </c>
      <c r="D10112" s="208">
        <v>0.20747180000000001</v>
      </c>
    </row>
    <row r="10113" spans="1:4">
      <c r="A10113" s="207" t="s">
        <v>10524</v>
      </c>
      <c r="B10113" s="208">
        <v>0.17674899999999999</v>
      </c>
      <c r="C10113" s="208">
        <v>0.15277879999999999</v>
      </c>
      <c r="D10113" s="208">
        <v>0.20071919999999999</v>
      </c>
    </row>
    <row r="10114" spans="1:4">
      <c r="A10114" s="207" t="s">
        <v>10525</v>
      </c>
      <c r="B10114" s="208">
        <v>0.16669149999999999</v>
      </c>
      <c r="C10114" s="208">
        <v>0.1426838</v>
      </c>
      <c r="D10114" s="208">
        <v>0.19069920000000001</v>
      </c>
    </row>
    <row r="10115" spans="1:4">
      <c r="A10115" s="207" t="s">
        <v>10526</v>
      </c>
      <c r="B10115" s="208">
        <v>0.17737320000000001</v>
      </c>
      <c r="C10115" s="208">
        <v>0.1552568</v>
      </c>
      <c r="D10115" s="208">
        <v>0.19948949999999999</v>
      </c>
    </row>
    <row r="10116" spans="1:4">
      <c r="A10116" s="207" t="s">
        <v>10527</v>
      </c>
      <c r="B10116" s="208">
        <v>0.12750339999999999</v>
      </c>
      <c r="C10116" s="208">
        <v>0.1062148</v>
      </c>
      <c r="D10116" s="208">
        <v>0.14879210000000001</v>
      </c>
    </row>
    <row r="10117" spans="1:4">
      <c r="A10117" s="207" t="s">
        <v>10528</v>
      </c>
      <c r="B10117" s="208">
        <v>0.13645589999999999</v>
      </c>
      <c r="C10117" s="208">
        <v>0.11393880000000001</v>
      </c>
      <c r="D10117" s="208">
        <v>0.15897310000000001</v>
      </c>
    </row>
    <row r="10118" spans="1:4">
      <c r="A10118" s="207" t="s">
        <v>10529</v>
      </c>
      <c r="B10118" s="208">
        <v>0.1823401</v>
      </c>
      <c r="C10118" s="208">
        <v>0.14630460000000001</v>
      </c>
      <c r="D10118" s="208">
        <v>0.21837570000000001</v>
      </c>
    </row>
    <row r="10119" spans="1:4">
      <c r="A10119" s="207" t="s">
        <v>10530</v>
      </c>
      <c r="B10119" s="208">
        <v>0.1751219</v>
      </c>
      <c r="C10119" s="208">
        <v>0.13442560000000001</v>
      </c>
      <c r="D10119" s="208">
        <v>0.21581819999999999</v>
      </c>
    </row>
    <row r="10120" spans="1:4">
      <c r="A10120" s="207" t="s">
        <v>10531</v>
      </c>
      <c r="B10120" s="208">
        <v>0.16467290000000001</v>
      </c>
      <c r="C10120" s="208">
        <v>0.1345027</v>
      </c>
      <c r="D10120" s="208">
        <v>0.19484299999999999</v>
      </c>
    </row>
    <row r="10121" spans="1:4">
      <c r="A10121" s="207" t="s">
        <v>10532</v>
      </c>
      <c r="B10121" s="208">
        <v>0.15779219999999999</v>
      </c>
      <c r="C10121" s="208">
        <v>0.1262114</v>
      </c>
      <c r="D10121" s="208">
        <v>0.18937300000000001</v>
      </c>
    </row>
    <row r="10122" spans="1:4">
      <c r="A10122" s="207" t="s">
        <v>10533</v>
      </c>
      <c r="B10122" s="208">
        <v>0.1917413</v>
      </c>
      <c r="C10122" s="208">
        <v>0.16054950000000001</v>
      </c>
      <c r="D10122" s="208">
        <v>0.2229331</v>
      </c>
    </row>
    <row r="10123" spans="1:4">
      <c r="A10123" s="207" t="s">
        <v>10534</v>
      </c>
      <c r="B10123" s="208">
        <v>0.17796819999999999</v>
      </c>
      <c r="C10123" s="208">
        <v>0.14390230000000001</v>
      </c>
      <c r="D10123" s="208">
        <v>0.212034</v>
      </c>
    </row>
    <row r="10124" spans="1:4">
      <c r="A10124" s="207" t="s">
        <v>10535</v>
      </c>
      <c r="B10124" s="208">
        <v>0.1468371</v>
      </c>
      <c r="C10124" s="208">
        <v>0.115359</v>
      </c>
      <c r="D10124" s="208">
        <v>0.17831520000000001</v>
      </c>
    </row>
    <row r="10125" spans="1:4">
      <c r="A10125" s="207" t="s">
        <v>10536</v>
      </c>
      <c r="B10125" s="208">
        <v>0.1901051</v>
      </c>
      <c r="C10125" s="208">
        <v>0.1503554</v>
      </c>
      <c r="D10125" s="208">
        <v>0.2298548</v>
      </c>
    </row>
    <row r="10126" spans="1:4">
      <c r="A10126" s="207" t="s">
        <v>10537</v>
      </c>
      <c r="B10126" s="208">
        <v>0.14160130000000001</v>
      </c>
      <c r="C10126" s="208">
        <v>0.11181720000000001</v>
      </c>
      <c r="D10126" s="208">
        <v>0.17138529999999999</v>
      </c>
    </row>
    <row r="10127" spans="1:4">
      <c r="A10127" s="207" t="s">
        <v>10538</v>
      </c>
      <c r="B10127" s="208">
        <v>0.1888582</v>
      </c>
      <c r="C10127" s="208">
        <v>0.15599499999999999</v>
      </c>
      <c r="D10127" s="208">
        <v>0.22172140000000001</v>
      </c>
    </row>
    <row r="10128" spans="1:4">
      <c r="A10128" s="207" t="s">
        <v>10539</v>
      </c>
      <c r="B10128" s="208">
        <v>0.20798820000000001</v>
      </c>
      <c r="C10128" s="208">
        <v>0.17855509999999999</v>
      </c>
      <c r="D10128" s="208">
        <v>0.2374213</v>
      </c>
    </row>
    <row r="10129" spans="1:4">
      <c r="A10129" s="207" t="s">
        <v>10540</v>
      </c>
      <c r="B10129" s="208">
        <v>0.22084010000000001</v>
      </c>
      <c r="C10129" s="208">
        <v>0.18572449999999999</v>
      </c>
      <c r="D10129" s="208">
        <v>0.25595570000000001</v>
      </c>
    </row>
    <row r="10130" spans="1:4">
      <c r="A10130" s="207" t="s">
        <v>10541</v>
      </c>
      <c r="B10130" s="208">
        <v>0.22890679999999999</v>
      </c>
      <c r="C10130" s="208">
        <v>0.1953887</v>
      </c>
      <c r="D10130" s="208">
        <v>0.26242490000000002</v>
      </c>
    </row>
    <row r="10131" spans="1:4">
      <c r="A10131" s="207" t="s">
        <v>10542</v>
      </c>
      <c r="B10131" s="208">
        <v>0.19083910000000001</v>
      </c>
      <c r="C10131" s="208">
        <v>0.1542415</v>
      </c>
      <c r="D10131" s="208">
        <v>0.22743669999999999</v>
      </c>
    </row>
    <row r="10132" spans="1:4">
      <c r="A10132" s="207" t="s">
        <v>10543</v>
      </c>
      <c r="B10132" s="208">
        <v>0.20481379999999999</v>
      </c>
      <c r="C10132" s="208">
        <v>0.17601829999999999</v>
      </c>
      <c r="D10132" s="208">
        <v>0.23360919999999999</v>
      </c>
    </row>
    <row r="10133" spans="1:4">
      <c r="A10133" s="207" t="s">
        <v>10544</v>
      </c>
      <c r="B10133" s="208">
        <v>0.2208878</v>
      </c>
      <c r="C10133" s="208">
        <v>0.187559</v>
      </c>
      <c r="D10133" s="208">
        <v>0.25421660000000001</v>
      </c>
    </row>
    <row r="10134" spans="1:4">
      <c r="A10134" s="207" t="s">
        <v>10545</v>
      </c>
      <c r="B10134" s="208">
        <v>0.2511718</v>
      </c>
      <c r="C10134" s="208">
        <v>0.21177609999999999</v>
      </c>
      <c r="D10134" s="208">
        <v>0.29056749999999998</v>
      </c>
    </row>
    <row r="10135" spans="1:4">
      <c r="A10135" s="207" t="s">
        <v>10546</v>
      </c>
      <c r="B10135" s="208">
        <v>0.21987809999999999</v>
      </c>
      <c r="C10135" s="208">
        <v>0.1873717</v>
      </c>
      <c r="D10135" s="208">
        <v>0.25238450000000001</v>
      </c>
    </row>
    <row r="10136" spans="1:4">
      <c r="A10136" s="207" t="s">
        <v>10547</v>
      </c>
      <c r="B10136" s="208">
        <v>0.2023228</v>
      </c>
      <c r="C10136" s="208">
        <v>0.1690837</v>
      </c>
      <c r="D10136" s="208">
        <v>0.23556179999999999</v>
      </c>
    </row>
    <row r="10137" spans="1:4">
      <c r="A10137" s="207" t="s">
        <v>10548</v>
      </c>
      <c r="B10137" s="208">
        <v>0.22787180000000001</v>
      </c>
      <c r="C10137" s="208">
        <v>0.19379350000000001</v>
      </c>
      <c r="D10137" s="208">
        <v>0.26195000000000002</v>
      </c>
    </row>
    <row r="10138" spans="1:4">
      <c r="A10138" s="207" t="s">
        <v>10549</v>
      </c>
      <c r="B10138" s="208">
        <v>0.15284890000000001</v>
      </c>
      <c r="C10138" s="208">
        <v>0.1204081</v>
      </c>
      <c r="D10138" s="208">
        <v>0.1852898</v>
      </c>
    </row>
    <row r="10139" spans="1:4">
      <c r="A10139" s="207" t="s">
        <v>10550</v>
      </c>
      <c r="B10139" s="208">
        <v>0.17252149999999999</v>
      </c>
      <c r="C10139" s="208">
        <v>0.13694310000000001</v>
      </c>
      <c r="D10139" s="208">
        <v>0.2080999</v>
      </c>
    </row>
    <row r="10140" spans="1:4">
      <c r="A10140" s="207" t="s">
        <v>10551</v>
      </c>
      <c r="B10140" s="208">
        <v>0.10646269999999999</v>
      </c>
      <c r="C10140" s="208">
        <v>8.1028699999999995E-2</v>
      </c>
      <c r="D10140" s="208">
        <v>0.13189670000000001</v>
      </c>
    </row>
    <row r="10141" spans="1:4">
      <c r="A10141" s="207" t="s">
        <v>10552</v>
      </c>
      <c r="B10141" s="208">
        <v>0.1207129</v>
      </c>
      <c r="C10141" s="208">
        <v>9.2709399999999997E-2</v>
      </c>
      <c r="D10141" s="208">
        <v>0.1487164</v>
      </c>
    </row>
    <row r="10142" spans="1:4">
      <c r="A10142" s="207" t="s">
        <v>10553</v>
      </c>
      <c r="B10142" s="208">
        <v>0.1023034</v>
      </c>
      <c r="C10142" s="208">
        <v>7.8743199999999999E-2</v>
      </c>
      <c r="D10142" s="208">
        <v>0.12586349999999999</v>
      </c>
    </row>
    <row r="10143" spans="1:4">
      <c r="A10143" s="207" t="s">
        <v>10554</v>
      </c>
      <c r="B10143" s="208">
        <v>9.7003900000000004E-2</v>
      </c>
      <c r="C10143" s="208">
        <v>7.4963299999999997E-2</v>
      </c>
      <c r="D10143" s="208">
        <v>0.1190445</v>
      </c>
    </row>
    <row r="10144" spans="1:4">
      <c r="A10144" s="207" t="s">
        <v>10555</v>
      </c>
      <c r="B10144" s="208">
        <v>0.14244029999999999</v>
      </c>
      <c r="C10144" s="208">
        <v>0.11619119999999999</v>
      </c>
      <c r="D10144" s="208">
        <v>0.16868949999999999</v>
      </c>
    </row>
    <row r="10145" spans="1:4">
      <c r="A10145" s="207" t="s">
        <v>10556</v>
      </c>
      <c r="B10145" s="208">
        <v>0.114247</v>
      </c>
      <c r="C10145" s="208">
        <v>8.9482800000000001E-2</v>
      </c>
      <c r="D10145" s="208">
        <v>0.1390112</v>
      </c>
    </row>
    <row r="10146" spans="1:4">
      <c r="A10146" s="207" t="s">
        <v>10557</v>
      </c>
      <c r="B10146" s="208">
        <v>7.49137E-2</v>
      </c>
      <c r="C10146" s="208">
        <v>5.2400099999999998E-2</v>
      </c>
      <c r="D10146" s="208">
        <v>9.7427399999999997E-2</v>
      </c>
    </row>
    <row r="10147" spans="1:4">
      <c r="A10147" s="207" t="s">
        <v>10558</v>
      </c>
      <c r="B10147" s="208">
        <v>0.13217280000000001</v>
      </c>
      <c r="C10147" s="208">
        <v>9.6880999999999995E-2</v>
      </c>
      <c r="D10147" s="208">
        <v>0.16746459999999999</v>
      </c>
    </row>
    <row r="10148" spans="1:4">
      <c r="A10148" s="207" t="s">
        <v>10559</v>
      </c>
      <c r="B10148" s="208">
        <v>9.1758099999999995E-2</v>
      </c>
      <c r="C10148" s="208">
        <v>6.9460400000000005E-2</v>
      </c>
      <c r="D10148" s="208">
        <v>0.1140558</v>
      </c>
    </row>
    <row r="10149" spans="1:4">
      <c r="A10149" s="207" t="s">
        <v>10560</v>
      </c>
      <c r="B10149" s="208">
        <v>8.4885500000000003E-2</v>
      </c>
      <c r="C10149" s="208">
        <v>6.2991000000000005E-2</v>
      </c>
      <c r="D10149" s="208">
        <v>0.1067801</v>
      </c>
    </row>
    <row r="10150" spans="1:4">
      <c r="A10150" s="207" t="s">
        <v>10561</v>
      </c>
      <c r="B10150" s="208">
        <v>0.12638170000000001</v>
      </c>
      <c r="C10150" s="208">
        <v>0.1043022</v>
      </c>
      <c r="D10150" s="208">
        <v>0.14846119999999999</v>
      </c>
    </row>
    <row r="10151" spans="1:4">
      <c r="A10151" s="207" t="s">
        <v>10562</v>
      </c>
      <c r="B10151" s="208">
        <v>0.12889010000000001</v>
      </c>
      <c r="C10151" s="208">
        <v>0.1031942</v>
      </c>
      <c r="D10151" s="208">
        <v>0.1545861</v>
      </c>
    </row>
    <row r="10152" spans="1:4">
      <c r="A10152" s="207" t="s">
        <v>10563</v>
      </c>
      <c r="B10152" s="208">
        <v>0.1230803</v>
      </c>
      <c r="C10152" s="208">
        <v>9.7289399999999998E-2</v>
      </c>
      <c r="D10152" s="208">
        <v>0.14887110000000001</v>
      </c>
    </row>
    <row r="10153" spans="1:4">
      <c r="A10153" s="207" t="s">
        <v>10564</v>
      </c>
      <c r="B10153" s="208">
        <v>0.1175416</v>
      </c>
      <c r="C10153" s="208">
        <v>9.1168899999999997E-2</v>
      </c>
      <c r="D10153" s="208">
        <v>0.14391419999999999</v>
      </c>
    </row>
    <row r="10154" spans="1:4">
      <c r="A10154" s="207" t="s">
        <v>10565</v>
      </c>
      <c r="B10154" s="208">
        <v>0.14830689999999999</v>
      </c>
      <c r="C10154" s="208">
        <v>0.1230584</v>
      </c>
      <c r="D10154" s="208">
        <v>0.1735555</v>
      </c>
    </row>
    <row r="10155" spans="1:4">
      <c r="A10155" s="207" t="s">
        <v>10566</v>
      </c>
      <c r="B10155" s="208">
        <v>0.13234660000000001</v>
      </c>
      <c r="C10155" s="208">
        <v>0.109137</v>
      </c>
      <c r="D10155" s="208">
        <v>0.15555620000000001</v>
      </c>
    </row>
    <row r="10156" spans="1:4">
      <c r="A10156" s="207" t="s">
        <v>10567</v>
      </c>
      <c r="B10156" s="208">
        <v>0.1173988</v>
      </c>
      <c r="C10156" s="208">
        <v>9.1657699999999995E-2</v>
      </c>
      <c r="D10156" s="208">
        <v>0.14313989999999999</v>
      </c>
    </row>
    <row r="10157" spans="1:4">
      <c r="A10157" s="207" t="s">
        <v>10568</v>
      </c>
      <c r="B10157" s="208">
        <v>0.13649849999999999</v>
      </c>
      <c r="C10157" s="208">
        <v>0.1092863</v>
      </c>
      <c r="D10157" s="208">
        <v>0.16371079999999999</v>
      </c>
    </row>
    <row r="10158" spans="1:4">
      <c r="A10158" s="207" t="s">
        <v>10569</v>
      </c>
      <c r="B10158" s="208">
        <v>0.1333811</v>
      </c>
      <c r="C10158" s="208">
        <v>0.10446859999999999</v>
      </c>
      <c r="D10158" s="208">
        <v>0.16229360000000001</v>
      </c>
    </row>
    <row r="10159" spans="1:4">
      <c r="A10159" s="207" t="s">
        <v>10570</v>
      </c>
      <c r="B10159" s="208">
        <v>0.12929940000000001</v>
      </c>
      <c r="C10159" s="208">
        <v>0.1034071</v>
      </c>
      <c r="D10159" s="208">
        <v>0.15519179999999999</v>
      </c>
    </row>
    <row r="10160" spans="1:4">
      <c r="A10160" s="207" t="s">
        <v>10571</v>
      </c>
      <c r="B10160" s="208">
        <v>0.104132</v>
      </c>
      <c r="C10160" s="208">
        <v>8.1846199999999994E-2</v>
      </c>
      <c r="D10160" s="208">
        <v>0.1264178</v>
      </c>
    </row>
    <row r="10161" spans="1:4">
      <c r="A10161" s="207" t="s">
        <v>10572</v>
      </c>
      <c r="B10161" s="208">
        <v>0.1028481</v>
      </c>
      <c r="C10161" s="208">
        <v>7.7894599999999994E-2</v>
      </c>
      <c r="D10161" s="208">
        <v>0.12780169999999999</v>
      </c>
    </row>
    <row r="10162" spans="1:4">
      <c r="A10162" s="207" t="s">
        <v>10573</v>
      </c>
      <c r="B10162" s="208">
        <v>0.1452232</v>
      </c>
      <c r="C10162" s="208">
        <v>0.13564090000000001</v>
      </c>
      <c r="D10162" s="208">
        <v>0.15480559999999999</v>
      </c>
    </row>
    <row r="10163" spans="1:4">
      <c r="A10163" s="207" t="s">
        <v>10574</v>
      </c>
      <c r="B10163" s="208">
        <v>0.13430739999999999</v>
      </c>
      <c r="C10163" s="208">
        <v>0.1208332</v>
      </c>
      <c r="D10163" s="208">
        <v>0.14778150000000001</v>
      </c>
    </row>
    <row r="10164" spans="1:4">
      <c r="A10164" s="207" t="s">
        <v>10575</v>
      </c>
      <c r="B10164" s="208">
        <v>0.11083560000000001</v>
      </c>
      <c r="C10164" s="208">
        <v>9.0096499999999996E-2</v>
      </c>
      <c r="D10164" s="208">
        <v>0.13157469999999999</v>
      </c>
    </row>
    <row r="10165" spans="1:4">
      <c r="A10165" s="207" t="s">
        <v>10576</v>
      </c>
      <c r="B10165" s="208">
        <v>0.17032120000000001</v>
      </c>
      <c r="C10165" s="208">
        <v>0.1577412</v>
      </c>
      <c r="D10165" s="208">
        <v>0.18290129999999999</v>
      </c>
    </row>
    <row r="10166" spans="1:4">
      <c r="A10166" s="207" t="s">
        <v>10577</v>
      </c>
      <c r="B10166" s="208">
        <v>0.1766394</v>
      </c>
      <c r="C10166" s="208">
        <v>0.15845490000000001</v>
      </c>
      <c r="D10166" s="208">
        <v>0.194824</v>
      </c>
    </row>
    <row r="10167" spans="1:4">
      <c r="A10167" s="207" t="s">
        <v>10578</v>
      </c>
      <c r="B10167" s="208">
        <v>0.16974149999999999</v>
      </c>
      <c r="C10167" s="208">
        <v>0.15342249999999999</v>
      </c>
      <c r="D10167" s="208">
        <v>0.18606049999999999</v>
      </c>
    </row>
    <row r="10168" spans="1:4">
      <c r="A10168" s="207" t="s">
        <v>10579</v>
      </c>
      <c r="B10168" s="208">
        <v>0.15772939999999999</v>
      </c>
      <c r="C10168" s="208">
        <v>0.14683070000000001</v>
      </c>
      <c r="D10168" s="208">
        <v>0.168628</v>
      </c>
    </row>
    <row r="10169" spans="1:4">
      <c r="A10169" s="207" t="s">
        <v>10580</v>
      </c>
      <c r="B10169" s="208">
        <v>0.17599329999999999</v>
      </c>
      <c r="C10169" s="208">
        <v>0.16178919999999999</v>
      </c>
      <c r="D10169" s="208">
        <v>0.19019739999999999</v>
      </c>
    </row>
    <row r="10170" spans="1:4">
      <c r="A10170" s="207" t="s">
        <v>10581</v>
      </c>
      <c r="B10170" s="208">
        <v>0.1749067</v>
      </c>
      <c r="C10170" s="208">
        <v>0.1546643</v>
      </c>
      <c r="D10170" s="208">
        <v>0.19514909999999999</v>
      </c>
    </row>
    <row r="10171" spans="1:4">
      <c r="A10171" s="207" t="s">
        <v>10582</v>
      </c>
      <c r="B10171" s="208">
        <v>0.1468371</v>
      </c>
      <c r="C10171" s="208">
        <v>0.115359</v>
      </c>
      <c r="D10171" s="208">
        <v>0.17831520000000001</v>
      </c>
    </row>
    <row r="10172" spans="1:4">
      <c r="A10172" s="207" t="s">
        <v>10583</v>
      </c>
      <c r="B10172" s="208">
        <v>0.21707129999999999</v>
      </c>
      <c r="C10172" s="208">
        <v>0.19822149999999999</v>
      </c>
      <c r="D10172" s="208">
        <v>0.2359212</v>
      </c>
    </row>
    <row r="10173" spans="1:4">
      <c r="A10173" s="207" t="s">
        <v>10584</v>
      </c>
      <c r="B10173" s="208">
        <v>0.22653580000000001</v>
      </c>
      <c r="C10173" s="208">
        <v>0.19845370000000001</v>
      </c>
      <c r="D10173" s="208">
        <v>0.25461800000000001</v>
      </c>
    </row>
    <row r="10174" spans="1:4">
      <c r="A10174" s="207" t="s">
        <v>10585</v>
      </c>
      <c r="B10174" s="208">
        <v>0.20113980000000001</v>
      </c>
      <c r="C10174" s="208">
        <v>0.17782210000000001</v>
      </c>
      <c r="D10174" s="208">
        <v>0.2244575</v>
      </c>
    </row>
    <row r="10175" spans="1:4">
      <c r="A10175" s="207" t="s">
        <v>10586</v>
      </c>
      <c r="B10175" s="208">
        <v>0.19663810000000001</v>
      </c>
      <c r="C10175" s="208">
        <v>0.1807793</v>
      </c>
      <c r="D10175" s="208">
        <v>0.21249699999999999</v>
      </c>
    </row>
    <row r="10176" spans="1:4">
      <c r="A10176" s="207" t="s">
        <v>10587</v>
      </c>
      <c r="B10176" s="208">
        <v>0.1162825</v>
      </c>
      <c r="C10176" s="208">
        <v>0.1056748</v>
      </c>
      <c r="D10176" s="208">
        <v>0.12689010000000001</v>
      </c>
    </row>
    <row r="10177" spans="1:4">
      <c r="A10177" s="207" t="s">
        <v>10588</v>
      </c>
      <c r="B10177" s="208">
        <v>9.6775100000000003E-2</v>
      </c>
      <c r="C10177" s="208">
        <v>8.2126500000000005E-2</v>
      </c>
      <c r="D10177" s="208">
        <v>0.1114237</v>
      </c>
    </row>
    <row r="10178" spans="1:4">
      <c r="A10178" s="207" t="s">
        <v>10589</v>
      </c>
      <c r="B10178" s="208">
        <v>7.49137E-2</v>
      </c>
      <c r="C10178" s="208">
        <v>5.2400099999999998E-2</v>
      </c>
      <c r="D10178" s="208">
        <v>9.7427399999999997E-2</v>
      </c>
    </row>
    <row r="10179" spans="1:4">
      <c r="A10179" s="207" t="s">
        <v>10590</v>
      </c>
      <c r="B10179" s="208">
        <v>0.12620110000000001</v>
      </c>
      <c r="C10179" s="208">
        <v>0.112051</v>
      </c>
      <c r="D10179" s="208">
        <v>0.14035120000000001</v>
      </c>
    </row>
    <row r="10180" spans="1:4">
      <c r="A10180" s="207" t="s">
        <v>10591</v>
      </c>
      <c r="B10180" s="208">
        <v>0.1294602</v>
      </c>
      <c r="C10180" s="208">
        <v>0.1100699</v>
      </c>
      <c r="D10180" s="208">
        <v>0.14885039999999999</v>
      </c>
    </row>
    <row r="10181" spans="1:4">
      <c r="A10181" s="207" t="s">
        <v>10592</v>
      </c>
      <c r="B10181" s="208">
        <v>0.1400383</v>
      </c>
      <c r="C10181" s="208">
        <v>0.1201999</v>
      </c>
      <c r="D10181" s="208">
        <v>0.15987660000000001</v>
      </c>
    </row>
    <row r="10182" spans="1:4">
      <c r="A10182" s="207" t="s">
        <v>10593</v>
      </c>
      <c r="B10182" s="208">
        <v>0.12137580000000001</v>
      </c>
      <c r="C10182" s="208">
        <v>0.1090681</v>
      </c>
      <c r="D10182" s="208">
        <v>0.13368350000000001</v>
      </c>
    </row>
    <row r="10183" spans="1:4">
      <c r="A10183" s="207" t="s">
        <v>10594</v>
      </c>
      <c r="B10183" s="208">
        <v>0.15568170000000001</v>
      </c>
      <c r="C10183" s="208">
        <v>0.1505387</v>
      </c>
      <c r="D10183" s="208">
        <v>0.16082469999999999</v>
      </c>
    </row>
    <row r="10184" spans="1:4">
      <c r="A10184" s="207" t="s">
        <v>10595</v>
      </c>
      <c r="B10184" s="208">
        <v>0.19403139999999999</v>
      </c>
      <c r="C10184" s="208">
        <v>0.1864257</v>
      </c>
      <c r="D10184" s="208">
        <v>0.20163710000000001</v>
      </c>
    </row>
    <row r="10185" spans="1:4">
      <c r="A10185" s="207" t="s">
        <v>10596</v>
      </c>
      <c r="B10185" s="208">
        <v>0.1195679</v>
      </c>
      <c r="C10185" s="208">
        <v>0.1137359</v>
      </c>
      <c r="D10185" s="208">
        <v>0.12540000000000001</v>
      </c>
    </row>
    <row r="10186" spans="1:4">
      <c r="A10186" s="207" t="s">
        <v>10597</v>
      </c>
      <c r="B10186" s="208">
        <v>0.1249815</v>
      </c>
      <c r="C10186" s="208">
        <v>0.1041335</v>
      </c>
      <c r="D10186" s="208">
        <v>0.1458295</v>
      </c>
    </row>
    <row r="10187" spans="1:4">
      <c r="A10187" s="207" t="s">
        <v>10598</v>
      </c>
      <c r="B10187" s="208">
        <v>0.14357619999999999</v>
      </c>
      <c r="C10187" s="208">
        <v>0.1185322</v>
      </c>
      <c r="D10187" s="208">
        <v>0.1686202</v>
      </c>
    </row>
    <row r="10188" spans="1:4">
      <c r="A10188" s="207" t="s">
        <v>10599</v>
      </c>
      <c r="B10188" s="208">
        <v>0.14849770000000001</v>
      </c>
      <c r="C10188" s="208">
        <v>0.12717329999999999</v>
      </c>
      <c r="D10188" s="208">
        <v>0.1698221</v>
      </c>
    </row>
    <row r="10189" spans="1:4">
      <c r="A10189" s="207" t="s">
        <v>10600</v>
      </c>
      <c r="B10189" s="208">
        <v>0.12568599999999999</v>
      </c>
      <c r="C10189" s="208">
        <v>0.1047435</v>
      </c>
      <c r="D10189" s="208">
        <v>0.1466286</v>
      </c>
    </row>
    <row r="10190" spans="1:4">
      <c r="A10190" s="207" t="s">
        <v>10601</v>
      </c>
      <c r="B10190" s="208">
        <v>0.15973619999999999</v>
      </c>
      <c r="C10190" s="208">
        <v>0.13680790000000001</v>
      </c>
      <c r="D10190" s="208">
        <v>0.18266450000000001</v>
      </c>
    </row>
    <row r="10191" spans="1:4">
      <c r="A10191" s="207" t="s">
        <v>10602</v>
      </c>
      <c r="B10191" s="208">
        <v>0.1502704</v>
      </c>
      <c r="C10191" s="208">
        <v>0.12810840000000001</v>
      </c>
      <c r="D10191" s="208">
        <v>0.17243230000000001</v>
      </c>
    </row>
    <row r="10192" spans="1:4">
      <c r="A10192" s="207" t="s">
        <v>10603</v>
      </c>
      <c r="B10192" s="208">
        <v>0.11561100000000001</v>
      </c>
      <c r="C10192" s="208">
        <v>9.5302600000000001E-2</v>
      </c>
      <c r="D10192" s="208">
        <v>0.1359195</v>
      </c>
    </row>
    <row r="10193" spans="1:4">
      <c r="A10193" s="207" t="s">
        <v>10604</v>
      </c>
      <c r="B10193" s="208">
        <v>0.1497744</v>
      </c>
      <c r="C10193" s="208">
        <v>0.1175132</v>
      </c>
      <c r="D10193" s="208">
        <v>0.18203559999999999</v>
      </c>
    </row>
    <row r="10194" spans="1:4">
      <c r="A10194" s="207" t="s">
        <v>10605</v>
      </c>
      <c r="B10194" s="208">
        <v>0.11220040000000001</v>
      </c>
      <c r="C10194" s="208">
        <v>9.0975299999999995E-2</v>
      </c>
      <c r="D10194" s="208">
        <v>0.1334255</v>
      </c>
    </row>
    <row r="10195" spans="1:4">
      <c r="A10195" s="207" t="s">
        <v>10606</v>
      </c>
      <c r="B10195" s="208">
        <v>0.13339570000000001</v>
      </c>
      <c r="C10195" s="208">
        <v>0.111939</v>
      </c>
      <c r="D10195" s="208">
        <v>0.1548524</v>
      </c>
    </row>
    <row r="10196" spans="1:4">
      <c r="A10196" s="207" t="s">
        <v>10607</v>
      </c>
      <c r="B10196" s="208">
        <v>0.1555269</v>
      </c>
      <c r="C10196" s="208">
        <v>0.13623560000000001</v>
      </c>
      <c r="D10196" s="208">
        <v>0.17481820000000001</v>
      </c>
    </row>
    <row r="10197" spans="1:4">
      <c r="A10197" s="207" t="s">
        <v>10608</v>
      </c>
      <c r="B10197" s="208">
        <v>0.14289660000000001</v>
      </c>
      <c r="C10197" s="208">
        <v>0.12091540000000001</v>
      </c>
      <c r="D10197" s="208">
        <v>0.16487789999999999</v>
      </c>
    </row>
    <row r="10198" spans="1:4">
      <c r="A10198" s="207" t="s">
        <v>10609</v>
      </c>
      <c r="B10198" s="208">
        <v>0.17033319999999999</v>
      </c>
      <c r="C10198" s="208">
        <v>0.14687819999999999</v>
      </c>
      <c r="D10198" s="208">
        <v>0.19378809999999999</v>
      </c>
    </row>
    <row r="10199" spans="1:4">
      <c r="A10199" s="207" t="s">
        <v>10610</v>
      </c>
      <c r="B10199" s="208">
        <v>0.15973019999999999</v>
      </c>
      <c r="C10199" s="208">
        <v>0.1352875</v>
      </c>
      <c r="D10199" s="208">
        <v>0.1841729</v>
      </c>
    </row>
    <row r="10200" spans="1:4">
      <c r="A10200" s="207" t="s">
        <v>10611</v>
      </c>
      <c r="B10200" s="208">
        <v>0.1516797</v>
      </c>
      <c r="C10200" s="208">
        <v>0.13265689999999999</v>
      </c>
      <c r="D10200" s="208">
        <v>0.17070250000000001</v>
      </c>
    </row>
    <row r="10201" spans="1:4">
      <c r="A10201" s="207" t="s">
        <v>10612</v>
      </c>
      <c r="B10201" s="208">
        <v>0.18226519999999999</v>
      </c>
      <c r="C10201" s="208">
        <v>0.1620576</v>
      </c>
      <c r="D10201" s="208">
        <v>0.20247280000000001</v>
      </c>
    </row>
    <row r="10202" spans="1:4">
      <c r="A10202" s="207" t="s">
        <v>10613</v>
      </c>
      <c r="B10202" s="208">
        <v>0.1665722</v>
      </c>
      <c r="C10202" s="208">
        <v>0.14176730000000001</v>
      </c>
      <c r="D10202" s="208">
        <v>0.19137699999999999</v>
      </c>
    </row>
    <row r="10203" spans="1:4">
      <c r="A10203" s="207" t="s">
        <v>10614</v>
      </c>
      <c r="B10203" s="208">
        <v>0.17539189999999999</v>
      </c>
      <c r="C10203" s="208">
        <v>0.15290570000000001</v>
      </c>
      <c r="D10203" s="208">
        <v>0.197878</v>
      </c>
    </row>
    <row r="10204" spans="1:4">
      <c r="A10204" s="207" t="s">
        <v>10615</v>
      </c>
      <c r="B10204" s="208">
        <v>0.18309539999999999</v>
      </c>
      <c r="C10204" s="208">
        <v>0.15748799999999999</v>
      </c>
      <c r="D10204" s="208">
        <v>0.20870269999999999</v>
      </c>
    </row>
    <row r="10205" spans="1:4">
      <c r="A10205" s="207" t="s">
        <v>10616</v>
      </c>
      <c r="B10205" s="208">
        <v>0.16722000000000001</v>
      </c>
      <c r="C10205" s="208">
        <v>0.14502490000000001</v>
      </c>
      <c r="D10205" s="208">
        <v>0.1894151</v>
      </c>
    </row>
    <row r="10206" spans="1:4">
      <c r="A10206" s="207" t="s">
        <v>10617</v>
      </c>
      <c r="B10206" s="208">
        <v>0.1447754</v>
      </c>
      <c r="C10206" s="208">
        <v>0.1213168</v>
      </c>
      <c r="D10206" s="208">
        <v>0.16823399999999999</v>
      </c>
    </row>
    <row r="10207" spans="1:4">
      <c r="A10207" s="207" t="s">
        <v>10618</v>
      </c>
      <c r="B10207" s="208">
        <v>0.1469346</v>
      </c>
      <c r="C10207" s="208">
        <v>0.12457310000000001</v>
      </c>
      <c r="D10207" s="208">
        <v>0.1692961</v>
      </c>
    </row>
    <row r="10208" spans="1:4">
      <c r="A10208" s="207" t="s">
        <v>10619</v>
      </c>
      <c r="B10208" s="208">
        <v>0.15360219999999999</v>
      </c>
      <c r="C10208" s="208">
        <v>0.1226484</v>
      </c>
      <c r="D10208" s="208">
        <v>0.184556</v>
      </c>
    </row>
    <row r="10209" spans="1:4">
      <c r="A10209" s="207" t="s">
        <v>10620</v>
      </c>
      <c r="B10209" s="208">
        <v>0.18012600000000001</v>
      </c>
      <c r="C10209" s="208">
        <v>0.14341390000000001</v>
      </c>
      <c r="D10209" s="208">
        <v>0.21683820000000001</v>
      </c>
    </row>
    <row r="10210" spans="1:4">
      <c r="A10210" s="207" t="s">
        <v>10621</v>
      </c>
      <c r="B10210" s="208">
        <v>0.19624259999999999</v>
      </c>
      <c r="C10210" s="208">
        <v>0.16244500000000001</v>
      </c>
      <c r="D10210" s="208">
        <v>0.2300402</v>
      </c>
    </row>
    <row r="10211" spans="1:4">
      <c r="A10211" s="207" t="s">
        <v>10622</v>
      </c>
      <c r="B10211" s="208">
        <v>0.15635289999999999</v>
      </c>
      <c r="C10211" s="208">
        <v>0.12565390000000001</v>
      </c>
      <c r="D10211" s="208">
        <v>0.18705189999999999</v>
      </c>
    </row>
    <row r="10212" spans="1:4">
      <c r="A10212" s="207" t="s">
        <v>10623</v>
      </c>
      <c r="B10212" s="208">
        <v>0.18893450000000001</v>
      </c>
      <c r="C10212" s="208">
        <v>0.15667800000000001</v>
      </c>
      <c r="D10212" s="208">
        <v>0.2211911</v>
      </c>
    </row>
    <row r="10213" spans="1:4">
      <c r="A10213" s="207" t="s">
        <v>10624</v>
      </c>
      <c r="B10213" s="208">
        <v>0.1694688</v>
      </c>
      <c r="C10213" s="208">
        <v>0.13821130000000001</v>
      </c>
      <c r="D10213" s="208">
        <v>0.20072619999999999</v>
      </c>
    </row>
    <row r="10214" spans="1:4">
      <c r="A10214" s="207" t="s">
        <v>10625</v>
      </c>
      <c r="B10214" s="208">
        <v>0.1503089</v>
      </c>
      <c r="C10214" s="208">
        <v>0.11905110000000001</v>
      </c>
      <c r="D10214" s="208">
        <v>0.1815668</v>
      </c>
    </row>
    <row r="10215" spans="1:4">
      <c r="A10215" s="207" t="s">
        <v>10626</v>
      </c>
      <c r="B10215" s="208">
        <v>0.16811429999999999</v>
      </c>
      <c r="C10215" s="208">
        <v>0.12817229999999999</v>
      </c>
      <c r="D10215" s="208">
        <v>0.2080563</v>
      </c>
    </row>
    <row r="10216" spans="1:4">
      <c r="A10216" s="207" t="s">
        <v>10627</v>
      </c>
      <c r="B10216" s="208">
        <v>0.1247249</v>
      </c>
      <c r="C10216" s="208">
        <v>9.5820699999999995E-2</v>
      </c>
      <c r="D10216" s="208">
        <v>0.15362909999999999</v>
      </c>
    </row>
    <row r="10217" spans="1:4">
      <c r="A10217" s="207" t="s">
        <v>10628</v>
      </c>
      <c r="B10217" s="208">
        <v>0.17681810000000001</v>
      </c>
      <c r="C10217" s="208">
        <v>0.1447716</v>
      </c>
      <c r="D10217" s="208">
        <v>0.20886450000000001</v>
      </c>
    </row>
    <row r="10218" spans="1:4">
      <c r="A10218" s="207" t="s">
        <v>10629</v>
      </c>
      <c r="B10218" s="208">
        <v>0.1920917</v>
      </c>
      <c r="C10218" s="208">
        <v>0.16204499999999999</v>
      </c>
      <c r="D10218" s="208">
        <v>0.22213840000000001</v>
      </c>
    </row>
    <row r="10219" spans="1:4">
      <c r="A10219" s="207" t="s">
        <v>10630</v>
      </c>
      <c r="B10219" s="208">
        <v>0.17321590000000001</v>
      </c>
      <c r="C10219" s="208">
        <v>0.1432929</v>
      </c>
      <c r="D10219" s="208">
        <v>0.20313890000000001</v>
      </c>
    </row>
    <row r="10220" spans="1:4">
      <c r="A10220" s="207" t="s">
        <v>10631</v>
      </c>
      <c r="B10220" s="208">
        <v>0.20060339999999999</v>
      </c>
      <c r="C10220" s="208">
        <v>0.16735539999999999</v>
      </c>
      <c r="D10220" s="208">
        <v>0.23385130000000001</v>
      </c>
    </row>
    <row r="10221" spans="1:4">
      <c r="A10221" s="207" t="s">
        <v>10632</v>
      </c>
      <c r="B10221" s="208">
        <v>0.2181179</v>
      </c>
      <c r="C10221" s="208">
        <v>0.17970800000000001</v>
      </c>
      <c r="D10221" s="208">
        <v>0.25652789999999998</v>
      </c>
    </row>
    <row r="10222" spans="1:4">
      <c r="A10222" s="207" t="s">
        <v>10633</v>
      </c>
      <c r="B10222" s="208">
        <v>0.17927979999999999</v>
      </c>
      <c r="C10222" s="208">
        <v>0.15258679999999999</v>
      </c>
      <c r="D10222" s="208">
        <v>0.20597280000000001</v>
      </c>
    </row>
    <row r="10223" spans="1:4">
      <c r="A10223" s="207" t="s">
        <v>10634</v>
      </c>
      <c r="B10223" s="208">
        <v>0.2192653</v>
      </c>
      <c r="C10223" s="208">
        <v>0.18871679999999999</v>
      </c>
      <c r="D10223" s="208">
        <v>0.2498138</v>
      </c>
    </row>
    <row r="10224" spans="1:4">
      <c r="A10224" s="207" t="s">
        <v>10635</v>
      </c>
      <c r="B10224" s="208">
        <v>0.2116585</v>
      </c>
      <c r="C10224" s="208">
        <v>0.17423230000000001</v>
      </c>
      <c r="D10224" s="208">
        <v>0.24908459999999999</v>
      </c>
    </row>
    <row r="10225" spans="1:4">
      <c r="A10225" s="207" t="s">
        <v>10636</v>
      </c>
      <c r="B10225" s="208">
        <v>0.2080476</v>
      </c>
      <c r="C10225" s="208">
        <v>0.17624709999999999</v>
      </c>
      <c r="D10225" s="208">
        <v>0.23984810000000001</v>
      </c>
    </row>
    <row r="10226" spans="1:4">
      <c r="A10226" s="207" t="s">
        <v>10637</v>
      </c>
      <c r="B10226" s="208">
        <v>0.21574009999999999</v>
      </c>
      <c r="C10226" s="208">
        <v>0.18030499999999999</v>
      </c>
      <c r="D10226" s="208">
        <v>0.25117519999999999</v>
      </c>
    </row>
    <row r="10227" spans="1:4">
      <c r="A10227" s="207" t="s">
        <v>10638</v>
      </c>
      <c r="B10227" s="208">
        <v>0.20694209999999999</v>
      </c>
      <c r="C10227" s="208">
        <v>0.1736528</v>
      </c>
      <c r="D10227" s="208">
        <v>0.24023140000000001</v>
      </c>
    </row>
    <row r="10228" spans="1:4">
      <c r="A10228" s="207" t="s">
        <v>10639</v>
      </c>
      <c r="B10228" s="208">
        <v>0.17374909999999999</v>
      </c>
      <c r="C10228" s="208">
        <v>0.13807410000000001</v>
      </c>
      <c r="D10228" s="208">
        <v>0.2094241</v>
      </c>
    </row>
    <row r="10229" spans="1:4">
      <c r="A10229" s="207" t="s">
        <v>10640</v>
      </c>
      <c r="B10229" s="208">
        <v>0.1693519</v>
      </c>
      <c r="C10229" s="208">
        <v>0.1379273</v>
      </c>
      <c r="D10229" s="208">
        <v>0.2007765</v>
      </c>
    </row>
    <row r="10230" spans="1:4">
      <c r="A10230" s="207" t="s">
        <v>10641</v>
      </c>
      <c r="B10230" s="208">
        <v>9.9477200000000002E-2</v>
      </c>
      <c r="C10230" s="208">
        <v>7.4893000000000001E-2</v>
      </c>
      <c r="D10230" s="208">
        <v>0.12406150000000001</v>
      </c>
    </row>
    <row r="10231" spans="1:4">
      <c r="A10231" s="207" t="s">
        <v>10642</v>
      </c>
      <c r="B10231" s="208">
        <v>0.1094079</v>
      </c>
      <c r="C10231" s="208">
        <v>8.3740999999999996E-2</v>
      </c>
      <c r="D10231" s="208">
        <v>0.13507479999999999</v>
      </c>
    </row>
    <row r="10232" spans="1:4">
      <c r="A10232" s="207" t="s">
        <v>10643</v>
      </c>
      <c r="B10232" s="208">
        <v>0.106503</v>
      </c>
      <c r="C10232" s="208">
        <v>8.3225300000000002E-2</v>
      </c>
      <c r="D10232" s="208">
        <v>0.1297806</v>
      </c>
    </row>
    <row r="10233" spans="1:4">
      <c r="A10233" s="207" t="s">
        <v>10644</v>
      </c>
      <c r="B10233" s="208">
        <v>9.5201999999999995E-2</v>
      </c>
      <c r="C10233" s="208">
        <v>7.2259699999999996E-2</v>
      </c>
      <c r="D10233" s="208">
        <v>0.1181444</v>
      </c>
    </row>
    <row r="10234" spans="1:4">
      <c r="A10234" s="207" t="s">
        <v>10645</v>
      </c>
      <c r="B10234" s="208">
        <v>0.13233339999999999</v>
      </c>
      <c r="C10234" s="208">
        <v>0.1061102</v>
      </c>
      <c r="D10234" s="208">
        <v>0.15855669999999999</v>
      </c>
    </row>
    <row r="10235" spans="1:4">
      <c r="A10235" s="207" t="s">
        <v>10646</v>
      </c>
      <c r="B10235" s="208">
        <v>0.13175809999999999</v>
      </c>
      <c r="C10235" s="208">
        <v>0.1065972</v>
      </c>
      <c r="D10235" s="208">
        <v>0.1569189</v>
      </c>
    </row>
    <row r="10236" spans="1:4">
      <c r="A10236" s="207" t="s">
        <v>10647</v>
      </c>
      <c r="B10236" s="208">
        <v>8.0729300000000004E-2</v>
      </c>
      <c r="C10236" s="208">
        <v>5.7942300000000002E-2</v>
      </c>
      <c r="D10236" s="208">
        <v>0.10351630000000001</v>
      </c>
    </row>
    <row r="10237" spans="1:4">
      <c r="A10237" s="207" t="s">
        <v>10648</v>
      </c>
      <c r="B10237" s="208">
        <v>0.1319612</v>
      </c>
      <c r="C10237" s="208">
        <v>9.5989500000000005E-2</v>
      </c>
      <c r="D10237" s="208">
        <v>0.16793279999999999</v>
      </c>
    </row>
    <row r="10238" spans="1:4">
      <c r="A10238" s="207" t="s">
        <v>10649</v>
      </c>
      <c r="B10238" s="208">
        <v>0.1005446</v>
      </c>
      <c r="C10238" s="208">
        <v>7.6568800000000006E-2</v>
      </c>
      <c r="D10238" s="208">
        <v>0.12452050000000001</v>
      </c>
    </row>
    <row r="10239" spans="1:4">
      <c r="A10239" s="207" t="s">
        <v>10650</v>
      </c>
      <c r="B10239" s="208">
        <v>9.2979000000000006E-2</v>
      </c>
      <c r="C10239" s="208">
        <v>7.0616200000000004E-2</v>
      </c>
      <c r="D10239" s="208">
        <v>0.11534179999999999</v>
      </c>
    </row>
    <row r="10240" spans="1:4">
      <c r="A10240" s="207" t="s">
        <v>10651</v>
      </c>
      <c r="B10240" s="208">
        <v>0.1213291</v>
      </c>
      <c r="C10240" s="208">
        <v>9.9769099999999999E-2</v>
      </c>
      <c r="D10240" s="208">
        <v>0.14288909999999999</v>
      </c>
    </row>
    <row r="10241" spans="1:4">
      <c r="A10241" s="207" t="s">
        <v>10652</v>
      </c>
      <c r="B10241" s="208">
        <v>0.1113108</v>
      </c>
      <c r="C10241" s="208">
        <v>8.5443500000000006E-2</v>
      </c>
      <c r="D10241" s="208">
        <v>0.1371782</v>
      </c>
    </row>
    <row r="10242" spans="1:4">
      <c r="A10242" s="207" t="s">
        <v>10653</v>
      </c>
      <c r="B10242" s="208">
        <v>0.14123240000000001</v>
      </c>
      <c r="C10242" s="208">
        <v>0.1132548</v>
      </c>
      <c r="D10242" s="208">
        <v>0.16921</v>
      </c>
    </row>
    <row r="10243" spans="1:4">
      <c r="A10243" s="207" t="s">
        <v>10654</v>
      </c>
      <c r="B10243" s="208">
        <v>0.1065381</v>
      </c>
      <c r="C10243" s="208">
        <v>8.1853599999999999E-2</v>
      </c>
      <c r="D10243" s="208">
        <v>0.13122259999999999</v>
      </c>
    </row>
    <row r="10244" spans="1:4">
      <c r="A10244" s="207" t="s">
        <v>10655</v>
      </c>
      <c r="B10244" s="208">
        <v>0.1246724</v>
      </c>
      <c r="C10244" s="208">
        <v>0.1012313</v>
      </c>
      <c r="D10244" s="208">
        <v>0.14811350000000001</v>
      </c>
    </row>
    <row r="10245" spans="1:4">
      <c r="A10245" s="207" t="s">
        <v>10656</v>
      </c>
      <c r="B10245" s="208">
        <v>0.14765990000000001</v>
      </c>
      <c r="C10245" s="208">
        <v>0.12435010000000001</v>
      </c>
      <c r="D10245" s="208">
        <v>0.1709697</v>
      </c>
    </row>
    <row r="10246" spans="1:4">
      <c r="A10246" s="207" t="s">
        <v>10657</v>
      </c>
      <c r="B10246" s="208">
        <v>0.1244811</v>
      </c>
      <c r="C10246" s="208">
        <v>9.8741899999999994E-2</v>
      </c>
      <c r="D10246" s="208">
        <v>0.1502203</v>
      </c>
    </row>
    <row r="10247" spans="1:4">
      <c r="A10247" s="207" t="s">
        <v>10658</v>
      </c>
      <c r="B10247" s="208">
        <v>0.14534469999999999</v>
      </c>
      <c r="C10247" s="208">
        <v>0.1202622</v>
      </c>
      <c r="D10247" s="208">
        <v>0.1704272</v>
      </c>
    </row>
    <row r="10248" spans="1:4">
      <c r="A10248" s="207" t="s">
        <v>10659</v>
      </c>
      <c r="B10248" s="208">
        <v>0.15190989999999999</v>
      </c>
      <c r="C10248" s="208">
        <v>0.1230752</v>
      </c>
      <c r="D10248" s="208">
        <v>0.18074460000000001</v>
      </c>
    </row>
    <row r="10249" spans="1:4">
      <c r="A10249" s="207" t="s">
        <v>10660</v>
      </c>
      <c r="B10249" s="208">
        <v>0.13006989999999999</v>
      </c>
      <c r="C10249" s="208">
        <v>0.10417</v>
      </c>
      <c r="D10249" s="208">
        <v>0.15596969999999999</v>
      </c>
    </row>
    <row r="10250" spans="1:4">
      <c r="A10250" s="207" t="s">
        <v>10661</v>
      </c>
      <c r="B10250" s="208">
        <v>0.1181396</v>
      </c>
      <c r="C10250" s="208">
        <v>9.4609799999999994E-2</v>
      </c>
      <c r="D10250" s="208">
        <v>0.1416693</v>
      </c>
    </row>
    <row r="10251" spans="1:4">
      <c r="A10251" s="207" t="s">
        <v>10662</v>
      </c>
      <c r="B10251" s="208">
        <v>0.1255781</v>
      </c>
      <c r="C10251" s="208">
        <v>9.7433199999999998E-2</v>
      </c>
      <c r="D10251" s="208">
        <v>0.1537231</v>
      </c>
    </row>
    <row r="10252" spans="1:4">
      <c r="A10252" s="207" t="s">
        <v>10663</v>
      </c>
      <c r="B10252" s="208">
        <v>0.14486760000000001</v>
      </c>
      <c r="C10252" s="208">
        <v>0.1354032</v>
      </c>
      <c r="D10252" s="208">
        <v>0.15433189999999999</v>
      </c>
    </row>
    <row r="10253" spans="1:4">
      <c r="A10253" s="207" t="s">
        <v>10664</v>
      </c>
      <c r="B10253" s="208">
        <v>0.1301892</v>
      </c>
      <c r="C10253" s="208">
        <v>0.1161474</v>
      </c>
      <c r="D10253" s="208">
        <v>0.1442309</v>
      </c>
    </row>
    <row r="10254" spans="1:4">
      <c r="A10254" s="207" t="s">
        <v>10665</v>
      </c>
      <c r="B10254" s="208">
        <v>0.11561100000000001</v>
      </c>
      <c r="C10254" s="208">
        <v>9.5302600000000001E-2</v>
      </c>
      <c r="D10254" s="208">
        <v>0.1359195</v>
      </c>
    </row>
    <row r="10255" spans="1:4">
      <c r="A10255" s="207" t="s">
        <v>10666</v>
      </c>
      <c r="B10255" s="208">
        <v>0.15604770000000001</v>
      </c>
      <c r="C10255" s="208">
        <v>0.14363790000000001</v>
      </c>
      <c r="D10255" s="208">
        <v>0.16845740000000001</v>
      </c>
    </row>
    <row r="10256" spans="1:4">
      <c r="A10256" s="207" t="s">
        <v>10667</v>
      </c>
      <c r="B10256" s="208">
        <v>0.179174</v>
      </c>
      <c r="C10256" s="208">
        <v>0.162221</v>
      </c>
      <c r="D10256" s="208">
        <v>0.196127</v>
      </c>
    </row>
    <row r="10257" spans="1:4">
      <c r="A10257" s="207" t="s">
        <v>10668</v>
      </c>
      <c r="B10257" s="208">
        <v>0.15383140000000001</v>
      </c>
      <c r="C10257" s="208">
        <v>0.13843810000000001</v>
      </c>
      <c r="D10257" s="208">
        <v>0.16922470000000001</v>
      </c>
    </row>
    <row r="10258" spans="1:4">
      <c r="A10258" s="207" t="s">
        <v>10669</v>
      </c>
      <c r="B10258" s="208">
        <v>0.16304389999999999</v>
      </c>
      <c r="C10258" s="208">
        <v>0.15229909999999999</v>
      </c>
      <c r="D10258" s="208">
        <v>0.17378879999999999</v>
      </c>
    </row>
    <row r="10259" spans="1:4">
      <c r="A10259" s="207" t="s">
        <v>10670</v>
      </c>
      <c r="B10259" s="208">
        <v>0.1765272</v>
      </c>
      <c r="C10259" s="208">
        <v>0.16273770000000001</v>
      </c>
      <c r="D10259" s="208">
        <v>0.1903166</v>
      </c>
    </row>
    <row r="10260" spans="1:4">
      <c r="A10260" s="207" t="s">
        <v>10671</v>
      </c>
      <c r="B10260" s="208">
        <v>0.1587906</v>
      </c>
      <c r="C10260" s="208">
        <v>0.1390467</v>
      </c>
      <c r="D10260" s="208">
        <v>0.17853440000000001</v>
      </c>
    </row>
    <row r="10261" spans="1:4">
      <c r="A10261" s="207" t="s">
        <v>10672</v>
      </c>
      <c r="B10261" s="208">
        <v>0.1503089</v>
      </c>
      <c r="C10261" s="208">
        <v>0.11905110000000001</v>
      </c>
      <c r="D10261" s="208">
        <v>0.1815668</v>
      </c>
    </row>
    <row r="10262" spans="1:4">
      <c r="A10262" s="207" t="s">
        <v>10673</v>
      </c>
      <c r="B10262" s="208">
        <v>0.18903200000000001</v>
      </c>
      <c r="C10262" s="208">
        <v>0.17075409999999999</v>
      </c>
      <c r="D10262" s="208">
        <v>0.20730989999999999</v>
      </c>
    </row>
    <row r="10263" spans="1:4">
      <c r="A10263" s="207" t="s">
        <v>10674</v>
      </c>
      <c r="B10263" s="208">
        <v>0.21776809999999999</v>
      </c>
      <c r="C10263" s="208">
        <v>0.19215070000000001</v>
      </c>
      <c r="D10263" s="208">
        <v>0.2433855</v>
      </c>
    </row>
    <row r="10264" spans="1:4">
      <c r="A10264" s="207" t="s">
        <v>10675</v>
      </c>
      <c r="B10264" s="208">
        <v>0.18938289999999999</v>
      </c>
      <c r="C10264" s="208">
        <v>0.1672024</v>
      </c>
      <c r="D10264" s="208">
        <v>0.21156340000000001</v>
      </c>
    </row>
    <row r="10265" spans="1:4">
      <c r="A10265" s="207" t="s">
        <v>10676</v>
      </c>
      <c r="B10265" s="208">
        <v>0.19367000000000001</v>
      </c>
      <c r="C10265" s="208">
        <v>0.17829790000000001</v>
      </c>
      <c r="D10265" s="208">
        <v>0.20904210000000001</v>
      </c>
    </row>
    <row r="10266" spans="1:4">
      <c r="A10266" s="207" t="s">
        <v>10677</v>
      </c>
      <c r="B10266" s="208">
        <v>0.1152596</v>
      </c>
      <c r="C10266" s="208">
        <v>0.1047992</v>
      </c>
      <c r="D10266" s="208">
        <v>0.12572</v>
      </c>
    </row>
    <row r="10267" spans="1:4">
      <c r="A10267" s="207" t="s">
        <v>10678</v>
      </c>
      <c r="B10267" s="208">
        <v>0.1033317</v>
      </c>
      <c r="C10267" s="208">
        <v>8.8178599999999996E-2</v>
      </c>
      <c r="D10267" s="208">
        <v>0.1184848</v>
      </c>
    </row>
    <row r="10268" spans="1:4">
      <c r="A10268" s="207" t="s">
        <v>10679</v>
      </c>
      <c r="B10268" s="208">
        <v>8.0729300000000004E-2</v>
      </c>
      <c r="C10268" s="208">
        <v>5.7942300000000002E-2</v>
      </c>
      <c r="D10268" s="208">
        <v>0.10351630000000001</v>
      </c>
    </row>
    <row r="10269" spans="1:4">
      <c r="A10269" s="207" t="s">
        <v>10680</v>
      </c>
      <c r="B10269" s="208">
        <v>0.1240441</v>
      </c>
      <c r="C10269" s="208">
        <v>0.10973140000000001</v>
      </c>
      <c r="D10269" s="208">
        <v>0.1383568</v>
      </c>
    </row>
    <row r="10270" spans="1:4">
      <c r="A10270" s="207" t="s">
        <v>10681</v>
      </c>
      <c r="B10270" s="208">
        <v>0.14309089999999999</v>
      </c>
      <c r="C10270" s="208">
        <v>0.1236913</v>
      </c>
      <c r="D10270" s="208">
        <v>0.16249050000000001</v>
      </c>
    </row>
    <row r="10271" spans="1:4">
      <c r="A10271" s="207" t="s">
        <v>10682</v>
      </c>
      <c r="B10271" s="208">
        <v>0.1197013</v>
      </c>
      <c r="C10271" s="208">
        <v>0.101353</v>
      </c>
      <c r="D10271" s="208">
        <v>0.1380497</v>
      </c>
    </row>
    <row r="10272" spans="1:4">
      <c r="A10272" s="207" t="s">
        <v>10683</v>
      </c>
      <c r="B10272" s="208">
        <v>0.1344168</v>
      </c>
      <c r="C10272" s="208">
        <v>0.1220701</v>
      </c>
      <c r="D10272" s="208">
        <v>0.14676339999999999</v>
      </c>
    </row>
    <row r="10273" spans="1:4">
      <c r="A10273" s="207" t="s">
        <v>10684</v>
      </c>
      <c r="B10273" s="208">
        <v>0.15163289999999999</v>
      </c>
      <c r="C10273" s="208">
        <v>0.14661979999999999</v>
      </c>
      <c r="D10273" s="208">
        <v>0.15664600000000001</v>
      </c>
    </row>
    <row r="10274" spans="1:4">
      <c r="A10274" s="207" t="s">
        <v>10685</v>
      </c>
      <c r="B10274" s="208">
        <v>0.18429570000000001</v>
      </c>
      <c r="C10274" s="208">
        <v>0.17700189999999999</v>
      </c>
      <c r="D10274" s="208">
        <v>0.19158939999999999</v>
      </c>
    </row>
    <row r="10275" spans="1:4">
      <c r="A10275" s="207" t="s">
        <v>10686</v>
      </c>
      <c r="B10275" s="208">
        <v>0.1206599</v>
      </c>
      <c r="C10275" s="208">
        <v>0.1149404</v>
      </c>
      <c r="D10275" s="208">
        <v>0.1263794</v>
      </c>
    </row>
    <row r="10276" spans="1:4">
      <c r="A10276" s="207" t="s">
        <v>10687</v>
      </c>
      <c r="B10276" s="208">
        <v>0.1077018</v>
      </c>
      <c r="C10276" s="208">
        <v>8.5200200000000004E-2</v>
      </c>
      <c r="D10276" s="208">
        <v>0.13020329999999999</v>
      </c>
    </row>
    <row r="10277" spans="1:4">
      <c r="A10277" s="207" t="s">
        <v>10688</v>
      </c>
      <c r="B10277" s="208">
        <v>0.1360941</v>
      </c>
      <c r="C10277" s="208">
        <v>0.1110413</v>
      </c>
      <c r="D10277" s="208">
        <v>0.16114690000000001</v>
      </c>
    </row>
    <row r="10278" spans="1:4">
      <c r="A10278" s="207" t="s">
        <v>10689</v>
      </c>
      <c r="B10278" s="208">
        <v>0.1284293</v>
      </c>
      <c r="C10278" s="208">
        <v>0.1065044</v>
      </c>
      <c r="D10278" s="208">
        <v>0.1503543</v>
      </c>
    </row>
    <row r="10279" spans="1:4">
      <c r="A10279" s="207" t="s">
        <v>10690</v>
      </c>
      <c r="B10279" s="208">
        <v>0.12886529999999999</v>
      </c>
      <c r="C10279" s="208">
        <v>0.1082245</v>
      </c>
      <c r="D10279" s="208">
        <v>0.1495061</v>
      </c>
    </row>
    <row r="10280" spans="1:4">
      <c r="A10280" s="207" t="s">
        <v>10691</v>
      </c>
      <c r="B10280" s="208">
        <v>0.15259710000000001</v>
      </c>
      <c r="C10280" s="208">
        <v>0.12985079999999999</v>
      </c>
      <c r="D10280" s="208">
        <v>0.17534340000000001</v>
      </c>
    </row>
    <row r="10281" spans="1:4">
      <c r="A10281" s="207" t="s">
        <v>10692</v>
      </c>
      <c r="B10281" s="208">
        <v>0.1335142</v>
      </c>
      <c r="C10281" s="208">
        <v>0.1122141</v>
      </c>
      <c r="D10281" s="208">
        <v>0.15481429999999999</v>
      </c>
    </row>
    <row r="10282" spans="1:4">
      <c r="A10282" s="207" t="s">
        <v>10693</v>
      </c>
      <c r="B10282" s="208">
        <v>0.10855529999999999</v>
      </c>
      <c r="C10282" s="208">
        <v>8.9210399999999995E-2</v>
      </c>
      <c r="D10282" s="208">
        <v>0.12790019999999999</v>
      </c>
    </row>
    <row r="10283" spans="1:4">
      <c r="A10283" s="207" t="s">
        <v>10694</v>
      </c>
      <c r="B10283" s="208">
        <v>0.1538253</v>
      </c>
      <c r="C10283" s="208">
        <v>0.1245117</v>
      </c>
      <c r="D10283" s="208">
        <v>0.18313889999999999</v>
      </c>
    </row>
    <row r="10284" spans="1:4">
      <c r="A10284" s="207" t="s">
        <v>10695</v>
      </c>
      <c r="B10284" s="208">
        <v>9.5850199999999997E-2</v>
      </c>
      <c r="C10284" s="208">
        <v>7.5425400000000004E-2</v>
      </c>
      <c r="D10284" s="208">
        <v>0.116275</v>
      </c>
    </row>
    <row r="10285" spans="1:4">
      <c r="A10285" s="207" t="s">
        <v>10696</v>
      </c>
      <c r="B10285" s="208">
        <v>0.1198887</v>
      </c>
      <c r="C10285" s="208">
        <v>9.9761199999999994E-2</v>
      </c>
      <c r="D10285" s="208">
        <v>0.14001620000000001</v>
      </c>
    </row>
    <row r="10286" spans="1:4">
      <c r="A10286" s="207" t="s">
        <v>10697</v>
      </c>
      <c r="B10286" s="208">
        <v>0.14838770000000001</v>
      </c>
      <c r="C10286" s="208">
        <v>0.1285414</v>
      </c>
      <c r="D10286" s="208">
        <v>0.16823399999999999</v>
      </c>
    </row>
    <row r="10287" spans="1:4">
      <c r="A10287" s="207" t="s">
        <v>10698</v>
      </c>
      <c r="B10287" s="208">
        <v>0.13260859999999999</v>
      </c>
      <c r="C10287" s="208">
        <v>0.1118248</v>
      </c>
      <c r="D10287" s="208">
        <v>0.15339240000000001</v>
      </c>
    </row>
    <row r="10288" spans="1:4">
      <c r="A10288" s="207" t="s">
        <v>10699</v>
      </c>
      <c r="B10288" s="208">
        <v>0.17970549999999999</v>
      </c>
      <c r="C10288" s="208">
        <v>0.1551189</v>
      </c>
      <c r="D10288" s="208">
        <v>0.204292</v>
      </c>
    </row>
    <row r="10289" spans="1:4">
      <c r="A10289" s="207" t="s">
        <v>10700</v>
      </c>
      <c r="B10289" s="208">
        <v>0.15074660000000001</v>
      </c>
      <c r="C10289" s="208">
        <v>0.1258049</v>
      </c>
      <c r="D10289" s="208">
        <v>0.17568819999999999</v>
      </c>
    </row>
    <row r="10290" spans="1:4">
      <c r="A10290" s="207" t="s">
        <v>10701</v>
      </c>
      <c r="B10290" s="208">
        <v>0.16428409999999999</v>
      </c>
      <c r="C10290" s="208">
        <v>0.14407130000000001</v>
      </c>
      <c r="D10290" s="208">
        <v>0.18449689999999999</v>
      </c>
    </row>
    <row r="10291" spans="1:4">
      <c r="A10291" s="207" t="s">
        <v>10702</v>
      </c>
      <c r="B10291" s="208">
        <v>0.1730766</v>
      </c>
      <c r="C10291" s="208">
        <v>0.1519558</v>
      </c>
      <c r="D10291" s="208">
        <v>0.19419739999999999</v>
      </c>
    </row>
    <row r="10292" spans="1:4">
      <c r="A10292" s="207" t="s">
        <v>10703</v>
      </c>
      <c r="B10292" s="208">
        <v>0.1603079</v>
      </c>
      <c r="C10292" s="208">
        <v>0.13697429999999999</v>
      </c>
      <c r="D10292" s="208">
        <v>0.18364150000000001</v>
      </c>
    </row>
    <row r="10293" spans="1:4">
      <c r="A10293" s="207" t="s">
        <v>10704</v>
      </c>
      <c r="B10293" s="208">
        <v>0.1703703</v>
      </c>
      <c r="C10293" s="208">
        <v>0.14760760000000001</v>
      </c>
      <c r="D10293" s="208">
        <v>0.193133</v>
      </c>
    </row>
    <row r="10294" spans="1:4">
      <c r="A10294" s="207" t="s">
        <v>10705</v>
      </c>
      <c r="B10294" s="208">
        <v>0.170681</v>
      </c>
      <c r="C10294" s="208">
        <v>0.14669090000000001</v>
      </c>
      <c r="D10294" s="208">
        <v>0.19467100000000001</v>
      </c>
    </row>
    <row r="10295" spans="1:4">
      <c r="A10295" s="207" t="s">
        <v>10706</v>
      </c>
      <c r="B10295" s="208">
        <v>0.15181790000000001</v>
      </c>
      <c r="C10295" s="208">
        <v>0.12887860000000001</v>
      </c>
      <c r="D10295" s="208">
        <v>0.1747571</v>
      </c>
    </row>
    <row r="10296" spans="1:4">
      <c r="A10296" s="207" t="s">
        <v>10707</v>
      </c>
      <c r="B10296" s="208">
        <v>0.1298454</v>
      </c>
      <c r="C10296" s="208">
        <v>0.1063013</v>
      </c>
      <c r="D10296" s="208">
        <v>0.15338940000000001</v>
      </c>
    </row>
    <row r="10297" spans="1:4">
      <c r="A10297" s="207" t="s">
        <v>10708</v>
      </c>
      <c r="B10297" s="208">
        <v>0.17087240000000001</v>
      </c>
      <c r="C10297" s="208">
        <v>0.14713190000000001</v>
      </c>
      <c r="D10297" s="208">
        <v>0.19461300000000001</v>
      </c>
    </row>
    <row r="10298" spans="1:4">
      <c r="A10298" s="207" t="s">
        <v>10709</v>
      </c>
      <c r="B10298" s="208">
        <v>0.13777739999999999</v>
      </c>
      <c r="C10298" s="208">
        <v>0.1052347</v>
      </c>
      <c r="D10298" s="208">
        <v>0.1703201</v>
      </c>
    </row>
    <row r="10299" spans="1:4">
      <c r="A10299" s="207" t="s">
        <v>10710</v>
      </c>
      <c r="B10299" s="208">
        <v>0.18263889999999999</v>
      </c>
      <c r="C10299" s="208">
        <v>0.14268059999999999</v>
      </c>
      <c r="D10299" s="208">
        <v>0.2225973</v>
      </c>
    </row>
    <row r="10300" spans="1:4">
      <c r="A10300" s="207" t="s">
        <v>10711</v>
      </c>
      <c r="B10300" s="208">
        <v>0.16981579999999999</v>
      </c>
      <c r="C10300" s="208">
        <v>0.1359176</v>
      </c>
      <c r="D10300" s="208">
        <v>0.20371400000000001</v>
      </c>
    </row>
    <row r="10301" spans="1:4">
      <c r="A10301" s="207" t="s">
        <v>10712</v>
      </c>
      <c r="B10301" s="208">
        <v>0.15510119999999999</v>
      </c>
      <c r="C10301" s="208">
        <v>0.1242572</v>
      </c>
      <c r="D10301" s="208">
        <v>0.18594530000000001</v>
      </c>
    </row>
    <row r="10302" spans="1:4">
      <c r="A10302" s="207" t="s">
        <v>10713</v>
      </c>
      <c r="B10302" s="208">
        <v>0.1923675</v>
      </c>
      <c r="C10302" s="208">
        <v>0.15932450000000001</v>
      </c>
      <c r="D10302" s="208">
        <v>0.22541050000000001</v>
      </c>
    </row>
    <row r="10303" spans="1:4">
      <c r="A10303" s="207" t="s">
        <v>10714</v>
      </c>
      <c r="B10303" s="208">
        <v>0.17534140000000001</v>
      </c>
      <c r="C10303" s="208">
        <v>0.14350160000000001</v>
      </c>
      <c r="D10303" s="208">
        <v>0.20718110000000001</v>
      </c>
    </row>
    <row r="10304" spans="1:4">
      <c r="A10304" s="207" t="s">
        <v>10715</v>
      </c>
      <c r="B10304" s="208">
        <v>0.1368103</v>
      </c>
      <c r="C10304" s="208">
        <v>0.1086655</v>
      </c>
      <c r="D10304" s="208">
        <v>0.16495499999999999</v>
      </c>
    </row>
    <row r="10305" spans="1:4">
      <c r="A10305" s="207" t="s">
        <v>10716</v>
      </c>
      <c r="B10305" s="208">
        <v>0.16801559999999999</v>
      </c>
      <c r="C10305" s="208">
        <v>0.13233400000000001</v>
      </c>
      <c r="D10305" s="208">
        <v>0.20369719999999999</v>
      </c>
    </row>
    <row r="10306" spans="1:4">
      <c r="A10306" s="207" t="s">
        <v>10717</v>
      </c>
      <c r="B10306" s="208">
        <v>0.1209769</v>
      </c>
      <c r="C10306" s="208">
        <v>9.13413E-2</v>
      </c>
      <c r="D10306" s="208">
        <v>0.15061240000000001</v>
      </c>
    </row>
    <row r="10307" spans="1:4">
      <c r="A10307" s="207" t="s">
        <v>10718</v>
      </c>
      <c r="B10307" s="208">
        <v>0.15052099999999999</v>
      </c>
      <c r="C10307" s="208">
        <v>0.1203326</v>
      </c>
      <c r="D10307" s="208">
        <v>0.18070929999999999</v>
      </c>
    </row>
    <row r="10308" spans="1:4">
      <c r="A10308" s="207" t="s">
        <v>10719</v>
      </c>
      <c r="B10308" s="208">
        <v>0.17649429999999999</v>
      </c>
      <c r="C10308" s="208">
        <v>0.14595759999999999</v>
      </c>
      <c r="D10308" s="208">
        <v>0.20703099999999999</v>
      </c>
    </row>
    <row r="10309" spans="1:4">
      <c r="A10309" s="207" t="s">
        <v>10720</v>
      </c>
      <c r="B10309" s="208">
        <v>0.16717370000000001</v>
      </c>
      <c r="C10309" s="208">
        <v>0.1371877</v>
      </c>
      <c r="D10309" s="208">
        <v>0.19715969999999999</v>
      </c>
    </row>
    <row r="10310" spans="1:4">
      <c r="A10310" s="207" t="s">
        <v>10721</v>
      </c>
      <c r="B10310" s="208">
        <v>0.2139286</v>
      </c>
      <c r="C10310" s="208">
        <v>0.1787456</v>
      </c>
      <c r="D10310" s="208">
        <v>0.24911150000000001</v>
      </c>
    </row>
    <row r="10311" spans="1:4">
      <c r="A10311" s="207" t="s">
        <v>10722</v>
      </c>
      <c r="B10311" s="208">
        <v>0.19462199999999999</v>
      </c>
      <c r="C10311" s="208">
        <v>0.1557104</v>
      </c>
      <c r="D10311" s="208">
        <v>0.23353370000000001</v>
      </c>
    </row>
    <row r="10312" spans="1:4">
      <c r="A10312" s="207" t="s">
        <v>10723</v>
      </c>
      <c r="B10312" s="208">
        <v>0.19488749999999999</v>
      </c>
      <c r="C10312" s="208">
        <v>0.16519110000000001</v>
      </c>
      <c r="D10312" s="208">
        <v>0.2245839</v>
      </c>
    </row>
    <row r="10313" spans="1:4">
      <c r="A10313" s="207" t="s">
        <v>10724</v>
      </c>
      <c r="B10313" s="208">
        <v>0.2100002</v>
      </c>
      <c r="C10313" s="208">
        <v>0.1794943</v>
      </c>
      <c r="D10313" s="208">
        <v>0.2405061</v>
      </c>
    </row>
    <row r="10314" spans="1:4">
      <c r="A10314" s="207" t="s">
        <v>10725</v>
      </c>
      <c r="B10314" s="208">
        <v>0.17405680000000001</v>
      </c>
      <c r="C10314" s="208">
        <v>0.1402921</v>
      </c>
      <c r="D10314" s="208">
        <v>0.20782149999999999</v>
      </c>
    </row>
    <row r="10315" spans="1:4">
      <c r="A10315" s="207" t="s">
        <v>10726</v>
      </c>
      <c r="B10315" s="208">
        <v>0.2003634</v>
      </c>
      <c r="C10315" s="208">
        <v>0.16864760000000001</v>
      </c>
      <c r="D10315" s="208">
        <v>0.23207910000000001</v>
      </c>
    </row>
    <row r="10316" spans="1:4">
      <c r="A10316" s="207" t="s">
        <v>10727</v>
      </c>
      <c r="B10316" s="208">
        <v>0.1959988</v>
      </c>
      <c r="C10316" s="208">
        <v>0.16205620000000001</v>
      </c>
      <c r="D10316" s="208">
        <v>0.22994139999999999</v>
      </c>
    </row>
    <row r="10317" spans="1:4">
      <c r="A10317" s="207" t="s">
        <v>10728</v>
      </c>
      <c r="B10317" s="208">
        <v>0.19369400000000001</v>
      </c>
      <c r="C10317" s="208">
        <v>0.15837319999999999</v>
      </c>
      <c r="D10317" s="208">
        <v>0.22901489999999999</v>
      </c>
    </row>
    <row r="10318" spans="1:4">
      <c r="A10318" s="207" t="s">
        <v>10729</v>
      </c>
      <c r="B10318" s="208">
        <v>0.16116030000000001</v>
      </c>
      <c r="C10318" s="208">
        <v>0.1247764</v>
      </c>
      <c r="D10318" s="208">
        <v>0.19754430000000001</v>
      </c>
    </row>
    <row r="10319" spans="1:4">
      <c r="A10319" s="207" t="s">
        <v>10730</v>
      </c>
      <c r="B10319" s="208">
        <v>0.2056944</v>
      </c>
      <c r="C10319" s="208">
        <v>0.1707893</v>
      </c>
      <c r="D10319" s="208">
        <v>0.2405996</v>
      </c>
    </row>
    <row r="10320" spans="1:4">
      <c r="A10320" s="207" t="s">
        <v>10731</v>
      </c>
      <c r="B10320" s="208">
        <v>8.1470200000000007E-2</v>
      </c>
      <c r="C10320" s="208">
        <v>5.7872899999999998E-2</v>
      </c>
      <c r="D10320" s="208">
        <v>0.10506749999999999</v>
      </c>
    </row>
    <row r="10321" spans="1:4">
      <c r="A10321" s="207" t="s">
        <v>10732</v>
      </c>
      <c r="B10321" s="208">
        <v>9.2110999999999998E-2</v>
      </c>
      <c r="C10321" s="208">
        <v>6.8231E-2</v>
      </c>
      <c r="D10321" s="208">
        <v>0.1159911</v>
      </c>
    </row>
    <row r="10322" spans="1:4">
      <c r="A10322" s="207" t="s">
        <v>10733</v>
      </c>
      <c r="B10322" s="208">
        <v>9.1729000000000005E-2</v>
      </c>
      <c r="C10322" s="208">
        <v>6.8951499999999999E-2</v>
      </c>
      <c r="D10322" s="208">
        <v>0.1145065</v>
      </c>
    </row>
    <row r="10323" spans="1:4">
      <c r="A10323" s="207" t="s">
        <v>10734</v>
      </c>
      <c r="B10323" s="208">
        <v>0.1040127</v>
      </c>
      <c r="C10323" s="208">
        <v>7.9780699999999996E-2</v>
      </c>
      <c r="D10323" s="208">
        <v>0.12824479999999999</v>
      </c>
    </row>
    <row r="10324" spans="1:4">
      <c r="A10324" s="207" t="s">
        <v>10735</v>
      </c>
      <c r="B10324" s="208">
        <v>0.1130364</v>
      </c>
      <c r="C10324" s="208">
        <v>8.7052299999999999E-2</v>
      </c>
      <c r="D10324" s="208">
        <v>0.13902049999999999</v>
      </c>
    </row>
    <row r="10325" spans="1:4">
      <c r="A10325" s="207" t="s">
        <v>10736</v>
      </c>
      <c r="B10325" s="208">
        <v>9.3037400000000006E-2</v>
      </c>
      <c r="C10325" s="208">
        <v>7.0810600000000001E-2</v>
      </c>
      <c r="D10325" s="208">
        <v>0.1152643</v>
      </c>
    </row>
    <row r="10326" spans="1:4">
      <c r="A10326" s="207" t="s">
        <v>10737</v>
      </c>
      <c r="B10326" s="208">
        <v>8.1277699999999994E-2</v>
      </c>
      <c r="C10326" s="208">
        <v>5.9179299999999997E-2</v>
      </c>
      <c r="D10326" s="208">
        <v>0.1033762</v>
      </c>
    </row>
    <row r="10327" spans="1:4">
      <c r="A10327" s="207" t="s">
        <v>10738</v>
      </c>
      <c r="B10327" s="208">
        <v>0.13939270000000001</v>
      </c>
      <c r="C10327" s="208">
        <v>0.1044317</v>
      </c>
      <c r="D10327" s="208">
        <v>0.1743537</v>
      </c>
    </row>
    <row r="10328" spans="1:4">
      <c r="A10328" s="207" t="s">
        <v>10739</v>
      </c>
      <c r="B10328" s="208">
        <v>7.2197800000000006E-2</v>
      </c>
      <c r="C10328" s="208">
        <v>5.0039E-2</v>
      </c>
      <c r="D10328" s="208">
        <v>9.4356599999999999E-2</v>
      </c>
    </row>
    <row r="10329" spans="1:4">
      <c r="A10329" s="207" t="s">
        <v>10740</v>
      </c>
      <c r="B10329" s="208">
        <v>9.2218800000000004E-2</v>
      </c>
      <c r="C10329" s="208">
        <v>7.0393499999999998E-2</v>
      </c>
      <c r="D10329" s="208">
        <v>0.1140442</v>
      </c>
    </row>
    <row r="10330" spans="1:4">
      <c r="A10330" s="207" t="s">
        <v>10741</v>
      </c>
      <c r="B10330" s="208">
        <v>0.12266100000000001</v>
      </c>
      <c r="C10330" s="208">
        <v>0.10035719999999999</v>
      </c>
      <c r="D10330" s="208">
        <v>0.1449647</v>
      </c>
    </row>
    <row r="10331" spans="1:4">
      <c r="A10331" s="207" t="s">
        <v>10742</v>
      </c>
      <c r="B10331" s="208">
        <v>9.8394300000000004E-2</v>
      </c>
      <c r="C10331" s="208">
        <v>7.4975399999999998E-2</v>
      </c>
      <c r="D10331" s="208">
        <v>0.1218133</v>
      </c>
    </row>
    <row r="10332" spans="1:4">
      <c r="A10332" s="207" t="s">
        <v>10743</v>
      </c>
      <c r="B10332" s="208">
        <v>0.14703939999999999</v>
      </c>
      <c r="C10332" s="208">
        <v>0.1183017</v>
      </c>
      <c r="D10332" s="208">
        <v>0.17577699999999999</v>
      </c>
    </row>
    <row r="10333" spans="1:4">
      <c r="A10333" s="207" t="s">
        <v>10744</v>
      </c>
      <c r="B10333" s="208">
        <v>0.1096352</v>
      </c>
      <c r="C10333" s="208">
        <v>8.3147499999999999E-2</v>
      </c>
      <c r="D10333" s="208">
        <v>0.13612279999999999</v>
      </c>
    </row>
    <row r="10334" spans="1:4">
      <c r="A10334" s="207" t="s">
        <v>10745</v>
      </c>
      <c r="B10334" s="208">
        <v>0.13294929999999999</v>
      </c>
      <c r="C10334" s="208">
        <v>0.11068509999999999</v>
      </c>
      <c r="D10334" s="208">
        <v>0.1552135</v>
      </c>
    </row>
    <row r="10335" spans="1:4">
      <c r="A10335" s="207" t="s">
        <v>10746</v>
      </c>
      <c r="B10335" s="208">
        <v>0.1364377</v>
      </c>
      <c r="C10335" s="208">
        <v>0.1125052</v>
      </c>
      <c r="D10335" s="208">
        <v>0.16037009999999999</v>
      </c>
    </row>
    <row r="10336" spans="1:4">
      <c r="A10336" s="207" t="s">
        <v>10747</v>
      </c>
      <c r="B10336" s="208">
        <v>0.147588</v>
      </c>
      <c r="C10336" s="208">
        <v>0.1206554</v>
      </c>
      <c r="D10336" s="208">
        <v>0.1745206</v>
      </c>
    </row>
    <row r="10337" spans="1:4">
      <c r="A10337" s="207" t="s">
        <v>10748</v>
      </c>
      <c r="B10337" s="208">
        <v>0.142765</v>
      </c>
      <c r="C10337" s="208">
        <v>0.1174973</v>
      </c>
      <c r="D10337" s="208">
        <v>0.16803280000000001</v>
      </c>
    </row>
    <row r="10338" spans="1:4">
      <c r="A10338" s="207" t="s">
        <v>10749</v>
      </c>
      <c r="B10338" s="208">
        <v>0.1461759</v>
      </c>
      <c r="C10338" s="208">
        <v>0.1193147</v>
      </c>
      <c r="D10338" s="208">
        <v>0.1730371</v>
      </c>
    </row>
    <row r="10339" spans="1:4">
      <c r="A10339" s="207" t="s">
        <v>10750</v>
      </c>
      <c r="B10339" s="208">
        <v>0.1124729</v>
      </c>
      <c r="C10339" s="208">
        <v>8.7364499999999998E-2</v>
      </c>
      <c r="D10339" s="208">
        <v>0.13758139999999999</v>
      </c>
    </row>
    <row r="10340" spans="1:4">
      <c r="A10340" s="207" t="s">
        <v>10751</v>
      </c>
      <c r="B10340" s="208">
        <v>0.1017786</v>
      </c>
      <c r="C10340" s="208">
        <v>7.74508E-2</v>
      </c>
      <c r="D10340" s="208">
        <v>0.1261063</v>
      </c>
    </row>
    <row r="10341" spans="1:4">
      <c r="A10341" s="207" t="s">
        <v>10752</v>
      </c>
      <c r="B10341" s="208">
        <v>0.13754569999999999</v>
      </c>
      <c r="C10341" s="208">
        <v>0.1097186</v>
      </c>
      <c r="D10341" s="208">
        <v>0.16537270000000001</v>
      </c>
    </row>
    <row r="10342" spans="1:4">
      <c r="A10342" s="207" t="s">
        <v>10753</v>
      </c>
      <c r="B10342" s="208">
        <v>0.13404460000000001</v>
      </c>
      <c r="C10342" s="208">
        <v>0.12459779999999999</v>
      </c>
      <c r="D10342" s="208">
        <v>0.14349149999999999</v>
      </c>
    </row>
    <row r="10343" spans="1:4">
      <c r="A10343" s="207" t="s">
        <v>10754</v>
      </c>
      <c r="B10343" s="208">
        <v>0.11912830000000001</v>
      </c>
      <c r="C10343" s="208">
        <v>0.10594919999999999</v>
      </c>
      <c r="D10343" s="208">
        <v>0.13230729999999999</v>
      </c>
    </row>
    <row r="10344" spans="1:4">
      <c r="A10344" s="207" t="s">
        <v>10755</v>
      </c>
      <c r="B10344" s="208">
        <v>0.10855529999999999</v>
      </c>
      <c r="C10344" s="208">
        <v>8.9210399999999995E-2</v>
      </c>
      <c r="D10344" s="208">
        <v>0.12790019999999999</v>
      </c>
    </row>
    <row r="10345" spans="1:4">
      <c r="A10345" s="207" t="s">
        <v>10756</v>
      </c>
      <c r="B10345" s="208">
        <v>0.15257950000000001</v>
      </c>
      <c r="C10345" s="208">
        <v>0.13996359999999999</v>
      </c>
      <c r="D10345" s="208">
        <v>0.16519539999999999</v>
      </c>
    </row>
    <row r="10346" spans="1:4">
      <c r="A10346" s="207" t="s">
        <v>10757</v>
      </c>
      <c r="B10346" s="208">
        <v>0.1704803</v>
      </c>
      <c r="C10346" s="208">
        <v>0.15299209999999999</v>
      </c>
      <c r="D10346" s="208">
        <v>0.18796840000000001</v>
      </c>
    </row>
    <row r="10347" spans="1:4">
      <c r="A10347" s="207" t="s">
        <v>10758</v>
      </c>
      <c r="B10347" s="208">
        <v>0.16068370000000001</v>
      </c>
      <c r="C10347" s="208">
        <v>0.14441970000000001</v>
      </c>
      <c r="D10347" s="208">
        <v>0.17694770000000001</v>
      </c>
    </row>
    <row r="10348" spans="1:4">
      <c r="A10348" s="207" t="s">
        <v>10759</v>
      </c>
      <c r="B10348" s="208">
        <v>0.16103239999999999</v>
      </c>
      <c r="C10348" s="208">
        <v>0.1500629</v>
      </c>
      <c r="D10348" s="208">
        <v>0.17200180000000001</v>
      </c>
    </row>
    <row r="10349" spans="1:4">
      <c r="A10349" s="207" t="s">
        <v>10760</v>
      </c>
      <c r="B10349" s="208">
        <v>0.1731499</v>
      </c>
      <c r="C10349" s="208">
        <v>0.15880040000000001</v>
      </c>
      <c r="D10349" s="208">
        <v>0.18749940000000001</v>
      </c>
    </row>
    <row r="10350" spans="1:4">
      <c r="A10350" s="207" t="s">
        <v>10761</v>
      </c>
      <c r="B10350" s="208">
        <v>0.1447947</v>
      </c>
      <c r="C10350" s="208">
        <v>0.12609670000000001</v>
      </c>
      <c r="D10350" s="208">
        <v>0.16349269999999999</v>
      </c>
    </row>
    <row r="10351" spans="1:4">
      <c r="A10351" s="207" t="s">
        <v>10762</v>
      </c>
      <c r="B10351" s="208">
        <v>0.1368103</v>
      </c>
      <c r="C10351" s="208">
        <v>0.1086655</v>
      </c>
      <c r="D10351" s="208">
        <v>0.16495499999999999</v>
      </c>
    </row>
    <row r="10352" spans="1:4">
      <c r="A10352" s="207" t="s">
        <v>10763</v>
      </c>
      <c r="B10352" s="208">
        <v>0.1840685</v>
      </c>
      <c r="C10352" s="208">
        <v>0.16535079999999999</v>
      </c>
      <c r="D10352" s="208">
        <v>0.2027861</v>
      </c>
    </row>
    <row r="10353" spans="1:4">
      <c r="A10353" s="207" t="s">
        <v>10764</v>
      </c>
      <c r="B10353" s="208">
        <v>0.20289769999999999</v>
      </c>
      <c r="C10353" s="208">
        <v>0.17751069999999999</v>
      </c>
      <c r="D10353" s="208">
        <v>0.22828480000000001</v>
      </c>
    </row>
    <row r="10354" spans="1:4">
      <c r="A10354" s="207" t="s">
        <v>10765</v>
      </c>
      <c r="B10354" s="208">
        <v>0.1948192</v>
      </c>
      <c r="C10354" s="208">
        <v>0.17059730000000001</v>
      </c>
      <c r="D10354" s="208">
        <v>0.21904119999999999</v>
      </c>
    </row>
    <row r="10355" spans="1:4">
      <c r="A10355" s="207" t="s">
        <v>10766</v>
      </c>
      <c r="B10355" s="208">
        <v>0.1939053</v>
      </c>
      <c r="C10355" s="208">
        <v>0.1780022</v>
      </c>
      <c r="D10355" s="208">
        <v>0.20980840000000001</v>
      </c>
    </row>
    <row r="10356" spans="1:4">
      <c r="A10356" s="207" t="s">
        <v>10767</v>
      </c>
      <c r="B10356" s="208">
        <v>9.7193199999999993E-2</v>
      </c>
      <c r="C10356" s="208">
        <v>8.7183999999999998E-2</v>
      </c>
      <c r="D10356" s="208">
        <v>0.10720250000000001</v>
      </c>
    </row>
    <row r="10357" spans="1:4">
      <c r="A10357" s="207" t="s">
        <v>10768</v>
      </c>
      <c r="B10357" s="208">
        <v>9.5063300000000003E-2</v>
      </c>
      <c r="C10357" s="208">
        <v>8.0451599999999998E-2</v>
      </c>
      <c r="D10357" s="208">
        <v>0.10967499999999999</v>
      </c>
    </row>
    <row r="10358" spans="1:4">
      <c r="A10358" s="207" t="s">
        <v>10769</v>
      </c>
      <c r="B10358" s="208">
        <v>8.1277699999999994E-2</v>
      </c>
      <c r="C10358" s="208">
        <v>5.9179299999999997E-2</v>
      </c>
      <c r="D10358" s="208">
        <v>0.1033762</v>
      </c>
    </row>
    <row r="10359" spans="1:4">
      <c r="A10359" s="207" t="s">
        <v>10770</v>
      </c>
      <c r="B10359" s="208">
        <v>0.1228065</v>
      </c>
      <c r="C10359" s="208">
        <v>0.108415</v>
      </c>
      <c r="D10359" s="208">
        <v>0.13719809999999999</v>
      </c>
    </row>
    <row r="10360" spans="1:4">
      <c r="A10360" s="207" t="s">
        <v>10771</v>
      </c>
      <c r="B10360" s="208">
        <v>0.13876749999999999</v>
      </c>
      <c r="C10360" s="208">
        <v>0.11901829999999999</v>
      </c>
      <c r="D10360" s="208">
        <v>0.15851660000000001</v>
      </c>
    </row>
    <row r="10361" spans="1:4">
      <c r="A10361" s="207" t="s">
        <v>10772</v>
      </c>
      <c r="B10361" s="208">
        <v>0.12654699999999999</v>
      </c>
      <c r="C10361" s="208">
        <v>0.10879900000000001</v>
      </c>
      <c r="D10361" s="208">
        <v>0.14429500000000001</v>
      </c>
    </row>
    <row r="10362" spans="1:4">
      <c r="A10362" s="207" t="s">
        <v>10773</v>
      </c>
      <c r="B10362" s="208">
        <v>0.13032079999999999</v>
      </c>
      <c r="C10362" s="208">
        <v>0.1180393</v>
      </c>
      <c r="D10362" s="208">
        <v>0.14260229999999999</v>
      </c>
    </row>
    <row r="10363" spans="1:4">
      <c r="A10363" s="207" t="s">
        <v>10774</v>
      </c>
      <c r="B10363" s="208">
        <v>0.14674480000000001</v>
      </c>
      <c r="C10363" s="208">
        <v>0.14165659999999999</v>
      </c>
      <c r="D10363" s="208">
        <v>0.15183289999999999</v>
      </c>
    </row>
    <row r="10364" spans="1:4">
      <c r="A10364" s="207" t="s">
        <v>10775</v>
      </c>
      <c r="B10364" s="208">
        <v>0.17991289999999999</v>
      </c>
      <c r="C10364" s="208">
        <v>0.17238249999999999</v>
      </c>
      <c r="D10364" s="208">
        <v>0.18744330000000001</v>
      </c>
    </row>
    <row r="10365" spans="1:4">
      <c r="A10365" s="207" t="s">
        <v>10776</v>
      </c>
      <c r="B10365" s="208">
        <v>0.11510860000000001</v>
      </c>
      <c r="C10365" s="208">
        <v>0.1094922</v>
      </c>
      <c r="D10365" s="208">
        <v>0.120725</v>
      </c>
    </row>
    <row r="10366" spans="1:4">
      <c r="A10366" s="207" t="s">
        <v>10777</v>
      </c>
      <c r="B10366" s="208">
        <v>0.15417439999999999</v>
      </c>
      <c r="C10366" s="208">
        <v>0.1305625</v>
      </c>
      <c r="D10366" s="208">
        <v>0.17778620000000001</v>
      </c>
    </row>
    <row r="10367" spans="1:4">
      <c r="A10367" s="207" t="s">
        <v>10778</v>
      </c>
      <c r="B10367" s="208">
        <v>0.14467959999999999</v>
      </c>
      <c r="C10367" s="208">
        <v>0.1213716</v>
      </c>
      <c r="D10367" s="208">
        <v>0.16798759999999999</v>
      </c>
    </row>
    <row r="10368" spans="1:4">
      <c r="A10368" s="207" t="s">
        <v>10779</v>
      </c>
      <c r="B10368" s="208">
        <v>0.13733580000000001</v>
      </c>
      <c r="C10368" s="208">
        <v>0.1142171</v>
      </c>
      <c r="D10368" s="208">
        <v>0.1604545</v>
      </c>
    </row>
    <row r="10369" spans="1:4">
      <c r="A10369" s="207" t="s">
        <v>10780</v>
      </c>
      <c r="B10369" s="208">
        <v>0.1571777</v>
      </c>
      <c r="C10369" s="208">
        <v>0.13260189999999999</v>
      </c>
      <c r="D10369" s="208">
        <v>0.18175359999999999</v>
      </c>
    </row>
    <row r="10370" spans="1:4">
      <c r="A10370" s="207" t="s">
        <v>10781</v>
      </c>
      <c r="B10370" s="208">
        <v>0.14784900000000001</v>
      </c>
      <c r="C10370" s="208">
        <v>0.1278388</v>
      </c>
      <c r="D10370" s="208">
        <v>0.16785919999999999</v>
      </c>
    </row>
    <row r="10371" spans="1:4">
      <c r="A10371" s="207" t="s">
        <v>10782</v>
      </c>
      <c r="B10371" s="208">
        <v>0.1626717</v>
      </c>
      <c r="C10371" s="208">
        <v>0.14089499999999999</v>
      </c>
      <c r="D10371" s="208">
        <v>0.18444830000000001</v>
      </c>
    </row>
    <row r="10372" spans="1:4">
      <c r="A10372" s="207" t="s">
        <v>10783</v>
      </c>
      <c r="B10372" s="208">
        <v>0.144263</v>
      </c>
      <c r="C10372" s="208">
        <v>0.11877450000000001</v>
      </c>
      <c r="D10372" s="208">
        <v>0.1697515</v>
      </c>
    </row>
    <row r="10373" spans="1:4">
      <c r="A10373" s="207" t="s">
        <v>10784</v>
      </c>
      <c r="B10373" s="208">
        <v>0.13613020000000001</v>
      </c>
      <c r="C10373" s="208">
        <v>0.1113591</v>
      </c>
      <c r="D10373" s="208">
        <v>0.16090119999999999</v>
      </c>
    </row>
    <row r="10374" spans="1:4">
      <c r="A10374" s="207" t="s">
        <v>10785</v>
      </c>
      <c r="B10374" s="208">
        <v>0.12718009999999999</v>
      </c>
      <c r="C10374" s="208">
        <v>0.10432859999999999</v>
      </c>
      <c r="D10374" s="208">
        <v>0.15003169999999999</v>
      </c>
    </row>
    <row r="10375" spans="1:4">
      <c r="A10375" s="207" t="s">
        <v>10786</v>
      </c>
      <c r="B10375" s="208">
        <v>0.13822799999999999</v>
      </c>
      <c r="C10375" s="208">
        <v>0.1184298</v>
      </c>
      <c r="D10375" s="208">
        <v>0.15802620000000001</v>
      </c>
    </row>
    <row r="10376" spans="1:4">
      <c r="A10376" s="207" t="s">
        <v>10787</v>
      </c>
      <c r="B10376" s="208">
        <v>0.1633473</v>
      </c>
      <c r="C10376" s="208">
        <v>0.14209820000000001</v>
      </c>
      <c r="D10376" s="208">
        <v>0.18459629999999999</v>
      </c>
    </row>
    <row r="10377" spans="1:4">
      <c r="A10377" s="207" t="s">
        <v>10788</v>
      </c>
      <c r="B10377" s="208">
        <v>0.19206799999999999</v>
      </c>
      <c r="C10377" s="208">
        <v>0.16759589999999999</v>
      </c>
      <c r="D10377" s="208">
        <v>0.21654019999999999</v>
      </c>
    </row>
    <row r="10378" spans="1:4">
      <c r="A10378" s="207" t="s">
        <v>10789</v>
      </c>
      <c r="B10378" s="208">
        <v>0.18035590000000001</v>
      </c>
      <c r="C10378" s="208">
        <v>0.15689980000000001</v>
      </c>
      <c r="D10378" s="208">
        <v>0.20381199999999999</v>
      </c>
    </row>
    <row r="10379" spans="1:4">
      <c r="A10379" s="207" t="s">
        <v>10790</v>
      </c>
      <c r="B10379" s="208">
        <v>0.16425980000000001</v>
      </c>
      <c r="C10379" s="208">
        <v>0.1385526</v>
      </c>
      <c r="D10379" s="208">
        <v>0.189967</v>
      </c>
    </row>
    <row r="10380" spans="1:4">
      <c r="A10380" s="207" t="s">
        <v>10791</v>
      </c>
      <c r="B10380" s="208">
        <v>0.1594661</v>
      </c>
      <c r="C10380" s="208">
        <v>0.14103550000000001</v>
      </c>
      <c r="D10380" s="208">
        <v>0.17789669999999999</v>
      </c>
    </row>
    <row r="10381" spans="1:4">
      <c r="A10381" s="207" t="s">
        <v>10792</v>
      </c>
      <c r="B10381" s="208">
        <v>0.17555219999999999</v>
      </c>
      <c r="C10381" s="208">
        <v>0.1554507</v>
      </c>
      <c r="D10381" s="208">
        <v>0.19565360000000001</v>
      </c>
    </row>
    <row r="10382" spans="1:4">
      <c r="A10382" s="207" t="s">
        <v>10793</v>
      </c>
      <c r="B10382" s="208">
        <v>0.17082339999999999</v>
      </c>
      <c r="C10382" s="208">
        <v>0.14830380000000001</v>
      </c>
      <c r="D10382" s="208">
        <v>0.19334309999999999</v>
      </c>
    </row>
    <row r="10383" spans="1:4">
      <c r="A10383" s="207" t="s">
        <v>10794</v>
      </c>
      <c r="B10383" s="208">
        <v>0.16842180000000001</v>
      </c>
      <c r="C10383" s="208">
        <v>0.14529359999999999</v>
      </c>
      <c r="D10383" s="208">
        <v>0.19155</v>
      </c>
    </row>
    <row r="10384" spans="1:4">
      <c r="A10384" s="207" t="s">
        <v>10795</v>
      </c>
      <c r="B10384" s="208">
        <v>0.1812203</v>
      </c>
      <c r="C10384" s="208">
        <v>0.15548029999999999</v>
      </c>
      <c r="D10384" s="208">
        <v>0.20696039999999999</v>
      </c>
    </row>
    <row r="10385" spans="1:4">
      <c r="A10385" s="207" t="s">
        <v>10796</v>
      </c>
      <c r="B10385" s="208">
        <v>0.1535096</v>
      </c>
      <c r="C10385" s="208">
        <v>0.13002859999999999</v>
      </c>
      <c r="D10385" s="208">
        <v>0.1769907</v>
      </c>
    </row>
    <row r="10386" spans="1:4">
      <c r="A10386" s="207" t="s">
        <v>10797</v>
      </c>
      <c r="B10386" s="208">
        <v>0.14733379999999999</v>
      </c>
      <c r="C10386" s="208">
        <v>0.12311519999999999</v>
      </c>
      <c r="D10386" s="208">
        <v>0.17155239999999999</v>
      </c>
    </row>
    <row r="10387" spans="1:4">
      <c r="A10387" s="207" t="s">
        <v>10798</v>
      </c>
      <c r="B10387" s="208">
        <v>0.1681771</v>
      </c>
      <c r="C10387" s="208">
        <v>0.14374999999999999</v>
      </c>
      <c r="D10387" s="208">
        <v>0.19260430000000001</v>
      </c>
    </row>
    <row r="10388" spans="1:4">
      <c r="A10388" s="207" t="s">
        <v>10799</v>
      </c>
      <c r="B10388" s="208">
        <v>0.17343649999999999</v>
      </c>
      <c r="C10388" s="208">
        <v>0.13861329999999999</v>
      </c>
      <c r="D10388" s="208">
        <v>0.20825959999999999</v>
      </c>
    </row>
    <row r="10389" spans="1:4">
      <c r="A10389" s="207" t="s">
        <v>10800</v>
      </c>
      <c r="B10389" s="208">
        <v>0.1662032</v>
      </c>
      <c r="C10389" s="208">
        <v>0.1321881</v>
      </c>
      <c r="D10389" s="208">
        <v>0.20021829999999999</v>
      </c>
    </row>
    <row r="10390" spans="1:4">
      <c r="A10390" s="207" t="s">
        <v>10801</v>
      </c>
      <c r="B10390" s="208">
        <v>0.17026230000000001</v>
      </c>
      <c r="C10390" s="208">
        <v>0.1365596</v>
      </c>
      <c r="D10390" s="208">
        <v>0.20396500000000001</v>
      </c>
    </row>
    <row r="10391" spans="1:4">
      <c r="A10391" s="207" t="s">
        <v>10802</v>
      </c>
      <c r="B10391" s="208">
        <v>0.197408</v>
      </c>
      <c r="C10391" s="208">
        <v>0.16199169999999999</v>
      </c>
      <c r="D10391" s="208">
        <v>0.23282439999999999</v>
      </c>
    </row>
    <row r="10392" spans="1:4">
      <c r="A10392" s="207" t="s">
        <v>10803</v>
      </c>
      <c r="B10392" s="208">
        <v>0.17718120000000001</v>
      </c>
      <c r="C10392" s="208">
        <v>0.14721890000000001</v>
      </c>
      <c r="D10392" s="208">
        <v>0.20714350000000001</v>
      </c>
    </row>
    <row r="10393" spans="1:4">
      <c r="A10393" s="207" t="s">
        <v>10804</v>
      </c>
      <c r="B10393" s="208">
        <v>0.2188842</v>
      </c>
      <c r="C10393" s="208">
        <v>0.18584819999999999</v>
      </c>
      <c r="D10393" s="208">
        <v>0.25192029999999999</v>
      </c>
    </row>
    <row r="10394" spans="1:4">
      <c r="A10394" s="207" t="s">
        <v>10805</v>
      </c>
      <c r="B10394" s="208">
        <v>0.18025969999999999</v>
      </c>
      <c r="C10394" s="208">
        <v>0.1468563</v>
      </c>
      <c r="D10394" s="208">
        <v>0.2136632</v>
      </c>
    </row>
    <row r="10395" spans="1:4">
      <c r="A10395" s="207" t="s">
        <v>10806</v>
      </c>
      <c r="B10395" s="208">
        <v>0.1548041</v>
      </c>
      <c r="C10395" s="208">
        <v>0.1215016</v>
      </c>
      <c r="D10395" s="208">
        <v>0.18810650000000001</v>
      </c>
    </row>
    <row r="10396" spans="1:4">
      <c r="A10396" s="207" t="s">
        <v>10807</v>
      </c>
      <c r="B10396" s="208">
        <v>0.15518370000000001</v>
      </c>
      <c r="C10396" s="208">
        <v>0.1207241</v>
      </c>
      <c r="D10396" s="208">
        <v>0.18964320000000001</v>
      </c>
    </row>
    <row r="10397" spans="1:4">
      <c r="A10397" s="207" t="s">
        <v>10808</v>
      </c>
      <c r="B10397" s="208">
        <v>0.18328649999999999</v>
      </c>
      <c r="C10397" s="208">
        <v>0.1519259</v>
      </c>
      <c r="D10397" s="208">
        <v>0.21464710000000001</v>
      </c>
    </row>
    <row r="10398" spans="1:4">
      <c r="A10398" s="207" t="s">
        <v>10809</v>
      </c>
      <c r="B10398" s="208">
        <v>0.21876419999999999</v>
      </c>
      <c r="C10398" s="208">
        <v>0.1869615</v>
      </c>
      <c r="D10398" s="208">
        <v>0.25056679999999998</v>
      </c>
    </row>
    <row r="10399" spans="1:4">
      <c r="A10399" s="207" t="s">
        <v>10810</v>
      </c>
      <c r="B10399" s="208">
        <v>0.2317911</v>
      </c>
      <c r="C10399" s="208">
        <v>0.19611690000000001</v>
      </c>
      <c r="D10399" s="208">
        <v>0.26746520000000001</v>
      </c>
    </row>
    <row r="10400" spans="1:4">
      <c r="A10400" s="207" t="s">
        <v>10811</v>
      </c>
      <c r="B10400" s="208">
        <v>0.2031152</v>
      </c>
      <c r="C10400" s="208">
        <v>0.17054449999999999</v>
      </c>
      <c r="D10400" s="208">
        <v>0.23568600000000001</v>
      </c>
    </row>
    <row r="10401" spans="1:4">
      <c r="A10401" s="207" t="s">
        <v>10812</v>
      </c>
      <c r="B10401" s="208">
        <v>0.18591050000000001</v>
      </c>
      <c r="C10401" s="208">
        <v>0.1504926</v>
      </c>
      <c r="D10401" s="208">
        <v>0.22132840000000001</v>
      </c>
    </row>
    <row r="10402" spans="1:4">
      <c r="A10402" s="207" t="s">
        <v>10813</v>
      </c>
      <c r="B10402" s="208">
        <v>0.19658809999999999</v>
      </c>
      <c r="C10402" s="208">
        <v>0.1696888</v>
      </c>
      <c r="D10402" s="208">
        <v>0.2234874</v>
      </c>
    </row>
    <row r="10403" spans="1:4">
      <c r="A10403" s="207" t="s">
        <v>10814</v>
      </c>
      <c r="B10403" s="208">
        <v>0.21021629999999999</v>
      </c>
      <c r="C10403" s="208">
        <v>0.18047279999999999</v>
      </c>
      <c r="D10403" s="208">
        <v>0.2399599</v>
      </c>
    </row>
    <row r="10404" spans="1:4">
      <c r="A10404" s="207" t="s">
        <v>10815</v>
      </c>
      <c r="B10404" s="208">
        <v>0.21448590000000001</v>
      </c>
      <c r="C10404" s="208">
        <v>0.1802907</v>
      </c>
      <c r="D10404" s="208">
        <v>0.24868119999999999</v>
      </c>
    </row>
    <row r="10405" spans="1:4">
      <c r="A10405" s="207" t="s">
        <v>10816</v>
      </c>
      <c r="B10405" s="208">
        <v>0.2276166</v>
      </c>
      <c r="C10405" s="208">
        <v>0.19346840000000001</v>
      </c>
      <c r="D10405" s="208">
        <v>0.26176490000000002</v>
      </c>
    </row>
    <row r="10406" spans="1:4">
      <c r="A10406" s="207" t="s">
        <v>10817</v>
      </c>
      <c r="B10406" s="208">
        <v>0.22081429999999999</v>
      </c>
      <c r="C10406" s="208">
        <v>0.1847126</v>
      </c>
      <c r="D10406" s="208">
        <v>0.25691609999999998</v>
      </c>
    </row>
    <row r="10407" spans="1:4">
      <c r="A10407" s="207" t="s">
        <v>10818</v>
      </c>
      <c r="B10407" s="208">
        <v>0.210871</v>
      </c>
      <c r="C10407" s="208">
        <v>0.17488039999999999</v>
      </c>
      <c r="D10407" s="208">
        <v>0.24686169999999999</v>
      </c>
    </row>
    <row r="10408" spans="1:4">
      <c r="A10408" s="207" t="s">
        <v>10819</v>
      </c>
      <c r="B10408" s="208">
        <v>0.17070160000000001</v>
      </c>
      <c r="C10408" s="208">
        <v>0.13655300000000001</v>
      </c>
      <c r="D10408" s="208">
        <v>0.20485020000000001</v>
      </c>
    </row>
    <row r="10409" spans="1:4">
      <c r="A10409" s="207" t="s">
        <v>10820</v>
      </c>
      <c r="B10409" s="208">
        <v>0.1999244</v>
      </c>
      <c r="C10409" s="208">
        <v>0.16509509999999999</v>
      </c>
      <c r="D10409" s="208">
        <v>0.23475370000000001</v>
      </c>
    </row>
    <row r="10410" spans="1:4">
      <c r="A10410" s="207" t="s">
        <v>10821</v>
      </c>
      <c r="B10410" s="208">
        <v>0.13495760000000001</v>
      </c>
      <c r="C10410" s="208">
        <v>0.1077084</v>
      </c>
      <c r="D10410" s="208">
        <v>0.16220689999999999</v>
      </c>
    </row>
    <row r="10411" spans="1:4">
      <c r="A10411" s="207" t="s">
        <v>10822</v>
      </c>
      <c r="B10411" s="208">
        <v>0.125085</v>
      </c>
      <c r="C10411" s="208">
        <v>9.8143499999999995E-2</v>
      </c>
      <c r="D10411" s="208">
        <v>0.15202650000000001</v>
      </c>
    </row>
    <row r="10412" spans="1:4">
      <c r="A10412" s="207" t="s">
        <v>10823</v>
      </c>
      <c r="B10412" s="208">
        <v>0.10580589999999999</v>
      </c>
      <c r="C10412" s="208">
        <v>8.0094200000000004E-2</v>
      </c>
      <c r="D10412" s="208">
        <v>0.13151760000000001</v>
      </c>
    </row>
    <row r="10413" spans="1:4">
      <c r="A10413" s="207" t="s">
        <v>10824</v>
      </c>
      <c r="B10413" s="208">
        <v>0.1191946</v>
      </c>
      <c r="C10413" s="208">
        <v>9.27148E-2</v>
      </c>
      <c r="D10413" s="208">
        <v>0.14567450000000001</v>
      </c>
    </row>
    <row r="10414" spans="1:4">
      <c r="A10414" s="207" t="s">
        <v>10825</v>
      </c>
      <c r="B10414" s="208">
        <v>0.1199742</v>
      </c>
      <c r="C10414" s="208">
        <v>9.5634399999999994E-2</v>
      </c>
      <c r="D10414" s="208">
        <v>0.144314</v>
      </c>
    </row>
    <row r="10415" spans="1:4">
      <c r="A10415" s="207" t="s">
        <v>10826</v>
      </c>
      <c r="B10415" s="208">
        <v>0.1055328</v>
      </c>
      <c r="C10415" s="208">
        <v>8.2834400000000002E-2</v>
      </c>
      <c r="D10415" s="208">
        <v>0.12823119999999999</v>
      </c>
    </row>
    <row r="10416" spans="1:4">
      <c r="A10416" s="207" t="s">
        <v>10827</v>
      </c>
      <c r="B10416" s="208">
        <v>0.1042387</v>
      </c>
      <c r="C10416" s="208">
        <v>7.5799900000000003E-2</v>
      </c>
      <c r="D10416" s="208">
        <v>0.1326774</v>
      </c>
    </row>
    <row r="10417" spans="1:4">
      <c r="A10417" s="207" t="s">
        <v>10828</v>
      </c>
      <c r="B10417" s="208">
        <v>0.11690349999999999</v>
      </c>
      <c r="C10417" s="208">
        <v>8.8863300000000006E-2</v>
      </c>
      <c r="D10417" s="208">
        <v>0.14494360000000001</v>
      </c>
    </row>
    <row r="10418" spans="1:4">
      <c r="A10418" s="207" t="s">
        <v>10829</v>
      </c>
      <c r="B10418" s="208">
        <v>0.1026899</v>
      </c>
      <c r="C10418" s="208">
        <v>7.6720099999999999E-2</v>
      </c>
      <c r="D10418" s="208">
        <v>0.12865969999999999</v>
      </c>
    </row>
    <row r="10419" spans="1:4">
      <c r="A10419" s="207" t="s">
        <v>10830</v>
      </c>
      <c r="B10419" s="208">
        <v>9.4558500000000004E-2</v>
      </c>
      <c r="C10419" s="208">
        <v>7.2009500000000004E-2</v>
      </c>
      <c r="D10419" s="208">
        <v>0.1171075</v>
      </c>
    </row>
    <row r="10420" spans="1:4">
      <c r="A10420" s="207" t="s">
        <v>10831</v>
      </c>
      <c r="B10420" s="208">
        <v>0.1131318</v>
      </c>
      <c r="C10420" s="208">
        <v>9.1180700000000003E-2</v>
      </c>
      <c r="D10420" s="208">
        <v>0.13508290000000001</v>
      </c>
    </row>
    <row r="10421" spans="1:4">
      <c r="A10421" s="207" t="s">
        <v>10832</v>
      </c>
      <c r="B10421" s="208">
        <v>0.15817349999999999</v>
      </c>
      <c r="C10421" s="208">
        <v>0.13101090000000001</v>
      </c>
      <c r="D10421" s="208">
        <v>0.18533620000000001</v>
      </c>
    </row>
    <row r="10422" spans="1:4">
      <c r="A10422" s="207" t="s">
        <v>10833</v>
      </c>
      <c r="B10422" s="208">
        <v>0.16110440000000001</v>
      </c>
      <c r="C10422" s="208">
        <v>0.13226180000000001</v>
      </c>
      <c r="D10422" s="208">
        <v>0.189947</v>
      </c>
    </row>
    <row r="10423" spans="1:4">
      <c r="A10423" s="207" t="s">
        <v>10834</v>
      </c>
      <c r="B10423" s="208">
        <v>0.142176</v>
      </c>
      <c r="C10423" s="208">
        <v>0.1118494</v>
      </c>
      <c r="D10423" s="208">
        <v>0.1725025</v>
      </c>
    </row>
    <row r="10424" spans="1:4">
      <c r="A10424" s="207" t="s">
        <v>10835</v>
      </c>
      <c r="B10424" s="208">
        <v>0.1229621</v>
      </c>
      <c r="C10424" s="208">
        <v>0.10261190000000001</v>
      </c>
      <c r="D10424" s="208">
        <v>0.1433123</v>
      </c>
    </row>
    <row r="10425" spans="1:4">
      <c r="A10425" s="207" t="s">
        <v>10836</v>
      </c>
      <c r="B10425" s="208">
        <v>0.1430814</v>
      </c>
      <c r="C10425" s="208">
        <v>0.1202177</v>
      </c>
      <c r="D10425" s="208">
        <v>0.16594510000000001</v>
      </c>
    </row>
    <row r="10426" spans="1:4">
      <c r="A10426" s="207" t="s">
        <v>10837</v>
      </c>
      <c r="B10426" s="208">
        <v>0.12619620000000001</v>
      </c>
      <c r="C10426" s="208">
        <v>9.9695900000000004E-2</v>
      </c>
      <c r="D10426" s="208">
        <v>0.15269650000000001</v>
      </c>
    </row>
    <row r="10427" spans="1:4">
      <c r="A10427" s="207" t="s">
        <v>10838</v>
      </c>
      <c r="B10427" s="208">
        <v>0.108665</v>
      </c>
      <c r="C10427" s="208">
        <v>8.3929199999999995E-2</v>
      </c>
      <c r="D10427" s="208">
        <v>0.13340080000000001</v>
      </c>
    </row>
    <row r="10428" spans="1:4">
      <c r="A10428" s="207" t="s">
        <v>10839</v>
      </c>
      <c r="B10428" s="208">
        <v>0.14278279999999999</v>
      </c>
      <c r="C10428" s="208">
        <v>0.1156992</v>
      </c>
      <c r="D10428" s="208">
        <v>0.1698664</v>
      </c>
    </row>
    <row r="10429" spans="1:4">
      <c r="A10429" s="207" t="s">
        <v>10840</v>
      </c>
      <c r="B10429" s="208">
        <v>9.8965800000000007E-2</v>
      </c>
      <c r="C10429" s="208">
        <v>7.4487999999999999E-2</v>
      </c>
      <c r="D10429" s="208">
        <v>0.1234437</v>
      </c>
    </row>
    <row r="10430" spans="1:4">
      <c r="A10430" s="207" t="s">
        <v>10841</v>
      </c>
      <c r="B10430" s="208">
        <v>0.1236087</v>
      </c>
      <c r="C10430" s="208">
        <v>9.4061099999999995E-2</v>
      </c>
      <c r="D10430" s="208">
        <v>0.1531563</v>
      </c>
    </row>
    <row r="10431" spans="1:4">
      <c r="A10431" s="207" t="s">
        <v>10842</v>
      </c>
      <c r="B10431" s="208">
        <v>0.13911519999999999</v>
      </c>
      <c r="C10431" s="208">
        <v>0.1109554</v>
      </c>
      <c r="D10431" s="208">
        <v>0.16727500000000001</v>
      </c>
    </row>
    <row r="10432" spans="1:4">
      <c r="A10432" s="207" t="s">
        <v>10843</v>
      </c>
      <c r="B10432" s="208">
        <v>0.15029729999999999</v>
      </c>
      <c r="C10432" s="208">
        <v>0.14098279999999999</v>
      </c>
      <c r="D10432" s="208">
        <v>0.1596118</v>
      </c>
    </row>
    <row r="10433" spans="1:4">
      <c r="A10433" s="207" t="s">
        <v>10844</v>
      </c>
      <c r="B10433" s="208">
        <v>0.1346764</v>
      </c>
      <c r="C10433" s="208">
        <v>0.1217507</v>
      </c>
      <c r="D10433" s="208">
        <v>0.14760200000000001</v>
      </c>
    </row>
    <row r="10434" spans="1:4">
      <c r="A10434" s="207" t="s">
        <v>10845</v>
      </c>
      <c r="B10434" s="208">
        <v>0.144263</v>
      </c>
      <c r="C10434" s="208">
        <v>0.11877450000000001</v>
      </c>
      <c r="D10434" s="208">
        <v>0.1697515</v>
      </c>
    </row>
    <row r="10435" spans="1:4">
      <c r="A10435" s="207" t="s">
        <v>10846</v>
      </c>
      <c r="B10435" s="208">
        <v>0.17534269999999999</v>
      </c>
      <c r="C10435" s="208">
        <v>0.1619418</v>
      </c>
      <c r="D10435" s="208">
        <v>0.18874369999999999</v>
      </c>
    </row>
    <row r="10436" spans="1:4">
      <c r="A10436" s="207" t="s">
        <v>10847</v>
      </c>
      <c r="B10436" s="208">
        <v>0.17456160000000001</v>
      </c>
      <c r="C10436" s="208">
        <v>0.157724</v>
      </c>
      <c r="D10436" s="208">
        <v>0.19139919999999999</v>
      </c>
    </row>
    <row r="10437" spans="1:4">
      <c r="A10437" s="207" t="s">
        <v>10848</v>
      </c>
      <c r="B10437" s="208">
        <v>0.16233259999999999</v>
      </c>
      <c r="C10437" s="208">
        <v>0.14694599999999999</v>
      </c>
      <c r="D10437" s="208">
        <v>0.1777193</v>
      </c>
    </row>
    <row r="10438" spans="1:4">
      <c r="A10438" s="207" t="s">
        <v>10849</v>
      </c>
      <c r="B10438" s="208">
        <v>0.16402620000000001</v>
      </c>
      <c r="C10438" s="208">
        <v>0.1527056</v>
      </c>
      <c r="D10438" s="208">
        <v>0.1753468</v>
      </c>
    </row>
    <row r="10439" spans="1:4">
      <c r="A10439" s="207" t="s">
        <v>10850</v>
      </c>
      <c r="B10439" s="208">
        <v>0.1851332</v>
      </c>
      <c r="C10439" s="208">
        <v>0.17136570000000001</v>
      </c>
      <c r="D10439" s="208">
        <v>0.19890060000000001</v>
      </c>
    </row>
    <row r="10440" spans="1:4">
      <c r="A10440" s="207" t="s">
        <v>10851</v>
      </c>
      <c r="B10440" s="208">
        <v>0.16905129999999999</v>
      </c>
      <c r="C10440" s="208">
        <v>0.14937890000000001</v>
      </c>
      <c r="D10440" s="208">
        <v>0.1887238</v>
      </c>
    </row>
    <row r="10441" spans="1:4">
      <c r="A10441" s="207" t="s">
        <v>10852</v>
      </c>
      <c r="B10441" s="208">
        <v>0.18025969999999999</v>
      </c>
      <c r="C10441" s="208">
        <v>0.1468563</v>
      </c>
      <c r="D10441" s="208">
        <v>0.2136632</v>
      </c>
    </row>
    <row r="10442" spans="1:4">
      <c r="A10442" s="207" t="s">
        <v>10853</v>
      </c>
      <c r="B10442" s="208">
        <v>0.21786059999999999</v>
      </c>
      <c r="C10442" s="208">
        <v>0.19822870000000001</v>
      </c>
      <c r="D10442" s="208">
        <v>0.23749239999999999</v>
      </c>
    </row>
    <row r="10443" spans="1:4">
      <c r="A10443" s="207" t="s">
        <v>10854</v>
      </c>
      <c r="B10443" s="208">
        <v>0.21090100000000001</v>
      </c>
      <c r="C10443" s="208">
        <v>0.18619369999999999</v>
      </c>
      <c r="D10443" s="208">
        <v>0.23560819999999999</v>
      </c>
    </row>
    <row r="10444" spans="1:4">
      <c r="A10444" s="207" t="s">
        <v>10855</v>
      </c>
      <c r="B10444" s="208">
        <v>0.19676260000000001</v>
      </c>
      <c r="C10444" s="208">
        <v>0.1743297</v>
      </c>
      <c r="D10444" s="208">
        <v>0.21919549999999999</v>
      </c>
    </row>
    <row r="10445" spans="1:4">
      <c r="A10445" s="207" t="s">
        <v>10856</v>
      </c>
      <c r="B10445" s="208">
        <v>0.20761859999999999</v>
      </c>
      <c r="C10445" s="208">
        <v>0.19116179999999999</v>
      </c>
      <c r="D10445" s="208">
        <v>0.22407550000000001</v>
      </c>
    </row>
    <row r="10446" spans="1:4">
      <c r="A10446" s="207" t="s">
        <v>10857</v>
      </c>
      <c r="B10446" s="208">
        <v>0.1171889</v>
      </c>
      <c r="C10446" s="208">
        <v>0.1065951</v>
      </c>
      <c r="D10446" s="208">
        <v>0.1277827</v>
      </c>
    </row>
    <row r="10447" spans="1:4">
      <c r="A10447" s="207" t="s">
        <v>10858</v>
      </c>
      <c r="B10447" s="208">
        <v>0.1023925</v>
      </c>
      <c r="C10447" s="208">
        <v>8.7714E-2</v>
      </c>
      <c r="D10447" s="208">
        <v>0.1170711</v>
      </c>
    </row>
    <row r="10448" spans="1:4">
      <c r="A10448" s="207" t="s">
        <v>10859</v>
      </c>
      <c r="B10448" s="208">
        <v>0.1042387</v>
      </c>
      <c r="C10448" s="208">
        <v>7.5799900000000003E-2</v>
      </c>
      <c r="D10448" s="208">
        <v>0.1326774</v>
      </c>
    </row>
    <row r="10449" spans="1:4">
      <c r="A10449" s="207" t="s">
        <v>10860</v>
      </c>
      <c r="B10449" s="208">
        <v>0.1362063</v>
      </c>
      <c r="C10449" s="208">
        <v>0.12154760000000001</v>
      </c>
      <c r="D10449" s="208">
        <v>0.1508649</v>
      </c>
    </row>
    <row r="10450" spans="1:4">
      <c r="A10450" s="207" t="s">
        <v>10861</v>
      </c>
      <c r="B10450" s="208">
        <v>0.1399251</v>
      </c>
      <c r="C10450" s="208">
        <v>0.1205634</v>
      </c>
      <c r="D10450" s="208">
        <v>0.15928680000000001</v>
      </c>
    </row>
    <row r="10451" spans="1:4">
      <c r="A10451" s="207" t="s">
        <v>10862</v>
      </c>
      <c r="B10451" s="208">
        <v>0.12895590000000001</v>
      </c>
      <c r="C10451" s="208">
        <v>0.1118782</v>
      </c>
      <c r="D10451" s="208">
        <v>0.14603360000000001</v>
      </c>
    </row>
    <row r="10452" spans="1:4">
      <c r="A10452" s="207" t="s">
        <v>10863</v>
      </c>
      <c r="B10452" s="208">
        <v>0.1221541</v>
      </c>
      <c r="C10452" s="208">
        <v>0.1095511</v>
      </c>
      <c r="D10452" s="208">
        <v>0.13475719999999999</v>
      </c>
    </row>
    <row r="10453" spans="1:4">
      <c r="A10453" s="207" t="s">
        <v>10864</v>
      </c>
      <c r="B10453" s="208">
        <v>0.15963369999999999</v>
      </c>
      <c r="C10453" s="208">
        <v>0.15443760000000001</v>
      </c>
      <c r="D10453" s="208">
        <v>0.1648299</v>
      </c>
    </row>
    <row r="10454" spans="1:4">
      <c r="A10454" s="207" t="s">
        <v>10865</v>
      </c>
      <c r="B10454" s="208">
        <v>0.19724040000000001</v>
      </c>
      <c r="C10454" s="208">
        <v>0.18969759999999999</v>
      </c>
      <c r="D10454" s="208">
        <v>0.2047833</v>
      </c>
    </row>
    <row r="10455" spans="1:4">
      <c r="A10455" s="207" t="s">
        <v>10866</v>
      </c>
      <c r="B10455" s="208">
        <v>0.1236144</v>
      </c>
      <c r="C10455" s="208">
        <v>0.117769</v>
      </c>
      <c r="D10455" s="208">
        <v>0.12945980000000001</v>
      </c>
    </row>
    <row r="10456" spans="1:4">
      <c r="A10456" s="207" t="s">
        <v>10867</v>
      </c>
      <c r="B10456" s="208">
        <v>0.1567547</v>
      </c>
      <c r="C10456" s="208">
        <v>0.13173799999999999</v>
      </c>
      <c r="D10456" s="208">
        <v>0.1817714</v>
      </c>
    </row>
    <row r="10457" spans="1:4">
      <c r="A10457" s="207" t="s">
        <v>10868</v>
      </c>
      <c r="B10457" s="208">
        <v>0.1409386</v>
      </c>
      <c r="C10457" s="208">
        <v>0.1163194</v>
      </c>
      <c r="D10457" s="208">
        <v>0.1655578</v>
      </c>
    </row>
    <row r="10458" spans="1:4">
      <c r="A10458" s="207" t="s">
        <v>10869</v>
      </c>
      <c r="B10458" s="208">
        <v>0.12448620000000001</v>
      </c>
      <c r="C10458" s="208">
        <v>0.10323400000000001</v>
      </c>
      <c r="D10458" s="208">
        <v>0.14573829999999999</v>
      </c>
    </row>
    <row r="10459" spans="1:4">
      <c r="A10459" s="207" t="s">
        <v>10870</v>
      </c>
      <c r="B10459" s="208">
        <v>0.13387859999999999</v>
      </c>
      <c r="C10459" s="208">
        <v>0.1126708</v>
      </c>
      <c r="D10459" s="208">
        <v>0.15508640000000001</v>
      </c>
    </row>
    <row r="10460" spans="1:4">
      <c r="A10460" s="207" t="s">
        <v>10871</v>
      </c>
      <c r="B10460" s="208">
        <v>0.15116750000000001</v>
      </c>
      <c r="C10460" s="208">
        <v>0.1305887</v>
      </c>
      <c r="D10460" s="208">
        <v>0.17174629999999999</v>
      </c>
    </row>
    <row r="10461" spans="1:4">
      <c r="A10461" s="207" t="s">
        <v>10872</v>
      </c>
      <c r="B10461" s="208">
        <v>0.15187329999999999</v>
      </c>
      <c r="C10461" s="208">
        <v>0.13033910000000001</v>
      </c>
      <c r="D10461" s="208">
        <v>0.17340749999999999</v>
      </c>
    </row>
    <row r="10462" spans="1:4">
      <c r="A10462" s="207" t="s">
        <v>10873</v>
      </c>
      <c r="B10462" s="208">
        <v>0.13239570000000001</v>
      </c>
      <c r="C10462" s="208">
        <v>0.1092048</v>
      </c>
      <c r="D10462" s="208">
        <v>0.15558659999999999</v>
      </c>
    </row>
    <row r="10463" spans="1:4">
      <c r="A10463" s="207" t="s">
        <v>10874</v>
      </c>
      <c r="B10463" s="208">
        <v>0.13596939999999999</v>
      </c>
      <c r="C10463" s="208">
        <v>0.1138869</v>
      </c>
      <c r="D10463" s="208">
        <v>0.1580519</v>
      </c>
    </row>
    <row r="10464" spans="1:4">
      <c r="A10464" s="207" t="s">
        <v>10875</v>
      </c>
      <c r="B10464" s="208">
        <v>0.12277250000000001</v>
      </c>
      <c r="C10464" s="208">
        <v>0.1017773</v>
      </c>
      <c r="D10464" s="208">
        <v>0.1437677</v>
      </c>
    </row>
    <row r="10465" spans="1:4">
      <c r="A10465" s="207" t="s">
        <v>10876</v>
      </c>
      <c r="B10465" s="208">
        <v>0.1246448</v>
      </c>
      <c r="C10465" s="208">
        <v>0.10700469999999999</v>
      </c>
      <c r="D10465" s="208">
        <v>0.14228499999999999</v>
      </c>
    </row>
    <row r="10466" spans="1:4">
      <c r="A10466" s="207" t="s">
        <v>10877</v>
      </c>
      <c r="B10466" s="208">
        <v>0.15199579999999999</v>
      </c>
      <c r="C10466" s="208">
        <v>0.1336145</v>
      </c>
      <c r="D10466" s="208">
        <v>0.17037720000000001</v>
      </c>
    </row>
    <row r="10467" spans="1:4">
      <c r="A10467" s="207" t="s">
        <v>10878</v>
      </c>
      <c r="B10467" s="208">
        <v>0.19695319999999999</v>
      </c>
      <c r="C10467" s="208">
        <v>0.17382729999999999</v>
      </c>
      <c r="D10467" s="208">
        <v>0.220079</v>
      </c>
    </row>
    <row r="10468" spans="1:4">
      <c r="A10468" s="207" t="s">
        <v>10879</v>
      </c>
      <c r="B10468" s="208">
        <v>0.17158619999999999</v>
      </c>
      <c r="C10468" s="208">
        <v>0.1503611</v>
      </c>
      <c r="D10468" s="208">
        <v>0.19281129999999999</v>
      </c>
    </row>
    <row r="10469" spans="1:4">
      <c r="A10469" s="207" t="s">
        <v>10880</v>
      </c>
      <c r="B10469" s="208">
        <v>0.15055289999999999</v>
      </c>
      <c r="C10469" s="208">
        <v>0.12623989999999999</v>
      </c>
      <c r="D10469" s="208">
        <v>0.17486599999999999</v>
      </c>
    </row>
    <row r="10470" spans="1:4">
      <c r="A10470" s="207" t="s">
        <v>10881</v>
      </c>
      <c r="B10470" s="208">
        <v>0.16274530000000001</v>
      </c>
      <c r="C10470" s="208">
        <v>0.1452841</v>
      </c>
      <c r="D10470" s="208">
        <v>0.18020649999999999</v>
      </c>
    </row>
    <row r="10471" spans="1:4">
      <c r="A10471" s="207" t="s">
        <v>10882</v>
      </c>
      <c r="B10471" s="208">
        <v>0.17539650000000001</v>
      </c>
      <c r="C10471" s="208">
        <v>0.15506130000000001</v>
      </c>
      <c r="D10471" s="208">
        <v>0.19573170000000001</v>
      </c>
    </row>
    <row r="10472" spans="1:4">
      <c r="A10472" s="207" t="s">
        <v>10883</v>
      </c>
      <c r="B10472" s="208">
        <v>0.17934910000000001</v>
      </c>
      <c r="C10472" s="208">
        <v>0.15652160000000001</v>
      </c>
      <c r="D10472" s="208">
        <v>0.20217669999999999</v>
      </c>
    </row>
    <row r="10473" spans="1:4">
      <c r="A10473" s="207" t="s">
        <v>10884</v>
      </c>
      <c r="B10473" s="208">
        <v>0.16145799999999999</v>
      </c>
      <c r="C10473" s="208">
        <v>0.13999809999999999</v>
      </c>
      <c r="D10473" s="208">
        <v>0.182918</v>
      </c>
    </row>
    <row r="10474" spans="1:4">
      <c r="A10474" s="207" t="s">
        <v>10885</v>
      </c>
      <c r="B10474" s="208">
        <v>0.15582199999999999</v>
      </c>
      <c r="C10474" s="208">
        <v>0.13390940000000001</v>
      </c>
      <c r="D10474" s="208">
        <v>0.17773449999999999</v>
      </c>
    </row>
    <row r="10475" spans="1:4">
      <c r="A10475" s="207" t="s">
        <v>10886</v>
      </c>
      <c r="B10475" s="208">
        <v>0.14754929999999999</v>
      </c>
      <c r="C10475" s="208">
        <v>0.12782250000000001</v>
      </c>
      <c r="D10475" s="208">
        <v>0.16727610000000001</v>
      </c>
    </row>
    <row r="10476" spans="1:4">
      <c r="A10476" s="207" t="s">
        <v>10887</v>
      </c>
      <c r="B10476" s="208">
        <v>0.1241085</v>
      </c>
      <c r="C10476" s="208">
        <v>0.103294</v>
      </c>
      <c r="D10476" s="208">
        <v>0.1449231</v>
      </c>
    </row>
    <row r="10477" spans="1:4">
      <c r="A10477" s="207" t="s">
        <v>10888</v>
      </c>
      <c r="B10477" s="208">
        <v>0.15825249999999999</v>
      </c>
      <c r="C10477" s="208">
        <v>0.13574600000000001</v>
      </c>
      <c r="D10477" s="208">
        <v>0.18075910000000001</v>
      </c>
    </row>
    <row r="10478" spans="1:4">
      <c r="A10478" s="207" t="s">
        <v>10889</v>
      </c>
      <c r="B10478" s="208">
        <v>0.18780079999999999</v>
      </c>
      <c r="C10478" s="208">
        <v>0.152894</v>
      </c>
      <c r="D10478" s="208">
        <v>0.22270770000000001</v>
      </c>
    </row>
    <row r="10479" spans="1:4">
      <c r="A10479" s="207" t="s">
        <v>10890</v>
      </c>
      <c r="B10479" s="208">
        <v>0.15870799999999999</v>
      </c>
      <c r="C10479" s="208">
        <v>0.1202386</v>
      </c>
      <c r="D10479" s="208">
        <v>0.1971774</v>
      </c>
    </row>
    <row r="10480" spans="1:4">
      <c r="A10480" s="207" t="s">
        <v>10891</v>
      </c>
      <c r="B10480" s="208">
        <v>0.15624279999999999</v>
      </c>
      <c r="C10480" s="208">
        <v>0.1255252</v>
      </c>
      <c r="D10480" s="208">
        <v>0.1869604</v>
      </c>
    </row>
    <row r="10481" spans="1:4">
      <c r="A10481" s="207" t="s">
        <v>10892</v>
      </c>
      <c r="B10481" s="208">
        <v>0.16682</v>
      </c>
      <c r="C10481" s="208">
        <v>0.1343163</v>
      </c>
      <c r="D10481" s="208">
        <v>0.1993238</v>
      </c>
    </row>
    <row r="10482" spans="1:4">
      <c r="A10482" s="207" t="s">
        <v>10893</v>
      </c>
      <c r="B10482" s="208">
        <v>0.1758073</v>
      </c>
      <c r="C10482" s="208">
        <v>0.14702680000000001</v>
      </c>
      <c r="D10482" s="208">
        <v>0.20458779999999999</v>
      </c>
    </row>
    <row r="10483" spans="1:4">
      <c r="A10483" s="207" t="s">
        <v>10894</v>
      </c>
      <c r="B10483" s="208">
        <v>0.21166360000000001</v>
      </c>
      <c r="C10483" s="208">
        <v>0.17730899999999999</v>
      </c>
      <c r="D10483" s="208">
        <v>0.24601809999999999</v>
      </c>
    </row>
    <row r="10484" spans="1:4">
      <c r="A10484" s="207" t="s">
        <v>10895</v>
      </c>
      <c r="B10484" s="208">
        <v>0.1600985</v>
      </c>
      <c r="C10484" s="208">
        <v>0.1290646</v>
      </c>
      <c r="D10484" s="208">
        <v>0.19113250000000001</v>
      </c>
    </row>
    <row r="10485" spans="1:4">
      <c r="A10485" s="207" t="s">
        <v>10896</v>
      </c>
      <c r="B10485" s="208">
        <v>0.15740229999999999</v>
      </c>
      <c r="C10485" s="208">
        <v>0.12671160000000001</v>
      </c>
      <c r="D10485" s="208">
        <v>0.18809290000000001</v>
      </c>
    </row>
    <row r="10486" spans="1:4">
      <c r="A10486" s="207" t="s">
        <v>10897</v>
      </c>
      <c r="B10486" s="208">
        <v>0.15438460000000001</v>
      </c>
      <c r="C10486" s="208">
        <v>0.12246750000000001</v>
      </c>
      <c r="D10486" s="208">
        <v>0.18630169999999999</v>
      </c>
    </row>
    <row r="10487" spans="1:4">
      <c r="A10487" s="207" t="s">
        <v>10898</v>
      </c>
      <c r="B10487" s="208">
        <v>0.16687469999999999</v>
      </c>
      <c r="C10487" s="208">
        <v>0.1379098</v>
      </c>
      <c r="D10487" s="208">
        <v>0.1958396</v>
      </c>
    </row>
    <row r="10488" spans="1:4">
      <c r="A10488" s="207" t="s">
        <v>10899</v>
      </c>
      <c r="B10488" s="208">
        <v>0.1910018</v>
      </c>
      <c r="C10488" s="208">
        <v>0.1635635</v>
      </c>
      <c r="D10488" s="208">
        <v>0.2184401</v>
      </c>
    </row>
    <row r="10489" spans="1:4">
      <c r="A10489" s="207" t="s">
        <v>10900</v>
      </c>
      <c r="B10489" s="208">
        <v>0.24522820000000001</v>
      </c>
      <c r="C10489" s="208">
        <v>0.21025170000000001</v>
      </c>
      <c r="D10489" s="208">
        <v>0.28020460000000003</v>
      </c>
    </row>
    <row r="10490" spans="1:4">
      <c r="A10490" s="207" t="s">
        <v>10901</v>
      </c>
      <c r="B10490" s="208">
        <v>0.22731660000000001</v>
      </c>
      <c r="C10490" s="208">
        <v>0.19542129999999999</v>
      </c>
      <c r="D10490" s="208">
        <v>0.2592119</v>
      </c>
    </row>
    <row r="10491" spans="1:4">
      <c r="A10491" s="207" t="s">
        <v>10902</v>
      </c>
      <c r="B10491" s="208">
        <v>0.17555480000000001</v>
      </c>
      <c r="C10491" s="208">
        <v>0.13950190000000001</v>
      </c>
      <c r="D10491" s="208">
        <v>0.21160770000000001</v>
      </c>
    </row>
    <row r="10492" spans="1:4">
      <c r="A10492" s="207" t="s">
        <v>10903</v>
      </c>
      <c r="B10492" s="208">
        <v>0.19271949999999999</v>
      </c>
      <c r="C10492" s="208">
        <v>0.16783680000000001</v>
      </c>
      <c r="D10492" s="208">
        <v>0.2176022</v>
      </c>
    </row>
    <row r="10493" spans="1:4">
      <c r="A10493" s="207" t="s">
        <v>10904</v>
      </c>
      <c r="B10493" s="208">
        <v>0.22158420000000001</v>
      </c>
      <c r="C10493" s="208">
        <v>0.19107440000000001</v>
      </c>
      <c r="D10493" s="208">
        <v>0.25209399999999998</v>
      </c>
    </row>
    <row r="10494" spans="1:4">
      <c r="A10494" s="207" t="s">
        <v>10905</v>
      </c>
      <c r="B10494" s="208">
        <v>0.23117589999999999</v>
      </c>
      <c r="C10494" s="208">
        <v>0.1979504</v>
      </c>
      <c r="D10494" s="208">
        <v>0.26440140000000001</v>
      </c>
    </row>
    <row r="10495" spans="1:4">
      <c r="A10495" s="207" t="s">
        <v>10906</v>
      </c>
      <c r="B10495" s="208">
        <v>0.21431520000000001</v>
      </c>
      <c r="C10495" s="208">
        <v>0.18320500000000001</v>
      </c>
      <c r="D10495" s="208">
        <v>0.24542539999999999</v>
      </c>
    </row>
    <row r="10496" spans="1:4">
      <c r="A10496" s="207" t="s">
        <v>10907</v>
      </c>
      <c r="B10496" s="208">
        <v>0.1877954</v>
      </c>
      <c r="C10496" s="208">
        <v>0.15460209999999999</v>
      </c>
      <c r="D10496" s="208">
        <v>0.22098880000000001</v>
      </c>
    </row>
    <row r="10497" spans="1:4">
      <c r="A10497" s="207" t="s">
        <v>10908</v>
      </c>
      <c r="B10497" s="208">
        <v>0.20353679999999999</v>
      </c>
      <c r="C10497" s="208">
        <v>0.17136109999999999</v>
      </c>
      <c r="D10497" s="208">
        <v>0.23571239999999999</v>
      </c>
    </row>
    <row r="10498" spans="1:4">
      <c r="A10498" s="207" t="s">
        <v>10909</v>
      </c>
      <c r="B10498" s="208">
        <v>0.1427321</v>
      </c>
      <c r="C10498" s="208">
        <v>0.1120481</v>
      </c>
      <c r="D10498" s="208">
        <v>0.17341599999999999</v>
      </c>
    </row>
    <row r="10499" spans="1:4">
      <c r="A10499" s="207" t="s">
        <v>10910</v>
      </c>
      <c r="B10499" s="208">
        <v>0.19986770000000001</v>
      </c>
      <c r="C10499" s="208">
        <v>0.16577169999999999</v>
      </c>
      <c r="D10499" s="208">
        <v>0.23396359999999999</v>
      </c>
    </row>
    <row r="10500" spans="1:4">
      <c r="A10500" s="207" t="s">
        <v>10911</v>
      </c>
      <c r="B10500" s="208">
        <v>0.12402440000000001</v>
      </c>
      <c r="C10500" s="208">
        <v>9.7761100000000004E-2</v>
      </c>
      <c r="D10500" s="208">
        <v>0.15028759999999999</v>
      </c>
    </row>
    <row r="10501" spans="1:4">
      <c r="A10501" s="207" t="s">
        <v>10912</v>
      </c>
      <c r="B10501" s="208">
        <v>0.12435160000000001</v>
      </c>
      <c r="C10501" s="208">
        <v>9.80298E-2</v>
      </c>
      <c r="D10501" s="208">
        <v>0.15067340000000001</v>
      </c>
    </row>
    <row r="10502" spans="1:4">
      <c r="A10502" s="207" t="s">
        <v>10913</v>
      </c>
      <c r="B10502" s="208">
        <v>9.4919699999999996E-2</v>
      </c>
      <c r="C10502" s="208">
        <v>7.0917300000000003E-2</v>
      </c>
      <c r="D10502" s="208">
        <v>0.11892220000000001</v>
      </c>
    </row>
    <row r="10503" spans="1:4">
      <c r="A10503" s="207" t="s">
        <v>10914</v>
      </c>
      <c r="B10503" s="208">
        <v>0.10253080000000001</v>
      </c>
      <c r="C10503" s="208">
        <v>7.9429799999999995E-2</v>
      </c>
      <c r="D10503" s="208">
        <v>0.12563170000000001</v>
      </c>
    </row>
    <row r="10504" spans="1:4">
      <c r="A10504" s="207" t="s">
        <v>10915</v>
      </c>
      <c r="B10504" s="208">
        <v>0.12624189999999999</v>
      </c>
      <c r="C10504" s="208">
        <v>0.1016946</v>
      </c>
      <c r="D10504" s="208">
        <v>0.15078920000000001</v>
      </c>
    </row>
    <row r="10505" spans="1:4">
      <c r="A10505" s="207" t="s">
        <v>10916</v>
      </c>
      <c r="B10505" s="208">
        <v>9.5632200000000001E-2</v>
      </c>
      <c r="C10505" s="208">
        <v>7.3969999999999994E-2</v>
      </c>
      <c r="D10505" s="208">
        <v>0.1172943</v>
      </c>
    </row>
    <row r="10506" spans="1:4">
      <c r="A10506" s="207" t="s">
        <v>10917</v>
      </c>
      <c r="B10506" s="208">
        <v>0.1001469</v>
      </c>
      <c r="C10506" s="208">
        <v>7.1957400000000005E-2</v>
      </c>
      <c r="D10506" s="208">
        <v>0.12833649999999999</v>
      </c>
    </row>
    <row r="10507" spans="1:4">
      <c r="A10507" s="207" t="s">
        <v>10918</v>
      </c>
      <c r="B10507" s="208">
        <v>0.11525340000000001</v>
      </c>
      <c r="C10507" s="208">
        <v>8.9811199999999994E-2</v>
      </c>
      <c r="D10507" s="208">
        <v>0.1406955</v>
      </c>
    </row>
    <row r="10508" spans="1:4">
      <c r="A10508" s="207" t="s">
        <v>10919</v>
      </c>
      <c r="B10508" s="208">
        <v>9.7432400000000002E-2</v>
      </c>
      <c r="C10508" s="208">
        <v>7.3056300000000005E-2</v>
      </c>
      <c r="D10508" s="208">
        <v>0.1218086</v>
      </c>
    </row>
    <row r="10509" spans="1:4">
      <c r="A10509" s="207" t="s">
        <v>10920</v>
      </c>
      <c r="B10509" s="208">
        <v>8.4125500000000006E-2</v>
      </c>
      <c r="C10509" s="208">
        <v>6.3851099999999994E-2</v>
      </c>
      <c r="D10509" s="208">
        <v>0.1043998</v>
      </c>
    </row>
    <row r="10510" spans="1:4">
      <c r="A10510" s="207" t="s">
        <v>10921</v>
      </c>
      <c r="B10510" s="208">
        <v>0.1155273</v>
      </c>
      <c r="C10510" s="208">
        <v>9.4597899999999999E-2</v>
      </c>
      <c r="D10510" s="208">
        <v>0.13645660000000001</v>
      </c>
    </row>
    <row r="10511" spans="1:4">
      <c r="A10511" s="207" t="s">
        <v>10922</v>
      </c>
      <c r="B10511" s="208">
        <v>0.1527136</v>
      </c>
      <c r="C10511" s="208">
        <v>0.12795129999999999</v>
      </c>
      <c r="D10511" s="208">
        <v>0.17747579999999999</v>
      </c>
    </row>
    <row r="10512" spans="1:4">
      <c r="A10512" s="207" t="s">
        <v>10923</v>
      </c>
      <c r="B10512" s="208">
        <v>0.1156099</v>
      </c>
      <c r="C10512" s="208">
        <v>9.2159199999999997E-2</v>
      </c>
      <c r="D10512" s="208">
        <v>0.1390605</v>
      </c>
    </row>
    <row r="10513" spans="1:4">
      <c r="A10513" s="207" t="s">
        <v>10924</v>
      </c>
      <c r="B10513" s="208">
        <v>0.12701889999999999</v>
      </c>
      <c r="C10513" s="208">
        <v>9.9735000000000004E-2</v>
      </c>
      <c r="D10513" s="208">
        <v>0.15430279999999999</v>
      </c>
    </row>
    <row r="10514" spans="1:4">
      <c r="A10514" s="207" t="s">
        <v>10925</v>
      </c>
      <c r="B10514" s="208">
        <v>0.132552</v>
      </c>
      <c r="C10514" s="208">
        <v>0.1128224</v>
      </c>
      <c r="D10514" s="208">
        <v>0.15228159999999999</v>
      </c>
    </row>
    <row r="10515" spans="1:4">
      <c r="A10515" s="207" t="s">
        <v>10926</v>
      </c>
      <c r="B10515" s="208">
        <v>0.13131889999999999</v>
      </c>
      <c r="C10515" s="208">
        <v>0.1093737</v>
      </c>
      <c r="D10515" s="208">
        <v>0.15326409999999999</v>
      </c>
    </row>
    <row r="10516" spans="1:4">
      <c r="A10516" s="207" t="s">
        <v>10927</v>
      </c>
      <c r="B10516" s="208">
        <v>0.12476279999999999</v>
      </c>
      <c r="C10516" s="208">
        <v>9.94419E-2</v>
      </c>
      <c r="D10516" s="208">
        <v>0.15008360000000001</v>
      </c>
    </row>
    <row r="10517" spans="1:4">
      <c r="A10517" s="207" t="s">
        <v>10928</v>
      </c>
      <c r="B10517" s="208">
        <v>0.1101748</v>
      </c>
      <c r="C10517" s="208">
        <v>8.5387900000000003E-2</v>
      </c>
      <c r="D10517" s="208">
        <v>0.13496179999999999</v>
      </c>
    </row>
    <row r="10518" spans="1:4">
      <c r="A10518" s="207" t="s">
        <v>10929</v>
      </c>
      <c r="B10518" s="208">
        <v>0.1266302</v>
      </c>
      <c r="C10518" s="208">
        <v>0.1016524</v>
      </c>
      <c r="D10518" s="208">
        <v>0.1516081</v>
      </c>
    </row>
    <row r="10519" spans="1:4">
      <c r="A10519" s="207" t="s">
        <v>10930</v>
      </c>
      <c r="B10519" s="208">
        <v>9.5678299999999994E-2</v>
      </c>
      <c r="C10519" s="208">
        <v>7.4174100000000007E-2</v>
      </c>
      <c r="D10519" s="208">
        <v>0.11718249999999999</v>
      </c>
    </row>
    <row r="10520" spans="1:4">
      <c r="A10520" s="207" t="s">
        <v>10931</v>
      </c>
      <c r="B10520" s="208">
        <v>0.10460469999999999</v>
      </c>
      <c r="C10520" s="208">
        <v>7.9383899999999993E-2</v>
      </c>
      <c r="D10520" s="208">
        <v>0.12982550000000001</v>
      </c>
    </row>
    <row r="10521" spans="1:4">
      <c r="A10521" s="207" t="s">
        <v>10932</v>
      </c>
      <c r="B10521" s="208">
        <v>0.1215623</v>
      </c>
      <c r="C10521" s="208">
        <v>9.63783E-2</v>
      </c>
      <c r="D10521" s="208">
        <v>0.1467463</v>
      </c>
    </row>
    <row r="10522" spans="1:4">
      <c r="A10522" s="207" t="s">
        <v>10933</v>
      </c>
      <c r="B10522" s="208">
        <v>0.14346400000000001</v>
      </c>
      <c r="C10522" s="208">
        <v>0.13424510000000001</v>
      </c>
      <c r="D10522" s="208">
        <v>0.15268290000000001</v>
      </c>
    </row>
    <row r="10523" spans="1:4">
      <c r="A10523" s="207" t="s">
        <v>10934</v>
      </c>
      <c r="B10523" s="208">
        <v>0.12803239999999999</v>
      </c>
      <c r="C10523" s="208">
        <v>0.1163059</v>
      </c>
      <c r="D10523" s="208">
        <v>0.13975899999999999</v>
      </c>
    </row>
    <row r="10524" spans="1:4">
      <c r="A10524" s="207" t="s">
        <v>10935</v>
      </c>
      <c r="B10524" s="208">
        <v>0.13239570000000001</v>
      </c>
      <c r="C10524" s="208">
        <v>0.1092048</v>
      </c>
      <c r="D10524" s="208">
        <v>0.15558659999999999</v>
      </c>
    </row>
    <row r="10525" spans="1:4">
      <c r="A10525" s="207" t="s">
        <v>10936</v>
      </c>
      <c r="B10525" s="208">
        <v>0.16867799999999999</v>
      </c>
      <c r="C10525" s="208">
        <v>0.15671689999999999</v>
      </c>
      <c r="D10525" s="208">
        <v>0.18063899999999999</v>
      </c>
    </row>
    <row r="10526" spans="1:4">
      <c r="A10526" s="207" t="s">
        <v>10937</v>
      </c>
      <c r="B10526" s="208">
        <v>0.17622499999999999</v>
      </c>
      <c r="C10526" s="208">
        <v>0.15921930000000001</v>
      </c>
      <c r="D10526" s="208">
        <v>0.19323070000000001</v>
      </c>
    </row>
    <row r="10527" spans="1:4">
      <c r="A10527" s="207" t="s">
        <v>10938</v>
      </c>
      <c r="B10527" s="208">
        <v>0.1601457</v>
      </c>
      <c r="C10527" s="208">
        <v>0.14569960000000001</v>
      </c>
      <c r="D10527" s="208">
        <v>0.17459169999999999</v>
      </c>
    </row>
    <row r="10528" spans="1:4">
      <c r="A10528" s="207" t="s">
        <v>10939</v>
      </c>
      <c r="B10528" s="208">
        <v>0.15186330000000001</v>
      </c>
      <c r="C10528" s="208">
        <v>0.14161270000000001</v>
      </c>
      <c r="D10528" s="208">
        <v>0.16211400000000001</v>
      </c>
    </row>
    <row r="10529" spans="1:4">
      <c r="A10529" s="207" t="s">
        <v>10940</v>
      </c>
      <c r="B10529" s="208">
        <v>0.1767919</v>
      </c>
      <c r="C10529" s="208">
        <v>0.16303899999999999</v>
      </c>
      <c r="D10529" s="208">
        <v>0.19054479999999999</v>
      </c>
    </row>
    <row r="10530" spans="1:4">
      <c r="A10530" s="207" t="s">
        <v>10941</v>
      </c>
      <c r="B10530" s="208">
        <v>0.162772</v>
      </c>
      <c r="C10530" s="208">
        <v>0.1444009</v>
      </c>
      <c r="D10530" s="208">
        <v>0.1811432</v>
      </c>
    </row>
    <row r="10531" spans="1:4">
      <c r="A10531" s="207" t="s">
        <v>10942</v>
      </c>
      <c r="B10531" s="208">
        <v>0.1600985</v>
      </c>
      <c r="C10531" s="208">
        <v>0.1290646</v>
      </c>
      <c r="D10531" s="208">
        <v>0.19113250000000001</v>
      </c>
    </row>
    <row r="10532" spans="1:4">
      <c r="A10532" s="207" t="s">
        <v>10943</v>
      </c>
      <c r="B10532" s="208">
        <v>0.21507870000000001</v>
      </c>
      <c r="C10532" s="208">
        <v>0.19712650000000001</v>
      </c>
      <c r="D10532" s="208">
        <v>0.23303099999999999</v>
      </c>
    </row>
    <row r="10533" spans="1:4">
      <c r="A10533" s="207" t="s">
        <v>10944</v>
      </c>
      <c r="B10533" s="208">
        <v>0.22381129999999999</v>
      </c>
      <c r="C10533" s="208">
        <v>0.19850119999999999</v>
      </c>
      <c r="D10533" s="208">
        <v>0.24912139999999999</v>
      </c>
    </row>
    <row r="10534" spans="1:4">
      <c r="A10534" s="207" t="s">
        <v>10945</v>
      </c>
      <c r="B10534" s="208">
        <v>0.1890819</v>
      </c>
      <c r="C10534" s="208">
        <v>0.16842470000000001</v>
      </c>
      <c r="D10534" s="208">
        <v>0.20973900000000001</v>
      </c>
    </row>
    <row r="10535" spans="1:4">
      <c r="A10535" s="207" t="s">
        <v>10946</v>
      </c>
      <c r="B10535" s="208">
        <v>0.19333359999999999</v>
      </c>
      <c r="C10535" s="208">
        <v>0.1781846</v>
      </c>
      <c r="D10535" s="208">
        <v>0.20848259999999999</v>
      </c>
    </row>
    <row r="10536" spans="1:4">
      <c r="A10536" s="207" t="s">
        <v>10947</v>
      </c>
      <c r="B10536" s="208">
        <v>0.11159520000000001</v>
      </c>
      <c r="C10536" s="208">
        <v>0.1013182</v>
      </c>
      <c r="D10536" s="208">
        <v>0.1218723</v>
      </c>
    </row>
    <row r="10537" spans="1:4">
      <c r="A10537" s="207" t="s">
        <v>10948</v>
      </c>
      <c r="B10537" s="208">
        <v>9.5824199999999998E-2</v>
      </c>
      <c r="C10537" s="208">
        <v>8.2425700000000005E-2</v>
      </c>
      <c r="D10537" s="208">
        <v>0.10922270000000001</v>
      </c>
    </row>
    <row r="10538" spans="1:4">
      <c r="A10538" s="207" t="s">
        <v>10949</v>
      </c>
      <c r="B10538" s="208">
        <v>0.1001469</v>
      </c>
      <c r="C10538" s="208">
        <v>7.1957400000000005E-2</v>
      </c>
      <c r="D10538" s="208">
        <v>0.12833649999999999</v>
      </c>
    </row>
    <row r="10539" spans="1:4">
      <c r="A10539" s="207" t="s">
        <v>10950</v>
      </c>
      <c r="B10539" s="208">
        <v>0.1241959</v>
      </c>
      <c r="C10539" s="208">
        <v>0.11090709999999999</v>
      </c>
      <c r="D10539" s="208">
        <v>0.13748479999999999</v>
      </c>
    </row>
    <row r="10540" spans="1:4">
      <c r="A10540" s="207" t="s">
        <v>10951</v>
      </c>
      <c r="B10540" s="208">
        <v>0.13039020000000001</v>
      </c>
      <c r="C10540" s="208">
        <v>0.11188679999999999</v>
      </c>
      <c r="D10540" s="208">
        <v>0.14889369999999999</v>
      </c>
    </row>
    <row r="10541" spans="1:4">
      <c r="A10541" s="207" t="s">
        <v>10952</v>
      </c>
      <c r="B10541" s="208">
        <v>0.1310308</v>
      </c>
      <c r="C10541" s="208">
        <v>0.1147392</v>
      </c>
      <c r="D10541" s="208">
        <v>0.14732239999999999</v>
      </c>
    </row>
    <row r="10542" spans="1:4">
      <c r="A10542" s="207" t="s">
        <v>10953</v>
      </c>
      <c r="B10542" s="208">
        <v>0.11217580000000001</v>
      </c>
      <c r="C10542" s="208">
        <v>0.10049950000000001</v>
      </c>
      <c r="D10542" s="208">
        <v>0.123852</v>
      </c>
    </row>
    <row r="10543" spans="1:4">
      <c r="A10543" s="207" t="s">
        <v>10954</v>
      </c>
      <c r="B10543" s="208">
        <v>0.15291199999999999</v>
      </c>
      <c r="C10543" s="208">
        <v>0.1480756</v>
      </c>
      <c r="D10543" s="208">
        <v>0.15774850000000001</v>
      </c>
    </row>
    <row r="10544" spans="1:4">
      <c r="A10544" s="207" t="s">
        <v>10955</v>
      </c>
      <c r="B10544" s="208">
        <v>0.1906399</v>
      </c>
      <c r="C10544" s="208">
        <v>0.18351590000000001</v>
      </c>
      <c r="D10544" s="208">
        <v>0.197764</v>
      </c>
    </row>
    <row r="10545" spans="1:4">
      <c r="A10545" s="207" t="s">
        <v>10956</v>
      </c>
      <c r="B10545" s="208">
        <v>0.1165288</v>
      </c>
      <c r="C10545" s="208">
        <v>0.1110843</v>
      </c>
      <c r="D10545" s="208">
        <v>0.12197330000000001</v>
      </c>
    </row>
    <row r="10546" spans="1:4">
      <c r="A10546" s="207" t="s">
        <v>10957</v>
      </c>
      <c r="B10546" s="208">
        <v>0.14712980000000001</v>
      </c>
      <c r="C10546" s="208">
        <v>0.1229145</v>
      </c>
      <c r="D10546" s="208">
        <v>0.1713451</v>
      </c>
    </row>
    <row r="10547" spans="1:4">
      <c r="A10547" s="207" t="s">
        <v>10958</v>
      </c>
      <c r="B10547" s="208">
        <v>0.15231449999999999</v>
      </c>
      <c r="C10547" s="208">
        <v>0.1270463</v>
      </c>
      <c r="D10547" s="208">
        <v>0.17758270000000001</v>
      </c>
    </row>
    <row r="10548" spans="1:4">
      <c r="A10548" s="207" t="s">
        <v>10959</v>
      </c>
      <c r="B10548" s="208">
        <v>0.14410790000000001</v>
      </c>
      <c r="C10548" s="208">
        <v>0.1227162</v>
      </c>
      <c r="D10548" s="208">
        <v>0.1654996</v>
      </c>
    </row>
    <row r="10549" spans="1:4">
      <c r="A10549" s="207" t="s">
        <v>10960</v>
      </c>
      <c r="B10549" s="208">
        <v>0.13355259999999999</v>
      </c>
      <c r="C10549" s="208">
        <v>0.1121683</v>
      </c>
      <c r="D10549" s="208">
        <v>0.15493689999999999</v>
      </c>
    </row>
    <row r="10550" spans="1:4">
      <c r="A10550" s="207" t="s">
        <v>10961</v>
      </c>
      <c r="B10550" s="208">
        <v>0.16406699999999999</v>
      </c>
      <c r="C10550" s="208">
        <v>0.14195179999999999</v>
      </c>
      <c r="D10550" s="208">
        <v>0.1861823</v>
      </c>
    </row>
    <row r="10551" spans="1:4">
      <c r="A10551" s="207" t="s">
        <v>10962</v>
      </c>
      <c r="B10551" s="208">
        <v>0.13573789999999999</v>
      </c>
      <c r="C10551" s="208">
        <v>0.1153009</v>
      </c>
      <c r="D10551" s="208">
        <v>0.15617500000000001</v>
      </c>
    </row>
    <row r="10552" spans="1:4">
      <c r="A10552" s="207" t="s">
        <v>10963</v>
      </c>
      <c r="B10552" s="208">
        <v>0.12238010000000001</v>
      </c>
      <c r="C10552" s="208">
        <v>0.10019939999999999</v>
      </c>
      <c r="D10552" s="208">
        <v>0.14456069999999999</v>
      </c>
    </row>
    <row r="10553" spans="1:4">
      <c r="A10553" s="207" t="s">
        <v>10964</v>
      </c>
      <c r="B10553" s="208">
        <v>0.14088909999999999</v>
      </c>
      <c r="C10553" s="208">
        <v>0.11901639999999999</v>
      </c>
      <c r="D10553" s="208">
        <v>0.16276170000000001</v>
      </c>
    </row>
    <row r="10554" spans="1:4">
      <c r="A10554" s="207" t="s">
        <v>10965</v>
      </c>
      <c r="B10554" s="208">
        <v>0.1191012</v>
      </c>
      <c r="C10554" s="208">
        <v>9.8508700000000005E-2</v>
      </c>
      <c r="D10554" s="208">
        <v>0.1396936</v>
      </c>
    </row>
    <row r="10555" spans="1:4">
      <c r="A10555" s="207" t="s">
        <v>10966</v>
      </c>
      <c r="B10555" s="208">
        <v>0.1364562</v>
      </c>
      <c r="C10555" s="208">
        <v>0.116217</v>
      </c>
      <c r="D10555" s="208">
        <v>0.15669549999999999</v>
      </c>
    </row>
    <row r="10556" spans="1:4">
      <c r="A10556" s="207" t="s">
        <v>10967</v>
      </c>
      <c r="B10556" s="208">
        <v>0.1614807</v>
      </c>
      <c r="C10556" s="208">
        <v>0.14341309999999999</v>
      </c>
      <c r="D10556" s="208">
        <v>0.17954829999999999</v>
      </c>
    </row>
    <row r="10557" spans="1:4">
      <c r="A10557" s="207" t="s">
        <v>10968</v>
      </c>
      <c r="B10557" s="208">
        <v>0.1747417</v>
      </c>
      <c r="C10557" s="208">
        <v>0.1520185</v>
      </c>
      <c r="D10557" s="208">
        <v>0.197465</v>
      </c>
    </row>
    <row r="10558" spans="1:4">
      <c r="A10558" s="207" t="s">
        <v>10969</v>
      </c>
      <c r="B10558" s="208">
        <v>0.17093430000000001</v>
      </c>
      <c r="C10558" s="208">
        <v>0.14878569999999999</v>
      </c>
      <c r="D10558" s="208">
        <v>0.1930829</v>
      </c>
    </row>
    <row r="10559" spans="1:4">
      <c r="A10559" s="207" t="s">
        <v>10970</v>
      </c>
      <c r="B10559" s="208">
        <v>0.15691769999999999</v>
      </c>
      <c r="C10559" s="208">
        <v>0.1325875</v>
      </c>
      <c r="D10559" s="208">
        <v>0.18124799999999999</v>
      </c>
    </row>
    <row r="10560" spans="1:4">
      <c r="A10560" s="207" t="s">
        <v>10971</v>
      </c>
      <c r="B10560" s="208">
        <v>0.1572556</v>
      </c>
      <c r="C10560" s="208">
        <v>0.1400661</v>
      </c>
      <c r="D10560" s="208">
        <v>0.17444499999999999</v>
      </c>
    </row>
    <row r="10561" spans="1:4">
      <c r="A10561" s="207" t="s">
        <v>10972</v>
      </c>
      <c r="B10561" s="208">
        <v>0.16945850000000001</v>
      </c>
      <c r="C10561" s="208">
        <v>0.14976490000000001</v>
      </c>
      <c r="D10561" s="208">
        <v>0.18915219999999999</v>
      </c>
    </row>
    <row r="10562" spans="1:4">
      <c r="A10562" s="207" t="s">
        <v>10973</v>
      </c>
      <c r="B10562" s="208">
        <v>0.17353759999999999</v>
      </c>
      <c r="C10562" s="208">
        <v>0.1497656</v>
      </c>
      <c r="D10562" s="208">
        <v>0.1973096</v>
      </c>
    </row>
    <row r="10563" spans="1:4">
      <c r="A10563" s="207" t="s">
        <v>10974</v>
      </c>
      <c r="B10563" s="208">
        <v>0.17299970000000001</v>
      </c>
      <c r="C10563" s="208">
        <v>0.15061359999999999</v>
      </c>
      <c r="D10563" s="208">
        <v>0.1953857</v>
      </c>
    </row>
    <row r="10564" spans="1:4">
      <c r="A10564" s="207" t="s">
        <v>10975</v>
      </c>
      <c r="B10564" s="208">
        <v>0.16084470000000001</v>
      </c>
      <c r="C10564" s="208">
        <v>0.13864650000000001</v>
      </c>
      <c r="D10564" s="208">
        <v>0.18304280000000001</v>
      </c>
    </row>
    <row r="10565" spans="1:4">
      <c r="A10565" s="207" t="s">
        <v>10976</v>
      </c>
      <c r="B10565" s="208">
        <v>0.17154649999999999</v>
      </c>
      <c r="C10565" s="208">
        <v>0.1507637</v>
      </c>
      <c r="D10565" s="208">
        <v>0.19232930000000001</v>
      </c>
    </row>
    <row r="10566" spans="1:4">
      <c r="A10566" s="207" t="s">
        <v>10977</v>
      </c>
      <c r="B10566" s="208">
        <v>0.13324030000000001</v>
      </c>
      <c r="C10566" s="208">
        <v>0.11136749999999999</v>
      </c>
      <c r="D10566" s="208">
        <v>0.1551131</v>
      </c>
    </row>
    <row r="10567" spans="1:4">
      <c r="A10567" s="207" t="s">
        <v>10978</v>
      </c>
      <c r="B10567" s="208">
        <v>0.12887090000000001</v>
      </c>
      <c r="C10567" s="208">
        <v>0.1086839</v>
      </c>
      <c r="D10567" s="208">
        <v>0.14905779999999999</v>
      </c>
    </row>
    <row r="10568" spans="1:4">
      <c r="A10568" s="207" t="s">
        <v>10979</v>
      </c>
      <c r="B10568" s="208">
        <v>0.1776636</v>
      </c>
      <c r="C10568" s="208">
        <v>0.14342859999999999</v>
      </c>
      <c r="D10568" s="208">
        <v>0.21189859999999999</v>
      </c>
    </row>
    <row r="10569" spans="1:4">
      <c r="A10569" s="207" t="s">
        <v>10980</v>
      </c>
      <c r="B10569" s="208">
        <v>0.1788546</v>
      </c>
      <c r="C10569" s="208">
        <v>0.14056979999999999</v>
      </c>
      <c r="D10569" s="208">
        <v>0.21713940000000001</v>
      </c>
    </row>
    <row r="10570" spans="1:4">
      <c r="A10570" s="207" t="s">
        <v>10981</v>
      </c>
      <c r="B10570" s="208">
        <v>0.17492450000000001</v>
      </c>
      <c r="C10570" s="208">
        <v>0.14318349999999999</v>
      </c>
      <c r="D10570" s="208">
        <v>0.2066655</v>
      </c>
    </row>
    <row r="10571" spans="1:4">
      <c r="A10571" s="207" t="s">
        <v>10982</v>
      </c>
      <c r="B10571" s="208">
        <v>0.16105120000000001</v>
      </c>
      <c r="C10571" s="208">
        <v>0.12990650000000001</v>
      </c>
      <c r="D10571" s="208">
        <v>0.1921959</v>
      </c>
    </row>
    <row r="10572" spans="1:4">
      <c r="A10572" s="207" t="s">
        <v>10983</v>
      </c>
      <c r="B10572" s="208">
        <v>0.1871642</v>
      </c>
      <c r="C10572" s="208">
        <v>0.1572035</v>
      </c>
      <c r="D10572" s="208">
        <v>0.21712490000000001</v>
      </c>
    </row>
    <row r="10573" spans="1:4">
      <c r="A10573" s="207" t="s">
        <v>10984</v>
      </c>
      <c r="B10573" s="208">
        <v>0.17041039999999999</v>
      </c>
      <c r="C10573" s="208">
        <v>0.1388084</v>
      </c>
      <c r="D10573" s="208">
        <v>0.20201230000000001</v>
      </c>
    </row>
    <row r="10574" spans="1:4">
      <c r="A10574" s="207" t="s">
        <v>10985</v>
      </c>
      <c r="B10574" s="208">
        <v>0.15356510000000001</v>
      </c>
      <c r="C10574" s="208">
        <v>0.1213843</v>
      </c>
      <c r="D10574" s="208">
        <v>0.18574589999999999</v>
      </c>
    </row>
    <row r="10575" spans="1:4">
      <c r="A10575" s="207" t="s">
        <v>10986</v>
      </c>
      <c r="B10575" s="208">
        <v>0.1686568</v>
      </c>
      <c r="C10575" s="208">
        <v>0.1374185</v>
      </c>
      <c r="D10575" s="208">
        <v>0.1998952</v>
      </c>
    </row>
    <row r="10576" spans="1:4">
      <c r="A10576" s="207" t="s">
        <v>10987</v>
      </c>
      <c r="B10576" s="208">
        <v>0.14490720000000001</v>
      </c>
      <c r="C10576" s="208">
        <v>0.11508110000000001</v>
      </c>
      <c r="D10576" s="208">
        <v>0.17473330000000001</v>
      </c>
    </row>
    <row r="10577" spans="1:4">
      <c r="A10577" s="207" t="s">
        <v>10988</v>
      </c>
      <c r="B10577" s="208">
        <v>0.18851970000000001</v>
      </c>
      <c r="C10577" s="208">
        <v>0.15665109999999999</v>
      </c>
      <c r="D10577" s="208">
        <v>0.22038820000000001</v>
      </c>
    </row>
    <row r="10578" spans="1:4">
      <c r="A10578" s="207" t="s">
        <v>10989</v>
      </c>
      <c r="B10578" s="208">
        <v>0.19859569999999999</v>
      </c>
      <c r="C10578" s="208">
        <v>0.17112540000000001</v>
      </c>
      <c r="D10578" s="208">
        <v>0.22606599999999999</v>
      </c>
    </row>
    <row r="10579" spans="1:4">
      <c r="A10579" s="207" t="s">
        <v>10990</v>
      </c>
      <c r="B10579" s="208">
        <v>0.21878880000000001</v>
      </c>
      <c r="C10579" s="208">
        <v>0.18560860000000001</v>
      </c>
      <c r="D10579" s="208">
        <v>0.2519691</v>
      </c>
    </row>
    <row r="10580" spans="1:4">
      <c r="A10580" s="207" t="s">
        <v>10991</v>
      </c>
      <c r="B10580" s="208">
        <v>0.22248109999999999</v>
      </c>
      <c r="C10580" s="208">
        <v>0.19029699999999999</v>
      </c>
      <c r="D10580" s="208">
        <v>0.25466519999999998</v>
      </c>
    </row>
    <row r="10581" spans="1:4">
      <c r="A10581" s="207" t="s">
        <v>10992</v>
      </c>
      <c r="B10581" s="208">
        <v>0.19118070000000001</v>
      </c>
      <c r="C10581" s="208">
        <v>0.1552086</v>
      </c>
      <c r="D10581" s="208">
        <v>0.22715270000000001</v>
      </c>
    </row>
    <row r="10582" spans="1:4">
      <c r="A10582" s="207" t="s">
        <v>10993</v>
      </c>
      <c r="B10582" s="208">
        <v>0.18393670000000001</v>
      </c>
      <c r="C10582" s="208">
        <v>0.1590106</v>
      </c>
      <c r="D10582" s="208">
        <v>0.20886289999999999</v>
      </c>
    </row>
    <row r="10583" spans="1:4">
      <c r="A10583" s="207" t="s">
        <v>10994</v>
      </c>
      <c r="B10583" s="208">
        <v>0.2105573</v>
      </c>
      <c r="C10583" s="208">
        <v>0.18074000000000001</v>
      </c>
      <c r="D10583" s="208">
        <v>0.24037459999999999</v>
      </c>
    </row>
    <row r="10584" spans="1:4">
      <c r="A10584" s="207" t="s">
        <v>10995</v>
      </c>
      <c r="B10584" s="208">
        <v>0.23401469999999999</v>
      </c>
      <c r="C10584" s="208">
        <v>0.1995584</v>
      </c>
      <c r="D10584" s="208">
        <v>0.26847100000000002</v>
      </c>
    </row>
    <row r="10585" spans="1:4">
      <c r="A10585" s="207" t="s">
        <v>10996</v>
      </c>
      <c r="B10585" s="208">
        <v>0.21027280000000001</v>
      </c>
      <c r="C10585" s="208">
        <v>0.17962729999999999</v>
      </c>
      <c r="D10585" s="208">
        <v>0.2409183</v>
      </c>
    </row>
    <row r="10586" spans="1:4">
      <c r="A10586" s="207" t="s">
        <v>10997</v>
      </c>
      <c r="B10586" s="208">
        <v>0.19814670000000001</v>
      </c>
      <c r="C10586" s="208">
        <v>0.1658075</v>
      </c>
      <c r="D10586" s="208">
        <v>0.23048589999999999</v>
      </c>
    </row>
    <row r="10587" spans="1:4">
      <c r="A10587" s="207" t="s">
        <v>10998</v>
      </c>
      <c r="B10587" s="208">
        <v>0.22050020000000001</v>
      </c>
      <c r="C10587" s="208">
        <v>0.18795100000000001</v>
      </c>
      <c r="D10587" s="208">
        <v>0.25304939999999998</v>
      </c>
    </row>
    <row r="10588" spans="1:4">
      <c r="A10588" s="207" t="s">
        <v>10999</v>
      </c>
      <c r="B10588" s="208">
        <v>0.1530328</v>
      </c>
      <c r="C10588" s="208">
        <v>0.12108480000000001</v>
      </c>
      <c r="D10588" s="208">
        <v>0.1849809</v>
      </c>
    </row>
    <row r="10589" spans="1:4">
      <c r="A10589" s="207" t="s">
        <v>11000</v>
      </c>
      <c r="B10589" s="208">
        <v>0.16169339999999999</v>
      </c>
      <c r="C10589" s="208">
        <v>0.13055249999999999</v>
      </c>
      <c r="D10589" s="208">
        <v>0.19283420000000001</v>
      </c>
    </row>
    <row r="10590" spans="1:4">
      <c r="A10590" s="207" t="s">
        <v>11001</v>
      </c>
      <c r="B10590" s="208">
        <v>0.11534510000000001</v>
      </c>
      <c r="C10590" s="208">
        <v>8.8368799999999997E-2</v>
      </c>
      <c r="D10590" s="208">
        <v>0.14232149999999999</v>
      </c>
    </row>
    <row r="10591" spans="1:4">
      <c r="A10591" s="207" t="s">
        <v>11002</v>
      </c>
      <c r="B10591" s="208">
        <v>0.1254053</v>
      </c>
      <c r="C10591" s="208">
        <v>9.8880399999999993E-2</v>
      </c>
      <c r="D10591" s="208">
        <v>0.15193029999999999</v>
      </c>
    </row>
    <row r="10592" spans="1:4">
      <c r="A10592" s="207" t="s">
        <v>11003</v>
      </c>
      <c r="B10592" s="208">
        <v>0.1152736</v>
      </c>
      <c r="C10592" s="208">
        <v>8.99147E-2</v>
      </c>
      <c r="D10592" s="208">
        <v>0.14063249999999999</v>
      </c>
    </row>
    <row r="10593" spans="1:4">
      <c r="A10593" s="207" t="s">
        <v>11004</v>
      </c>
      <c r="B10593" s="208">
        <v>0.104849</v>
      </c>
      <c r="C10593" s="208">
        <v>8.1318100000000004E-2</v>
      </c>
      <c r="D10593" s="208">
        <v>0.12837999999999999</v>
      </c>
    </row>
    <row r="10594" spans="1:4">
      <c r="A10594" s="207" t="s">
        <v>11005</v>
      </c>
      <c r="B10594" s="208">
        <v>0.14208809999999999</v>
      </c>
      <c r="C10594" s="208">
        <v>0.11676549999999999</v>
      </c>
      <c r="D10594" s="208">
        <v>0.1674107</v>
      </c>
    </row>
    <row r="10595" spans="1:4">
      <c r="A10595" s="207" t="s">
        <v>11006</v>
      </c>
      <c r="B10595" s="208">
        <v>0.105251</v>
      </c>
      <c r="C10595" s="208">
        <v>8.3425899999999997E-2</v>
      </c>
      <c r="D10595" s="208">
        <v>0.1270761</v>
      </c>
    </row>
    <row r="10596" spans="1:4">
      <c r="A10596" s="207" t="s">
        <v>11007</v>
      </c>
      <c r="B10596" s="208">
        <v>8.7786400000000001E-2</v>
      </c>
      <c r="C10596" s="208">
        <v>6.1886900000000002E-2</v>
      </c>
      <c r="D10596" s="208">
        <v>0.11368590000000001</v>
      </c>
    </row>
    <row r="10597" spans="1:4">
      <c r="A10597" s="207" t="s">
        <v>11008</v>
      </c>
      <c r="B10597" s="208">
        <v>0.1143499</v>
      </c>
      <c r="C10597" s="208">
        <v>8.9435000000000001E-2</v>
      </c>
      <c r="D10597" s="208">
        <v>0.1392649</v>
      </c>
    </row>
    <row r="10598" spans="1:4">
      <c r="A10598" s="207" t="s">
        <v>11009</v>
      </c>
      <c r="B10598" s="208">
        <v>9.7260100000000002E-2</v>
      </c>
      <c r="C10598" s="208">
        <v>7.4007699999999996E-2</v>
      </c>
      <c r="D10598" s="208">
        <v>0.12051240000000001</v>
      </c>
    </row>
    <row r="10599" spans="1:4">
      <c r="A10599" s="207" t="s">
        <v>11010</v>
      </c>
      <c r="B10599" s="208">
        <v>8.7681300000000004E-2</v>
      </c>
      <c r="C10599" s="208">
        <v>6.5906900000000004E-2</v>
      </c>
      <c r="D10599" s="208">
        <v>0.10945580000000001</v>
      </c>
    </row>
    <row r="10600" spans="1:4">
      <c r="A10600" s="207" t="s">
        <v>11011</v>
      </c>
      <c r="B10600" s="208">
        <v>0.12551689999999999</v>
      </c>
      <c r="C10600" s="208">
        <v>0.10415290000000001</v>
      </c>
      <c r="D10600" s="208">
        <v>0.14688080000000001</v>
      </c>
    </row>
    <row r="10601" spans="1:4">
      <c r="A10601" s="207" t="s">
        <v>11012</v>
      </c>
      <c r="B10601" s="208">
        <v>0.13233490000000001</v>
      </c>
      <c r="C10601" s="208">
        <v>0.1067895</v>
      </c>
      <c r="D10601" s="208">
        <v>0.1578803</v>
      </c>
    </row>
    <row r="10602" spans="1:4">
      <c r="A10602" s="207" t="s">
        <v>11013</v>
      </c>
      <c r="B10602" s="208">
        <v>0.11945740000000001</v>
      </c>
      <c r="C10602" s="208">
        <v>9.5045599999999994E-2</v>
      </c>
      <c r="D10602" s="208">
        <v>0.1438692</v>
      </c>
    </row>
    <row r="10603" spans="1:4">
      <c r="A10603" s="207" t="s">
        <v>11014</v>
      </c>
      <c r="B10603" s="208">
        <v>0.1249291</v>
      </c>
      <c r="C10603" s="208">
        <v>9.7877400000000003E-2</v>
      </c>
      <c r="D10603" s="208">
        <v>0.1519808</v>
      </c>
    </row>
    <row r="10604" spans="1:4">
      <c r="A10604" s="207" t="s">
        <v>11015</v>
      </c>
      <c r="B10604" s="208">
        <v>0.13104460000000001</v>
      </c>
      <c r="C10604" s="208">
        <v>0.1111279</v>
      </c>
      <c r="D10604" s="208">
        <v>0.15096129999999999</v>
      </c>
    </row>
    <row r="10605" spans="1:4">
      <c r="A10605" s="207" t="s">
        <v>11016</v>
      </c>
      <c r="B10605" s="208">
        <v>0.12880259999999999</v>
      </c>
      <c r="C10605" s="208">
        <v>0.1069248</v>
      </c>
      <c r="D10605" s="208">
        <v>0.15068029999999999</v>
      </c>
    </row>
    <row r="10606" spans="1:4">
      <c r="A10606" s="207" t="s">
        <v>11017</v>
      </c>
      <c r="B10606" s="208">
        <v>0.11527519999999999</v>
      </c>
      <c r="C10606" s="208">
        <v>9.0787800000000002E-2</v>
      </c>
      <c r="D10606" s="208">
        <v>0.13976259999999999</v>
      </c>
    </row>
    <row r="10607" spans="1:4">
      <c r="A10607" s="207" t="s">
        <v>11018</v>
      </c>
      <c r="B10607" s="208">
        <v>0.13722790000000001</v>
      </c>
      <c r="C10607" s="208">
        <v>0.1112509</v>
      </c>
      <c r="D10607" s="208">
        <v>0.16320490000000001</v>
      </c>
    </row>
    <row r="10608" spans="1:4">
      <c r="A10608" s="207" t="s">
        <v>11019</v>
      </c>
      <c r="B10608" s="208">
        <v>0.12667999999999999</v>
      </c>
      <c r="C10608" s="208">
        <v>0.10075389999999999</v>
      </c>
      <c r="D10608" s="208">
        <v>0.1526062</v>
      </c>
    </row>
    <row r="10609" spans="1:4">
      <c r="A10609" s="207" t="s">
        <v>11020</v>
      </c>
      <c r="B10609" s="208">
        <v>0.1251882</v>
      </c>
      <c r="C10609" s="208">
        <v>0.10065789999999999</v>
      </c>
      <c r="D10609" s="208">
        <v>0.14971860000000001</v>
      </c>
    </row>
    <row r="10610" spans="1:4">
      <c r="A10610" s="207" t="s">
        <v>11021</v>
      </c>
      <c r="B10610" s="208">
        <v>0.1139488</v>
      </c>
      <c r="C10610" s="208">
        <v>8.9570700000000003E-2</v>
      </c>
      <c r="D10610" s="208">
        <v>0.1383269</v>
      </c>
    </row>
    <row r="10611" spans="1:4">
      <c r="A10611" s="207" t="s">
        <v>11022</v>
      </c>
      <c r="B10611" s="208">
        <v>9.7975900000000005E-2</v>
      </c>
      <c r="C10611" s="208">
        <v>7.4970999999999996E-2</v>
      </c>
      <c r="D10611" s="208">
        <v>0.1209809</v>
      </c>
    </row>
    <row r="10612" spans="1:4">
      <c r="A10612" s="207" t="s">
        <v>11023</v>
      </c>
      <c r="B10612" s="208">
        <v>0.1466498</v>
      </c>
      <c r="C10612" s="208">
        <v>0.1372302</v>
      </c>
      <c r="D10612" s="208">
        <v>0.1560694</v>
      </c>
    </row>
    <row r="10613" spans="1:4">
      <c r="A10613" s="207" t="s">
        <v>11024</v>
      </c>
      <c r="B10613" s="208">
        <v>0.13528709999999999</v>
      </c>
      <c r="C10613" s="208">
        <v>0.12244869999999999</v>
      </c>
      <c r="D10613" s="208">
        <v>0.1481256</v>
      </c>
    </row>
    <row r="10614" spans="1:4">
      <c r="A10614" s="207" t="s">
        <v>11025</v>
      </c>
      <c r="B10614" s="208">
        <v>0.12238010000000001</v>
      </c>
      <c r="C10614" s="208">
        <v>0.10019939999999999</v>
      </c>
      <c r="D10614" s="208">
        <v>0.14456069999999999</v>
      </c>
    </row>
    <row r="10615" spans="1:4">
      <c r="A10615" s="207" t="s">
        <v>11026</v>
      </c>
      <c r="B10615" s="208">
        <v>0.16701340000000001</v>
      </c>
      <c r="C10615" s="208">
        <v>0.15512000000000001</v>
      </c>
      <c r="D10615" s="208">
        <v>0.17890690000000001</v>
      </c>
    </row>
    <row r="10616" spans="1:4">
      <c r="A10616" s="207" t="s">
        <v>11027</v>
      </c>
      <c r="B10616" s="208">
        <v>0.1703036</v>
      </c>
      <c r="C10616" s="208">
        <v>0.15373829999999999</v>
      </c>
      <c r="D10616" s="208">
        <v>0.18686900000000001</v>
      </c>
    </row>
    <row r="10617" spans="1:4">
      <c r="A10617" s="207" t="s">
        <v>11028</v>
      </c>
      <c r="B10617" s="208">
        <v>0.15774940000000001</v>
      </c>
      <c r="C10617" s="208">
        <v>0.14353730000000001</v>
      </c>
      <c r="D10617" s="208">
        <v>0.17196149999999999</v>
      </c>
    </row>
    <row r="10618" spans="1:4">
      <c r="A10618" s="207" t="s">
        <v>11029</v>
      </c>
      <c r="B10618" s="208">
        <v>0.15397620000000001</v>
      </c>
      <c r="C10618" s="208">
        <v>0.14376900000000001</v>
      </c>
      <c r="D10618" s="208">
        <v>0.16418350000000001</v>
      </c>
    </row>
    <row r="10619" spans="1:4">
      <c r="A10619" s="207" t="s">
        <v>11030</v>
      </c>
      <c r="B10619" s="208">
        <v>0.1751181</v>
      </c>
      <c r="C10619" s="208">
        <v>0.16129379999999999</v>
      </c>
      <c r="D10619" s="208">
        <v>0.18894240000000001</v>
      </c>
    </row>
    <row r="10620" spans="1:4">
      <c r="A10620" s="207" t="s">
        <v>11031</v>
      </c>
      <c r="B10620" s="208">
        <v>0.17565210000000001</v>
      </c>
      <c r="C10620" s="208">
        <v>0.15611340000000001</v>
      </c>
      <c r="D10620" s="208">
        <v>0.1951908</v>
      </c>
    </row>
    <row r="10621" spans="1:4">
      <c r="A10621" s="207" t="s">
        <v>11032</v>
      </c>
      <c r="B10621" s="208">
        <v>0.15356510000000001</v>
      </c>
      <c r="C10621" s="208">
        <v>0.1213843</v>
      </c>
      <c r="D10621" s="208">
        <v>0.18574589999999999</v>
      </c>
    </row>
    <row r="10622" spans="1:4">
      <c r="A10622" s="207" t="s">
        <v>11033</v>
      </c>
      <c r="B10622" s="208">
        <v>0.2096171</v>
      </c>
      <c r="C10622" s="208">
        <v>0.1919063</v>
      </c>
      <c r="D10622" s="208">
        <v>0.2273279</v>
      </c>
    </row>
    <row r="10623" spans="1:4">
      <c r="A10623" s="207" t="s">
        <v>11034</v>
      </c>
      <c r="B10623" s="208">
        <v>0.21498829999999999</v>
      </c>
      <c r="C10623" s="208">
        <v>0.18994069999999999</v>
      </c>
      <c r="D10623" s="208">
        <v>0.24003579999999999</v>
      </c>
    </row>
    <row r="10624" spans="1:4">
      <c r="A10624" s="207" t="s">
        <v>11035</v>
      </c>
      <c r="B10624" s="208">
        <v>0.18623049999999999</v>
      </c>
      <c r="C10624" s="208">
        <v>0.16568469999999999</v>
      </c>
      <c r="D10624" s="208">
        <v>0.2067763</v>
      </c>
    </row>
    <row r="10625" spans="1:4">
      <c r="A10625" s="207" t="s">
        <v>11036</v>
      </c>
      <c r="B10625" s="208">
        <v>0.189416</v>
      </c>
      <c r="C10625" s="208">
        <v>0.17456949999999999</v>
      </c>
      <c r="D10625" s="208">
        <v>0.20426240000000001</v>
      </c>
    </row>
    <row r="10626" spans="1:4">
      <c r="A10626" s="207" t="s">
        <v>11037</v>
      </c>
      <c r="B10626" s="208">
        <v>0.11950520000000001</v>
      </c>
      <c r="C10626" s="208">
        <v>0.1090549</v>
      </c>
      <c r="D10626" s="208">
        <v>0.1299555</v>
      </c>
    </row>
    <row r="10627" spans="1:4">
      <c r="A10627" s="207" t="s">
        <v>11038</v>
      </c>
      <c r="B10627" s="208">
        <v>9.8426899999999998E-2</v>
      </c>
      <c r="C10627" s="208">
        <v>8.4489300000000003E-2</v>
      </c>
      <c r="D10627" s="208">
        <v>0.11236450000000001</v>
      </c>
    </row>
    <row r="10628" spans="1:4">
      <c r="A10628" s="207" t="s">
        <v>11039</v>
      </c>
      <c r="B10628" s="208">
        <v>8.7786400000000001E-2</v>
      </c>
      <c r="C10628" s="208">
        <v>6.1886900000000002E-2</v>
      </c>
      <c r="D10628" s="208">
        <v>0.11368590000000001</v>
      </c>
    </row>
    <row r="10629" spans="1:4">
      <c r="A10629" s="207" t="s">
        <v>11040</v>
      </c>
      <c r="B10629" s="208">
        <v>0.12544089999999999</v>
      </c>
      <c r="C10629" s="208">
        <v>0.1117582</v>
      </c>
      <c r="D10629" s="208">
        <v>0.13912369999999999</v>
      </c>
    </row>
    <row r="10630" spans="1:4">
      <c r="A10630" s="207" t="s">
        <v>11041</v>
      </c>
      <c r="B10630" s="208">
        <v>0.1263437</v>
      </c>
      <c r="C10630" s="208">
        <v>0.1080605</v>
      </c>
      <c r="D10630" s="208">
        <v>0.1446268</v>
      </c>
    </row>
    <row r="10631" spans="1:4">
      <c r="A10631" s="207" t="s">
        <v>11042</v>
      </c>
      <c r="B10631" s="208">
        <v>0.12977259999999999</v>
      </c>
      <c r="C10631" s="208">
        <v>0.1133112</v>
      </c>
      <c r="D10631" s="208">
        <v>0.14623410000000001</v>
      </c>
    </row>
    <row r="10632" spans="1:4">
      <c r="A10632" s="207" t="s">
        <v>11043</v>
      </c>
      <c r="B10632" s="208">
        <v>0.1205893</v>
      </c>
      <c r="C10632" s="208">
        <v>0.1088143</v>
      </c>
      <c r="D10632" s="208">
        <v>0.13236429999999999</v>
      </c>
    </row>
    <row r="10633" spans="1:4">
      <c r="A10633" s="207" t="s">
        <v>11044</v>
      </c>
      <c r="B10633" s="208">
        <v>0.1529413</v>
      </c>
      <c r="C10633" s="208">
        <v>0.14812239999999999</v>
      </c>
      <c r="D10633" s="208">
        <v>0.15776029999999999</v>
      </c>
    </row>
    <row r="10634" spans="1:4">
      <c r="A10634" s="207" t="s">
        <v>11045</v>
      </c>
      <c r="B10634" s="208">
        <v>0.18801470000000001</v>
      </c>
      <c r="C10634" s="208">
        <v>0.1809162</v>
      </c>
      <c r="D10634" s="208">
        <v>0.19511319999999999</v>
      </c>
    </row>
    <row r="10635" spans="1:4">
      <c r="A10635" s="207" t="s">
        <v>11046</v>
      </c>
      <c r="B10635" s="208">
        <v>0.1191065</v>
      </c>
      <c r="C10635" s="208">
        <v>0.1136012</v>
      </c>
      <c r="D10635" s="208">
        <v>0.1246119</v>
      </c>
    </row>
    <row r="10636" spans="1:4">
      <c r="A10636" s="207" t="s">
        <v>11047</v>
      </c>
      <c r="B10636" s="208">
        <v>0.12935369999999999</v>
      </c>
      <c r="C10636" s="208">
        <v>0.108177</v>
      </c>
      <c r="D10636" s="208">
        <v>0.15053040000000001</v>
      </c>
    </row>
    <row r="10637" spans="1:4">
      <c r="A10637" s="207" t="s">
        <v>11048</v>
      </c>
      <c r="B10637" s="208">
        <v>0.1410621</v>
      </c>
      <c r="C10637" s="208">
        <v>0.118418</v>
      </c>
      <c r="D10637" s="208">
        <v>0.1637062</v>
      </c>
    </row>
    <row r="10638" spans="1:4">
      <c r="A10638" s="207" t="s">
        <v>11049</v>
      </c>
      <c r="B10638" s="208">
        <v>0.1610076</v>
      </c>
      <c r="C10638" s="208">
        <v>0.13868710000000001</v>
      </c>
      <c r="D10638" s="208">
        <v>0.18332809999999999</v>
      </c>
    </row>
    <row r="10639" spans="1:4">
      <c r="A10639" s="207" t="s">
        <v>11050</v>
      </c>
      <c r="B10639" s="208">
        <v>0.12821199999999999</v>
      </c>
      <c r="C10639" s="208">
        <v>0.1070976</v>
      </c>
      <c r="D10639" s="208">
        <v>0.1493263</v>
      </c>
    </row>
    <row r="10640" spans="1:4">
      <c r="A10640" s="207" t="s">
        <v>11051</v>
      </c>
      <c r="B10640" s="208">
        <v>0.15883829999999999</v>
      </c>
      <c r="C10640" s="208">
        <v>0.13669909999999999</v>
      </c>
      <c r="D10640" s="208">
        <v>0.18097750000000001</v>
      </c>
    </row>
    <row r="10641" spans="1:4">
      <c r="A10641" s="207" t="s">
        <v>11052</v>
      </c>
      <c r="B10641" s="208">
        <v>0.1419956</v>
      </c>
      <c r="C10641" s="208">
        <v>0.121435</v>
      </c>
      <c r="D10641" s="208">
        <v>0.16255620000000001</v>
      </c>
    </row>
    <row r="10642" spans="1:4">
      <c r="A10642" s="207" t="s">
        <v>11053</v>
      </c>
      <c r="B10642" s="208">
        <v>0.1257896</v>
      </c>
      <c r="C10642" s="208">
        <v>0.1044505</v>
      </c>
      <c r="D10642" s="208">
        <v>0.1471287</v>
      </c>
    </row>
    <row r="10643" spans="1:4">
      <c r="A10643" s="207" t="s">
        <v>11054</v>
      </c>
      <c r="B10643" s="208">
        <v>0.13553709999999999</v>
      </c>
      <c r="C10643" s="208">
        <v>0.1126544</v>
      </c>
      <c r="D10643" s="208">
        <v>0.1584199</v>
      </c>
    </row>
    <row r="10644" spans="1:4">
      <c r="A10644" s="207" t="s">
        <v>11055</v>
      </c>
      <c r="B10644" s="208">
        <v>0.1194489</v>
      </c>
      <c r="C10644" s="208">
        <v>9.73551E-2</v>
      </c>
      <c r="D10644" s="208">
        <v>0.14154269999999999</v>
      </c>
    </row>
    <row r="10645" spans="1:4">
      <c r="A10645" s="207" t="s">
        <v>11056</v>
      </c>
      <c r="B10645" s="208">
        <v>0.1374708</v>
      </c>
      <c r="C10645" s="208">
        <v>0.1160627</v>
      </c>
      <c r="D10645" s="208">
        <v>0.15887889999999999</v>
      </c>
    </row>
    <row r="10646" spans="1:4">
      <c r="A10646" s="207" t="s">
        <v>11057</v>
      </c>
      <c r="B10646" s="208">
        <v>0.1535096</v>
      </c>
      <c r="C10646" s="208">
        <v>0.1352312</v>
      </c>
      <c r="D10646" s="208">
        <v>0.1717881</v>
      </c>
    </row>
    <row r="10647" spans="1:4">
      <c r="A10647" s="207" t="s">
        <v>11058</v>
      </c>
      <c r="B10647" s="208">
        <v>0.14009659999999999</v>
      </c>
      <c r="C10647" s="208">
        <v>0.11911670000000001</v>
      </c>
      <c r="D10647" s="208">
        <v>0.16107659999999999</v>
      </c>
    </row>
    <row r="10648" spans="1:4">
      <c r="A10648" s="207" t="s">
        <v>11059</v>
      </c>
      <c r="B10648" s="208">
        <v>0.1657303</v>
      </c>
      <c r="C10648" s="208">
        <v>0.1430659</v>
      </c>
      <c r="D10648" s="208">
        <v>0.1883947</v>
      </c>
    </row>
    <row r="10649" spans="1:4">
      <c r="A10649" s="207" t="s">
        <v>11060</v>
      </c>
      <c r="B10649" s="208">
        <v>0.1647112</v>
      </c>
      <c r="C10649" s="208">
        <v>0.1402476</v>
      </c>
      <c r="D10649" s="208">
        <v>0.1891748</v>
      </c>
    </row>
    <row r="10650" spans="1:4">
      <c r="A10650" s="207" t="s">
        <v>11061</v>
      </c>
      <c r="B10650" s="208">
        <v>0.13716890000000001</v>
      </c>
      <c r="C10650" s="208">
        <v>0.1206178</v>
      </c>
      <c r="D10650" s="208">
        <v>0.15371989999999999</v>
      </c>
    </row>
    <row r="10651" spans="1:4">
      <c r="A10651" s="207" t="s">
        <v>11062</v>
      </c>
      <c r="B10651" s="208">
        <v>0.17969009999999999</v>
      </c>
      <c r="C10651" s="208">
        <v>0.16066440000000001</v>
      </c>
      <c r="D10651" s="208">
        <v>0.1987157</v>
      </c>
    </row>
    <row r="10652" spans="1:4">
      <c r="A10652" s="207" t="s">
        <v>11063</v>
      </c>
      <c r="B10652" s="208">
        <v>0.16109889999999999</v>
      </c>
      <c r="C10652" s="208">
        <v>0.13839090000000001</v>
      </c>
      <c r="D10652" s="208">
        <v>0.1838069</v>
      </c>
    </row>
    <row r="10653" spans="1:4">
      <c r="A10653" s="207" t="s">
        <v>11064</v>
      </c>
      <c r="B10653" s="208">
        <v>0.16852980000000001</v>
      </c>
      <c r="C10653" s="208">
        <v>0.14770079999999999</v>
      </c>
      <c r="D10653" s="208">
        <v>0.1893589</v>
      </c>
    </row>
    <row r="10654" spans="1:4">
      <c r="A10654" s="207" t="s">
        <v>11065</v>
      </c>
      <c r="B10654" s="208">
        <v>0.18018139999999999</v>
      </c>
      <c r="C10654" s="208">
        <v>0.1560088</v>
      </c>
      <c r="D10654" s="208">
        <v>0.20435400000000001</v>
      </c>
    </row>
    <row r="10655" spans="1:4">
      <c r="A10655" s="207" t="s">
        <v>11066</v>
      </c>
      <c r="B10655" s="208">
        <v>0.16013939999999999</v>
      </c>
      <c r="C10655" s="208">
        <v>0.13962069999999999</v>
      </c>
      <c r="D10655" s="208">
        <v>0.18065819999999999</v>
      </c>
    </row>
    <row r="10656" spans="1:4">
      <c r="A10656" s="207" t="s">
        <v>11067</v>
      </c>
      <c r="B10656" s="208">
        <v>0.15106339999999999</v>
      </c>
      <c r="C10656" s="208">
        <v>0.12759709999999999</v>
      </c>
      <c r="D10656" s="208">
        <v>0.17452970000000001</v>
      </c>
    </row>
    <row r="10657" spans="1:4">
      <c r="A10657" s="207" t="s">
        <v>11068</v>
      </c>
      <c r="B10657" s="208">
        <v>0.13935829999999999</v>
      </c>
      <c r="C10657" s="208">
        <v>0.11885469999999999</v>
      </c>
      <c r="D10657" s="208">
        <v>0.1598619</v>
      </c>
    </row>
    <row r="10658" spans="1:4">
      <c r="A10658" s="207" t="s">
        <v>11069</v>
      </c>
      <c r="B10658" s="208">
        <v>0.15012139999999999</v>
      </c>
      <c r="C10658" s="208">
        <v>0.1198169</v>
      </c>
      <c r="D10658" s="208">
        <v>0.1804259</v>
      </c>
    </row>
    <row r="10659" spans="1:4">
      <c r="A10659" s="207" t="s">
        <v>11070</v>
      </c>
      <c r="B10659" s="208">
        <v>0.17587939999999999</v>
      </c>
      <c r="C10659" s="208">
        <v>0.14278969999999999</v>
      </c>
      <c r="D10659" s="208">
        <v>0.20896919999999999</v>
      </c>
    </row>
    <row r="10660" spans="1:4">
      <c r="A10660" s="207" t="s">
        <v>11071</v>
      </c>
      <c r="B10660" s="208">
        <v>0.2094143</v>
      </c>
      <c r="C10660" s="208">
        <v>0.17383100000000001</v>
      </c>
      <c r="D10660" s="208">
        <v>0.24499770000000001</v>
      </c>
    </row>
    <row r="10661" spans="1:4">
      <c r="A10661" s="207" t="s">
        <v>11072</v>
      </c>
      <c r="B10661" s="208">
        <v>0.1563505</v>
      </c>
      <c r="C10661" s="208">
        <v>0.12604799999999999</v>
      </c>
      <c r="D10661" s="208">
        <v>0.18665300000000001</v>
      </c>
    </row>
    <row r="10662" spans="1:4">
      <c r="A10662" s="207" t="s">
        <v>11073</v>
      </c>
      <c r="B10662" s="208">
        <v>0.18320929999999999</v>
      </c>
      <c r="C10662" s="208">
        <v>0.1529142</v>
      </c>
      <c r="D10662" s="208">
        <v>0.21350440000000001</v>
      </c>
    </row>
    <row r="10663" spans="1:4">
      <c r="A10663" s="207" t="s">
        <v>11074</v>
      </c>
      <c r="B10663" s="208">
        <v>0.15982869999999999</v>
      </c>
      <c r="C10663" s="208">
        <v>0.13086320000000001</v>
      </c>
      <c r="D10663" s="208">
        <v>0.1887942</v>
      </c>
    </row>
    <row r="10664" spans="1:4">
      <c r="A10664" s="207" t="s">
        <v>11075</v>
      </c>
      <c r="B10664" s="208">
        <v>0.156889</v>
      </c>
      <c r="C10664" s="208">
        <v>0.12576999999999999</v>
      </c>
      <c r="D10664" s="208">
        <v>0.18800800000000001</v>
      </c>
    </row>
    <row r="10665" spans="1:4">
      <c r="A10665" s="207" t="s">
        <v>11076</v>
      </c>
      <c r="B10665" s="208">
        <v>0.14975849999999999</v>
      </c>
      <c r="C10665" s="208">
        <v>0.11986529999999999</v>
      </c>
      <c r="D10665" s="208">
        <v>0.1796517</v>
      </c>
    </row>
    <row r="10666" spans="1:4">
      <c r="A10666" s="207" t="s">
        <v>11077</v>
      </c>
      <c r="B10666" s="208">
        <v>0.13228019999999999</v>
      </c>
      <c r="C10666" s="208">
        <v>0.1024275</v>
      </c>
      <c r="D10666" s="208">
        <v>0.16213279999999999</v>
      </c>
    </row>
    <row r="10667" spans="1:4">
      <c r="A10667" s="207" t="s">
        <v>11078</v>
      </c>
      <c r="B10667" s="208">
        <v>0.17548820000000001</v>
      </c>
      <c r="C10667" s="208">
        <v>0.14432809999999999</v>
      </c>
      <c r="D10667" s="208">
        <v>0.2066482</v>
      </c>
    </row>
    <row r="10668" spans="1:4">
      <c r="A10668" s="207" t="s">
        <v>11079</v>
      </c>
      <c r="B10668" s="208">
        <v>0.18571969999999999</v>
      </c>
      <c r="C10668" s="208">
        <v>0.15774379999999999</v>
      </c>
      <c r="D10668" s="208">
        <v>0.21369560000000001</v>
      </c>
    </row>
    <row r="10669" spans="1:4">
      <c r="A10669" s="207" t="s">
        <v>11080</v>
      </c>
      <c r="B10669" s="208">
        <v>0.16496369999999999</v>
      </c>
      <c r="C10669" s="208">
        <v>0.13705780000000001</v>
      </c>
      <c r="D10669" s="208">
        <v>0.1928696</v>
      </c>
    </row>
    <row r="10670" spans="1:4">
      <c r="A10670" s="207" t="s">
        <v>11081</v>
      </c>
      <c r="B10670" s="208">
        <v>0.1930133</v>
      </c>
      <c r="C10670" s="208">
        <v>0.16069240000000001</v>
      </c>
      <c r="D10670" s="208">
        <v>0.22533429999999999</v>
      </c>
    </row>
    <row r="10671" spans="1:4">
      <c r="A10671" s="207" t="s">
        <v>11082</v>
      </c>
      <c r="B10671" s="208">
        <v>0.22092899999999999</v>
      </c>
      <c r="C10671" s="208">
        <v>0.18311830000000001</v>
      </c>
      <c r="D10671" s="208">
        <v>0.25873960000000001</v>
      </c>
    </row>
    <row r="10672" spans="1:4">
      <c r="A10672" s="207" t="s">
        <v>11083</v>
      </c>
      <c r="B10672" s="208">
        <v>0.16452839999999999</v>
      </c>
      <c r="C10672" s="208">
        <v>0.140407</v>
      </c>
      <c r="D10672" s="208">
        <v>0.1886497</v>
      </c>
    </row>
    <row r="10673" spans="1:4">
      <c r="A10673" s="207" t="s">
        <v>11084</v>
      </c>
      <c r="B10673" s="208">
        <v>0.2117907</v>
      </c>
      <c r="C10673" s="208">
        <v>0.183195</v>
      </c>
      <c r="D10673" s="208">
        <v>0.2403864</v>
      </c>
    </row>
    <row r="10674" spans="1:4">
      <c r="A10674" s="207" t="s">
        <v>11085</v>
      </c>
      <c r="B10674" s="208">
        <v>0.20119999999999999</v>
      </c>
      <c r="C10674" s="208">
        <v>0.1671869</v>
      </c>
      <c r="D10674" s="208">
        <v>0.23521320000000001</v>
      </c>
    </row>
    <row r="10675" spans="1:4">
      <c r="A10675" s="207" t="s">
        <v>11086</v>
      </c>
      <c r="B10675" s="208">
        <v>0.19932169999999999</v>
      </c>
      <c r="C10675" s="208">
        <v>0.16974819999999999</v>
      </c>
      <c r="D10675" s="208">
        <v>0.22889509999999999</v>
      </c>
    </row>
    <row r="10676" spans="1:4">
      <c r="A10676" s="207" t="s">
        <v>11087</v>
      </c>
      <c r="B10676" s="208">
        <v>0.2124405</v>
      </c>
      <c r="C10676" s="208">
        <v>0.17839289999999999</v>
      </c>
      <c r="D10676" s="208">
        <v>0.24648819999999999</v>
      </c>
    </row>
    <row r="10677" spans="1:4">
      <c r="A10677" s="207" t="s">
        <v>11088</v>
      </c>
      <c r="B10677" s="208">
        <v>0.19641800000000001</v>
      </c>
      <c r="C10677" s="208">
        <v>0.1652315</v>
      </c>
      <c r="D10677" s="208">
        <v>0.22760449999999999</v>
      </c>
    </row>
    <row r="10678" spans="1:4">
      <c r="A10678" s="207" t="s">
        <v>11089</v>
      </c>
      <c r="B10678" s="208">
        <v>0.17125750000000001</v>
      </c>
      <c r="C10678" s="208">
        <v>0.1373501</v>
      </c>
      <c r="D10678" s="208">
        <v>0.20516480000000001</v>
      </c>
    </row>
    <row r="10679" spans="1:4">
      <c r="A10679" s="207" t="s">
        <v>11090</v>
      </c>
      <c r="B10679" s="208">
        <v>0.15976199999999999</v>
      </c>
      <c r="C10679" s="208">
        <v>0.1309245</v>
      </c>
      <c r="D10679" s="208">
        <v>0.1885995</v>
      </c>
    </row>
    <row r="10680" spans="1:4">
      <c r="A10680" s="207" t="s">
        <v>11091</v>
      </c>
      <c r="B10680" s="208">
        <v>0.10820639999999999</v>
      </c>
      <c r="C10680" s="208">
        <v>8.2352499999999995E-2</v>
      </c>
      <c r="D10680" s="208">
        <v>0.13406019999999999</v>
      </c>
    </row>
    <row r="10681" spans="1:4">
      <c r="A10681" s="207" t="s">
        <v>11092</v>
      </c>
      <c r="B10681" s="208">
        <v>0.10710749999999999</v>
      </c>
      <c r="C10681" s="208">
        <v>8.2937800000000006E-2</v>
      </c>
      <c r="D10681" s="208">
        <v>0.13127720000000001</v>
      </c>
    </row>
    <row r="10682" spans="1:4">
      <c r="A10682" s="207" t="s">
        <v>11093</v>
      </c>
      <c r="B10682" s="208">
        <v>0.1159857</v>
      </c>
      <c r="C10682" s="208">
        <v>9.1050000000000006E-2</v>
      </c>
      <c r="D10682" s="208">
        <v>0.1409213</v>
      </c>
    </row>
    <row r="10683" spans="1:4">
      <c r="A10683" s="207" t="s">
        <v>11094</v>
      </c>
      <c r="B10683" s="208">
        <v>9.8761199999999993E-2</v>
      </c>
      <c r="C10683" s="208">
        <v>7.4903200000000003E-2</v>
      </c>
      <c r="D10683" s="208">
        <v>0.1226193</v>
      </c>
    </row>
    <row r="10684" spans="1:4">
      <c r="A10684" s="207" t="s">
        <v>11095</v>
      </c>
      <c r="B10684" s="208">
        <v>0.13519929999999999</v>
      </c>
      <c r="C10684" s="208">
        <v>0.1088052</v>
      </c>
      <c r="D10684" s="208">
        <v>0.1615934</v>
      </c>
    </row>
    <row r="10685" spans="1:4">
      <c r="A10685" s="207" t="s">
        <v>11096</v>
      </c>
      <c r="B10685" s="208">
        <v>0.1237185</v>
      </c>
      <c r="C10685" s="208">
        <v>0.1005339</v>
      </c>
      <c r="D10685" s="208">
        <v>0.14690320000000001</v>
      </c>
    </row>
    <row r="10686" spans="1:4">
      <c r="A10686" s="207" t="s">
        <v>11097</v>
      </c>
      <c r="B10686" s="208">
        <v>9.2851400000000001E-2</v>
      </c>
      <c r="C10686" s="208">
        <v>6.7133700000000004E-2</v>
      </c>
      <c r="D10686" s="208">
        <v>0.11856899999999999</v>
      </c>
    </row>
    <row r="10687" spans="1:4">
      <c r="A10687" s="207" t="s">
        <v>11098</v>
      </c>
      <c r="B10687" s="208">
        <v>0.1226724</v>
      </c>
      <c r="C10687" s="208">
        <v>9.5717499999999997E-2</v>
      </c>
      <c r="D10687" s="208">
        <v>0.14962739999999999</v>
      </c>
    </row>
    <row r="10688" spans="1:4">
      <c r="A10688" s="207" t="s">
        <v>11099</v>
      </c>
      <c r="B10688" s="208">
        <v>0.10965809999999999</v>
      </c>
      <c r="C10688" s="208">
        <v>8.3946199999999999E-2</v>
      </c>
      <c r="D10688" s="208">
        <v>0.13536989999999999</v>
      </c>
    </row>
    <row r="10689" spans="1:4">
      <c r="A10689" s="207" t="s">
        <v>11100</v>
      </c>
      <c r="B10689" s="208">
        <v>0.1015032</v>
      </c>
      <c r="C10689" s="208">
        <v>7.7676300000000004E-2</v>
      </c>
      <c r="D10689" s="208">
        <v>0.1253302</v>
      </c>
    </row>
    <row r="10690" spans="1:4">
      <c r="A10690" s="207" t="s">
        <v>11101</v>
      </c>
      <c r="B10690" s="208">
        <v>0.12315039999999999</v>
      </c>
      <c r="C10690" s="208">
        <v>0.1016978</v>
      </c>
      <c r="D10690" s="208">
        <v>0.14460300000000001</v>
      </c>
    </row>
    <row r="10691" spans="1:4">
      <c r="A10691" s="207" t="s">
        <v>11102</v>
      </c>
      <c r="B10691" s="208">
        <v>0.1124272</v>
      </c>
      <c r="C10691" s="208">
        <v>8.6823700000000004E-2</v>
      </c>
      <c r="D10691" s="208">
        <v>0.13803070000000001</v>
      </c>
    </row>
    <row r="10692" spans="1:4">
      <c r="A10692" s="207" t="s">
        <v>11103</v>
      </c>
      <c r="B10692" s="208">
        <v>0.1374968</v>
      </c>
      <c r="C10692" s="208">
        <v>0.1108459</v>
      </c>
      <c r="D10692" s="208">
        <v>0.16414770000000001</v>
      </c>
    </row>
    <row r="10693" spans="1:4">
      <c r="A10693" s="207" t="s">
        <v>11104</v>
      </c>
      <c r="B10693" s="208">
        <v>0.11242580000000001</v>
      </c>
      <c r="C10693" s="208">
        <v>8.6635000000000004E-2</v>
      </c>
      <c r="D10693" s="208">
        <v>0.1382166</v>
      </c>
    </row>
    <row r="10694" spans="1:4">
      <c r="A10694" s="207" t="s">
        <v>11105</v>
      </c>
      <c r="B10694" s="208">
        <v>0.1098349</v>
      </c>
      <c r="C10694" s="208">
        <v>9.0802999999999995E-2</v>
      </c>
      <c r="D10694" s="208">
        <v>0.1288668</v>
      </c>
    </row>
    <row r="10695" spans="1:4">
      <c r="A10695" s="207" t="s">
        <v>11106</v>
      </c>
      <c r="B10695" s="208">
        <v>0.14808279999999999</v>
      </c>
      <c r="C10695" s="208">
        <v>0.12548090000000001</v>
      </c>
      <c r="D10695" s="208">
        <v>0.17068469999999999</v>
      </c>
    </row>
    <row r="10696" spans="1:4">
      <c r="A10696" s="207" t="s">
        <v>11107</v>
      </c>
      <c r="B10696" s="208">
        <v>0.1228725</v>
      </c>
      <c r="C10696" s="208">
        <v>9.8375599999999994E-2</v>
      </c>
      <c r="D10696" s="208">
        <v>0.14736949999999999</v>
      </c>
    </row>
    <row r="10697" spans="1:4">
      <c r="A10697" s="207" t="s">
        <v>11108</v>
      </c>
      <c r="B10697" s="208">
        <v>0.139123</v>
      </c>
      <c r="C10697" s="208">
        <v>0.1156869</v>
      </c>
      <c r="D10697" s="208">
        <v>0.16255919999999999</v>
      </c>
    </row>
    <row r="10698" spans="1:4">
      <c r="A10698" s="207" t="s">
        <v>11109</v>
      </c>
      <c r="B10698" s="208">
        <v>0.149696</v>
      </c>
      <c r="C10698" s="208">
        <v>0.1221685</v>
      </c>
      <c r="D10698" s="208">
        <v>0.17722350000000001</v>
      </c>
    </row>
    <row r="10699" spans="1:4">
      <c r="A10699" s="207" t="s">
        <v>11110</v>
      </c>
      <c r="B10699" s="208">
        <v>0.1235246</v>
      </c>
      <c r="C10699" s="208">
        <v>9.9493200000000004E-2</v>
      </c>
      <c r="D10699" s="208">
        <v>0.14755589999999999</v>
      </c>
    </row>
    <row r="10700" spans="1:4">
      <c r="A10700" s="207" t="s">
        <v>11111</v>
      </c>
      <c r="B10700" s="208">
        <v>0.13061719999999999</v>
      </c>
      <c r="C10700" s="208">
        <v>0.1051478</v>
      </c>
      <c r="D10700" s="208">
        <v>0.15608659999999999</v>
      </c>
    </row>
    <row r="10701" spans="1:4">
      <c r="A10701" s="207" t="s">
        <v>11112</v>
      </c>
      <c r="B10701" s="208">
        <v>0.11808539999999999</v>
      </c>
      <c r="C10701" s="208">
        <v>9.2929499999999998E-2</v>
      </c>
      <c r="D10701" s="208">
        <v>0.14324120000000001</v>
      </c>
    </row>
    <row r="10702" spans="1:4">
      <c r="A10702" s="207" t="s">
        <v>11113</v>
      </c>
      <c r="B10702" s="208">
        <v>0.14639089999999999</v>
      </c>
      <c r="C10702" s="208">
        <v>0.13713620000000001</v>
      </c>
      <c r="D10702" s="208">
        <v>0.1556456</v>
      </c>
    </row>
    <row r="10703" spans="1:4">
      <c r="A10703" s="207" t="s">
        <v>11114</v>
      </c>
      <c r="B10703" s="208">
        <v>0.13306470000000001</v>
      </c>
      <c r="C10703" s="208">
        <v>0.1195889</v>
      </c>
      <c r="D10703" s="208">
        <v>0.14654049999999999</v>
      </c>
    </row>
    <row r="10704" spans="1:4">
      <c r="A10704" s="207" t="s">
        <v>11115</v>
      </c>
      <c r="B10704" s="208">
        <v>0.1257896</v>
      </c>
      <c r="C10704" s="208">
        <v>0.1044505</v>
      </c>
      <c r="D10704" s="208">
        <v>0.1471287</v>
      </c>
    </row>
    <row r="10705" spans="1:4">
      <c r="A10705" s="207" t="s">
        <v>11116</v>
      </c>
      <c r="B10705" s="208">
        <v>0.15296850000000001</v>
      </c>
      <c r="C10705" s="208">
        <v>0.1411462</v>
      </c>
      <c r="D10705" s="208">
        <v>0.16479089999999999</v>
      </c>
    </row>
    <row r="10706" spans="1:4">
      <c r="A10706" s="207" t="s">
        <v>11117</v>
      </c>
      <c r="B10706" s="208">
        <v>0.1759047</v>
      </c>
      <c r="C10706" s="208">
        <v>0.1600251</v>
      </c>
      <c r="D10706" s="208">
        <v>0.19178429999999999</v>
      </c>
    </row>
    <row r="10707" spans="1:4">
      <c r="A10707" s="207" t="s">
        <v>11118</v>
      </c>
      <c r="B10707" s="208">
        <v>0.14416200000000001</v>
      </c>
      <c r="C10707" s="208">
        <v>0.13038640000000001</v>
      </c>
      <c r="D10707" s="208">
        <v>0.15793760000000001</v>
      </c>
    </row>
    <row r="10708" spans="1:4">
      <c r="A10708" s="207" t="s">
        <v>11119</v>
      </c>
      <c r="B10708" s="208">
        <v>0.15851589999999999</v>
      </c>
      <c r="C10708" s="208">
        <v>0.14843129999999999</v>
      </c>
      <c r="D10708" s="208">
        <v>0.16860059999999999</v>
      </c>
    </row>
    <row r="10709" spans="1:4">
      <c r="A10709" s="207" t="s">
        <v>11120</v>
      </c>
      <c r="B10709" s="208">
        <v>0.17548929999999999</v>
      </c>
      <c r="C10709" s="208">
        <v>0.1621264</v>
      </c>
      <c r="D10709" s="208">
        <v>0.1888523</v>
      </c>
    </row>
    <row r="10710" spans="1:4">
      <c r="A10710" s="207" t="s">
        <v>11121</v>
      </c>
      <c r="B10710" s="208">
        <v>0.15954070000000001</v>
      </c>
      <c r="C10710" s="208">
        <v>0.14055690000000001</v>
      </c>
      <c r="D10710" s="208">
        <v>0.17852460000000001</v>
      </c>
    </row>
    <row r="10711" spans="1:4">
      <c r="A10711" s="207" t="s">
        <v>11122</v>
      </c>
      <c r="B10711" s="208">
        <v>0.156889</v>
      </c>
      <c r="C10711" s="208">
        <v>0.12576999999999999</v>
      </c>
      <c r="D10711" s="208">
        <v>0.18800800000000001</v>
      </c>
    </row>
    <row r="10712" spans="1:4">
      <c r="A10712" s="207" t="s">
        <v>11123</v>
      </c>
      <c r="B10712" s="208">
        <v>0.18208260000000001</v>
      </c>
      <c r="C10712" s="208">
        <v>0.16488549999999999</v>
      </c>
      <c r="D10712" s="208">
        <v>0.19927980000000001</v>
      </c>
    </row>
    <row r="10713" spans="1:4">
      <c r="A10713" s="207" t="s">
        <v>11124</v>
      </c>
      <c r="B10713" s="208">
        <v>0.2097859</v>
      </c>
      <c r="C10713" s="208">
        <v>0.1858831</v>
      </c>
      <c r="D10713" s="208">
        <v>0.2336887</v>
      </c>
    </row>
    <row r="10714" spans="1:4">
      <c r="A10714" s="207" t="s">
        <v>11125</v>
      </c>
      <c r="B10714" s="208">
        <v>0.17738429999999999</v>
      </c>
      <c r="C10714" s="208">
        <v>0.15718799999999999</v>
      </c>
      <c r="D10714" s="208">
        <v>0.1975806</v>
      </c>
    </row>
    <row r="10715" spans="1:4">
      <c r="A10715" s="207" t="s">
        <v>11126</v>
      </c>
      <c r="B10715" s="208">
        <v>0.18598120000000001</v>
      </c>
      <c r="C10715" s="208">
        <v>0.1715565</v>
      </c>
      <c r="D10715" s="208">
        <v>0.2004058</v>
      </c>
    </row>
    <row r="10716" spans="1:4">
      <c r="A10716" s="207" t="s">
        <v>11127</v>
      </c>
      <c r="B10716" s="208">
        <v>0.1183868</v>
      </c>
      <c r="C10716" s="208">
        <v>0.10793</v>
      </c>
      <c r="D10716" s="208">
        <v>0.1288436</v>
      </c>
    </row>
    <row r="10717" spans="1:4">
      <c r="A10717" s="207" t="s">
        <v>11128</v>
      </c>
      <c r="B10717" s="208">
        <v>0.1091464</v>
      </c>
      <c r="C10717" s="208">
        <v>9.40415E-2</v>
      </c>
      <c r="D10717" s="208">
        <v>0.12425120000000001</v>
      </c>
    </row>
    <row r="10718" spans="1:4">
      <c r="A10718" s="207" t="s">
        <v>11129</v>
      </c>
      <c r="B10718" s="208">
        <v>9.2851400000000001E-2</v>
      </c>
      <c r="C10718" s="208">
        <v>6.7133700000000004E-2</v>
      </c>
      <c r="D10718" s="208">
        <v>0.11856899999999999</v>
      </c>
    </row>
    <row r="10719" spans="1:4">
      <c r="A10719" s="207" t="s">
        <v>11130</v>
      </c>
      <c r="B10719" s="208">
        <v>0.1239513</v>
      </c>
      <c r="C10719" s="208">
        <v>0.1099552</v>
      </c>
      <c r="D10719" s="208">
        <v>0.1379475</v>
      </c>
    </row>
    <row r="10720" spans="1:4">
      <c r="A10720" s="207" t="s">
        <v>11131</v>
      </c>
      <c r="B10720" s="208">
        <v>0.14289950000000001</v>
      </c>
      <c r="C10720" s="208">
        <v>0.1241775</v>
      </c>
      <c r="D10720" s="208">
        <v>0.1616216</v>
      </c>
    </row>
    <row r="10721" spans="1:4">
      <c r="A10721" s="207" t="s">
        <v>11132</v>
      </c>
      <c r="B10721" s="208">
        <v>0.1116808</v>
      </c>
      <c r="C10721" s="208">
        <v>9.5924099999999998E-2</v>
      </c>
      <c r="D10721" s="208">
        <v>0.12743760000000001</v>
      </c>
    </row>
    <row r="10722" spans="1:4">
      <c r="A10722" s="207" t="s">
        <v>11133</v>
      </c>
      <c r="B10722" s="208">
        <v>0.13214319999999999</v>
      </c>
      <c r="C10722" s="208">
        <v>0.1203917</v>
      </c>
      <c r="D10722" s="208">
        <v>0.14389460000000001</v>
      </c>
    </row>
    <row r="10723" spans="1:4">
      <c r="A10723" s="207" t="s">
        <v>11134</v>
      </c>
      <c r="B10723" s="208">
        <v>0.14938109999999999</v>
      </c>
      <c r="C10723" s="208">
        <v>0.14461979999999999</v>
      </c>
      <c r="D10723" s="208">
        <v>0.15414249999999999</v>
      </c>
    </row>
    <row r="10724" spans="1:4">
      <c r="A10724" s="207" t="s">
        <v>11135</v>
      </c>
      <c r="B10724" s="208">
        <v>0.17900079999999999</v>
      </c>
      <c r="C10724" s="208">
        <v>0.17209730000000001</v>
      </c>
      <c r="D10724" s="208">
        <v>0.18590419999999999</v>
      </c>
    </row>
    <row r="10725" spans="1:4">
      <c r="A10725" s="207" t="s">
        <v>11136</v>
      </c>
      <c r="B10725" s="208">
        <v>0.1207754</v>
      </c>
      <c r="C10725" s="208">
        <v>0.1152682</v>
      </c>
      <c r="D10725" s="208">
        <v>0.1262827</v>
      </c>
    </row>
    <row r="10726" spans="1:4">
      <c r="A10726" s="207" t="s">
        <v>11137</v>
      </c>
      <c r="B10726" s="208">
        <v>0.11515209999999999</v>
      </c>
      <c r="C10726" s="208">
        <v>9.1523400000000005E-2</v>
      </c>
      <c r="D10726" s="208">
        <v>0.13878070000000001</v>
      </c>
    </row>
    <row r="10727" spans="1:4">
      <c r="A10727" s="207" t="s">
        <v>11138</v>
      </c>
      <c r="B10727" s="208">
        <v>0.13218640000000001</v>
      </c>
      <c r="C10727" s="208">
        <v>0.1095052</v>
      </c>
      <c r="D10727" s="208">
        <v>0.15486759999999999</v>
      </c>
    </row>
    <row r="10728" spans="1:4">
      <c r="A10728" s="207" t="s">
        <v>11139</v>
      </c>
      <c r="B10728" s="208">
        <v>0.13998740000000001</v>
      </c>
      <c r="C10728" s="208">
        <v>0.11671339999999999</v>
      </c>
      <c r="D10728" s="208">
        <v>0.1632615</v>
      </c>
    </row>
    <row r="10729" spans="1:4">
      <c r="A10729" s="207" t="s">
        <v>11140</v>
      </c>
      <c r="B10729" s="208">
        <v>0.13664200000000001</v>
      </c>
      <c r="C10729" s="208">
        <v>0.11501169999999999</v>
      </c>
      <c r="D10729" s="208">
        <v>0.1582723</v>
      </c>
    </row>
    <row r="10730" spans="1:4">
      <c r="A10730" s="207" t="s">
        <v>11141</v>
      </c>
      <c r="B10730" s="208">
        <v>0.15441170000000001</v>
      </c>
      <c r="C10730" s="208">
        <v>0.13196630000000001</v>
      </c>
      <c r="D10730" s="208">
        <v>0.17685709999999999</v>
      </c>
    </row>
    <row r="10731" spans="1:4">
      <c r="A10731" s="207" t="s">
        <v>11142</v>
      </c>
      <c r="B10731" s="208">
        <v>0.1285203</v>
      </c>
      <c r="C10731" s="208">
        <v>0.10838970000000001</v>
      </c>
      <c r="D10731" s="208">
        <v>0.1486508</v>
      </c>
    </row>
    <row r="10732" spans="1:4">
      <c r="A10732" s="207" t="s">
        <v>11143</v>
      </c>
      <c r="B10732" s="208">
        <v>0.1206023</v>
      </c>
      <c r="C10732" s="208">
        <v>9.9349699999999999E-2</v>
      </c>
      <c r="D10732" s="208">
        <v>0.14185490000000001</v>
      </c>
    </row>
    <row r="10733" spans="1:4">
      <c r="A10733" s="207" t="s">
        <v>11144</v>
      </c>
      <c r="B10733" s="208">
        <v>0.1374177</v>
      </c>
      <c r="C10733" s="208">
        <v>0.1158647</v>
      </c>
      <c r="D10733" s="208">
        <v>0.1589708</v>
      </c>
    </row>
    <row r="10734" spans="1:4">
      <c r="A10734" s="207" t="s">
        <v>11145</v>
      </c>
      <c r="B10734" s="208">
        <v>0.1074102</v>
      </c>
      <c r="C10734" s="208">
        <v>8.4780099999999997E-2</v>
      </c>
      <c r="D10734" s="208">
        <v>0.1300404</v>
      </c>
    </row>
    <row r="10735" spans="1:4">
      <c r="A10735" s="207" t="s">
        <v>11146</v>
      </c>
      <c r="B10735" s="208">
        <v>0.124385</v>
      </c>
      <c r="C10735" s="208">
        <v>0.1037209</v>
      </c>
      <c r="D10735" s="208">
        <v>0.14504919999999999</v>
      </c>
    </row>
    <row r="10736" spans="1:4">
      <c r="A10736" s="207" t="s">
        <v>11147</v>
      </c>
      <c r="B10736" s="208">
        <v>0.1430689</v>
      </c>
      <c r="C10736" s="208">
        <v>0.1247296</v>
      </c>
      <c r="D10736" s="208">
        <v>0.1614082</v>
      </c>
    </row>
    <row r="10737" spans="1:4">
      <c r="A10737" s="207" t="s">
        <v>11148</v>
      </c>
      <c r="B10737" s="208">
        <v>0.13171479999999999</v>
      </c>
      <c r="C10737" s="208">
        <v>0.1113663</v>
      </c>
      <c r="D10737" s="208">
        <v>0.15206320000000001</v>
      </c>
    </row>
    <row r="10738" spans="1:4">
      <c r="A10738" s="207" t="s">
        <v>11149</v>
      </c>
      <c r="B10738" s="208">
        <v>0.1747745</v>
      </c>
      <c r="C10738" s="208">
        <v>0.15084549999999999</v>
      </c>
      <c r="D10738" s="208">
        <v>0.19870350000000001</v>
      </c>
    </row>
    <row r="10739" spans="1:4">
      <c r="A10739" s="207" t="s">
        <v>11150</v>
      </c>
      <c r="B10739" s="208">
        <v>0.1533776</v>
      </c>
      <c r="C10739" s="208">
        <v>0.1286003</v>
      </c>
      <c r="D10739" s="208">
        <v>0.1781549</v>
      </c>
    </row>
    <row r="10740" spans="1:4">
      <c r="A10740" s="207" t="s">
        <v>11151</v>
      </c>
      <c r="B10740" s="208">
        <v>0.14577989999999999</v>
      </c>
      <c r="C10740" s="208">
        <v>0.1287296</v>
      </c>
      <c r="D10740" s="208">
        <v>0.16283010000000001</v>
      </c>
    </row>
    <row r="10741" spans="1:4">
      <c r="A10741" s="207" t="s">
        <v>11152</v>
      </c>
      <c r="B10741" s="208">
        <v>0.16577339999999999</v>
      </c>
      <c r="C10741" s="208">
        <v>0.1462598</v>
      </c>
      <c r="D10741" s="208">
        <v>0.1852869</v>
      </c>
    </row>
    <row r="10742" spans="1:4">
      <c r="A10742" s="207" t="s">
        <v>11153</v>
      </c>
      <c r="B10742" s="208">
        <v>0.15533369999999999</v>
      </c>
      <c r="C10742" s="208">
        <v>0.13347020000000001</v>
      </c>
      <c r="D10742" s="208">
        <v>0.1771973</v>
      </c>
    </row>
    <row r="10743" spans="1:4">
      <c r="A10743" s="207" t="s">
        <v>11154</v>
      </c>
      <c r="B10743" s="208">
        <v>0.1658567</v>
      </c>
      <c r="C10743" s="208">
        <v>0.14428289999999999</v>
      </c>
      <c r="D10743" s="208">
        <v>0.1874304</v>
      </c>
    </row>
    <row r="10744" spans="1:4">
      <c r="A10744" s="207" t="s">
        <v>11155</v>
      </c>
      <c r="B10744" s="208">
        <v>0.1642323</v>
      </c>
      <c r="C10744" s="208">
        <v>0.1419347</v>
      </c>
      <c r="D10744" s="208">
        <v>0.1865298</v>
      </c>
    </row>
    <row r="10745" spans="1:4">
      <c r="A10745" s="207" t="s">
        <v>11156</v>
      </c>
      <c r="B10745" s="208">
        <v>0.14767379999999999</v>
      </c>
      <c r="C10745" s="208">
        <v>0.1258695</v>
      </c>
      <c r="D10745" s="208">
        <v>0.1694782</v>
      </c>
    </row>
    <row r="10746" spans="1:4">
      <c r="A10746" s="207" t="s">
        <v>11157</v>
      </c>
      <c r="B10746" s="208">
        <v>0.13562440000000001</v>
      </c>
      <c r="C10746" s="208">
        <v>0.1116651</v>
      </c>
      <c r="D10746" s="208">
        <v>0.1595837</v>
      </c>
    </row>
    <row r="10747" spans="1:4">
      <c r="A10747" s="207" t="s">
        <v>11158</v>
      </c>
      <c r="B10747" s="208">
        <v>0.16773740000000001</v>
      </c>
      <c r="C10747" s="208">
        <v>0.14504800000000001</v>
      </c>
      <c r="D10747" s="208">
        <v>0.19042680000000001</v>
      </c>
    </row>
    <row r="10748" spans="1:4">
      <c r="A10748" s="207" t="s">
        <v>11159</v>
      </c>
      <c r="B10748" s="208">
        <v>0.14319879999999999</v>
      </c>
      <c r="C10748" s="208">
        <v>0.1090854</v>
      </c>
      <c r="D10748" s="208">
        <v>0.1773122</v>
      </c>
    </row>
    <row r="10749" spans="1:4">
      <c r="A10749" s="207" t="s">
        <v>11160</v>
      </c>
      <c r="B10749" s="208">
        <v>0.17592559999999999</v>
      </c>
      <c r="C10749" s="208">
        <v>0.13953840000000001</v>
      </c>
      <c r="D10749" s="208">
        <v>0.2123129</v>
      </c>
    </row>
    <row r="10750" spans="1:4">
      <c r="A10750" s="207" t="s">
        <v>11161</v>
      </c>
      <c r="B10750" s="208">
        <v>0.18020220000000001</v>
      </c>
      <c r="C10750" s="208">
        <v>0.14460690000000001</v>
      </c>
      <c r="D10750" s="208">
        <v>0.2157974</v>
      </c>
    </row>
    <row r="10751" spans="1:4">
      <c r="A10751" s="207" t="s">
        <v>11162</v>
      </c>
      <c r="B10751" s="208">
        <v>0.1630878</v>
      </c>
      <c r="C10751" s="208">
        <v>0.1306254</v>
      </c>
      <c r="D10751" s="208">
        <v>0.19555020000000001</v>
      </c>
    </row>
    <row r="10752" spans="1:4">
      <c r="A10752" s="207" t="s">
        <v>11163</v>
      </c>
      <c r="B10752" s="208">
        <v>0.18685270000000001</v>
      </c>
      <c r="C10752" s="208">
        <v>0.1558697</v>
      </c>
      <c r="D10752" s="208">
        <v>0.21783569999999999</v>
      </c>
    </row>
    <row r="10753" spans="1:4">
      <c r="A10753" s="207" t="s">
        <v>11164</v>
      </c>
      <c r="B10753" s="208">
        <v>0.1654794</v>
      </c>
      <c r="C10753" s="208">
        <v>0.1359862</v>
      </c>
      <c r="D10753" s="208">
        <v>0.1949726</v>
      </c>
    </row>
    <row r="10754" spans="1:4">
      <c r="A10754" s="207" t="s">
        <v>11165</v>
      </c>
      <c r="B10754" s="208">
        <v>0.14464679999999999</v>
      </c>
      <c r="C10754" s="208">
        <v>0.11523890000000001</v>
      </c>
      <c r="D10754" s="208">
        <v>0.17405470000000001</v>
      </c>
    </row>
    <row r="10755" spans="1:4">
      <c r="A10755" s="207" t="s">
        <v>11166</v>
      </c>
      <c r="B10755" s="208">
        <v>0.14492650000000001</v>
      </c>
      <c r="C10755" s="208">
        <v>0.11665590000000001</v>
      </c>
      <c r="D10755" s="208">
        <v>0.17319709999999999</v>
      </c>
    </row>
    <row r="10756" spans="1:4">
      <c r="A10756" s="207" t="s">
        <v>11167</v>
      </c>
      <c r="B10756" s="208">
        <v>0.13147619999999999</v>
      </c>
      <c r="C10756" s="208">
        <v>9.9689600000000003E-2</v>
      </c>
      <c r="D10756" s="208">
        <v>0.16326280000000001</v>
      </c>
    </row>
    <row r="10757" spans="1:4">
      <c r="A10757" s="207" t="s">
        <v>11168</v>
      </c>
      <c r="B10757" s="208">
        <v>0.15065490000000001</v>
      </c>
      <c r="C10757" s="208">
        <v>0.1207275</v>
      </c>
      <c r="D10757" s="208">
        <v>0.1805824</v>
      </c>
    </row>
    <row r="10758" spans="1:4">
      <c r="A10758" s="207" t="s">
        <v>11169</v>
      </c>
      <c r="B10758" s="208">
        <v>0.16816039999999999</v>
      </c>
      <c r="C10758" s="208">
        <v>0.14041680000000001</v>
      </c>
      <c r="D10758" s="208">
        <v>0.1959041</v>
      </c>
    </row>
    <row r="10759" spans="1:4">
      <c r="A10759" s="207" t="s">
        <v>11170</v>
      </c>
      <c r="B10759" s="208">
        <v>0.1643879</v>
      </c>
      <c r="C10759" s="208">
        <v>0.135292</v>
      </c>
      <c r="D10759" s="208">
        <v>0.19348380000000001</v>
      </c>
    </row>
    <row r="10760" spans="1:4">
      <c r="A10760" s="207" t="s">
        <v>11171</v>
      </c>
      <c r="B10760" s="208">
        <v>0.2062195</v>
      </c>
      <c r="C10760" s="208">
        <v>0.17200099999999999</v>
      </c>
      <c r="D10760" s="208">
        <v>0.24043800000000001</v>
      </c>
    </row>
    <row r="10761" spans="1:4">
      <c r="A10761" s="207" t="s">
        <v>11172</v>
      </c>
      <c r="B10761" s="208">
        <v>0.19710539999999999</v>
      </c>
      <c r="C10761" s="208">
        <v>0.1589178</v>
      </c>
      <c r="D10761" s="208">
        <v>0.235293</v>
      </c>
    </row>
    <row r="10762" spans="1:4">
      <c r="A10762" s="207" t="s">
        <v>11173</v>
      </c>
      <c r="B10762" s="208">
        <v>0.1746752</v>
      </c>
      <c r="C10762" s="208">
        <v>0.15011079999999999</v>
      </c>
      <c r="D10762" s="208">
        <v>0.19923959999999999</v>
      </c>
    </row>
    <row r="10763" spans="1:4">
      <c r="A10763" s="207" t="s">
        <v>11174</v>
      </c>
      <c r="B10763" s="208">
        <v>0.20024310000000001</v>
      </c>
      <c r="C10763" s="208">
        <v>0.172237</v>
      </c>
      <c r="D10763" s="208">
        <v>0.22824920000000001</v>
      </c>
    </row>
    <row r="10764" spans="1:4">
      <c r="A10764" s="207" t="s">
        <v>11175</v>
      </c>
      <c r="B10764" s="208">
        <v>0.16514010000000001</v>
      </c>
      <c r="C10764" s="208">
        <v>0.1337265</v>
      </c>
      <c r="D10764" s="208">
        <v>0.1965537</v>
      </c>
    </row>
    <row r="10765" spans="1:4">
      <c r="A10765" s="207" t="s">
        <v>11176</v>
      </c>
      <c r="B10765" s="208">
        <v>0.1962651</v>
      </c>
      <c r="C10765" s="208">
        <v>0.16601730000000001</v>
      </c>
      <c r="D10765" s="208">
        <v>0.22651299999999999</v>
      </c>
    </row>
    <row r="10766" spans="1:4">
      <c r="A10766" s="207" t="s">
        <v>11177</v>
      </c>
      <c r="B10766" s="208">
        <v>0.18679419999999999</v>
      </c>
      <c r="C10766" s="208">
        <v>0.1553119</v>
      </c>
      <c r="D10766" s="208">
        <v>0.21827659999999999</v>
      </c>
    </row>
    <row r="10767" spans="1:4">
      <c r="A10767" s="207" t="s">
        <v>11178</v>
      </c>
      <c r="B10767" s="208">
        <v>0.18731970000000001</v>
      </c>
      <c r="C10767" s="208">
        <v>0.1539838</v>
      </c>
      <c r="D10767" s="208">
        <v>0.22065560000000001</v>
      </c>
    </row>
    <row r="10768" spans="1:4">
      <c r="A10768" s="207" t="s">
        <v>11179</v>
      </c>
      <c r="B10768" s="208">
        <v>0.16448370000000001</v>
      </c>
      <c r="C10768" s="208">
        <v>0.12890889999999999</v>
      </c>
      <c r="D10768" s="208">
        <v>0.2000586</v>
      </c>
    </row>
    <row r="10769" spans="1:4">
      <c r="A10769" s="207" t="s">
        <v>11180</v>
      </c>
      <c r="B10769" s="208">
        <v>0.2001465</v>
      </c>
      <c r="C10769" s="208">
        <v>0.16675770000000001</v>
      </c>
      <c r="D10769" s="208">
        <v>0.2335352</v>
      </c>
    </row>
    <row r="10770" spans="1:4">
      <c r="A10770" s="207" t="s">
        <v>11181</v>
      </c>
      <c r="B10770" s="208">
        <v>9.0677900000000006E-2</v>
      </c>
      <c r="C10770" s="208">
        <v>6.5380400000000005E-2</v>
      </c>
      <c r="D10770" s="208">
        <v>0.1159753</v>
      </c>
    </row>
    <row r="10771" spans="1:4">
      <c r="A10771" s="207" t="s">
        <v>11182</v>
      </c>
      <c r="B10771" s="208">
        <v>8.9109099999999997E-2</v>
      </c>
      <c r="C10771" s="208">
        <v>6.6388799999999998E-2</v>
      </c>
      <c r="D10771" s="208">
        <v>0.1118295</v>
      </c>
    </row>
    <row r="10772" spans="1:4">
      <c r="A10772" s="207" t="s">
        <v>11183</v>
      </c>
      <c r="B10772" s="208">
        <v>0.101991</v>
      </c>
      <c r="C10772" s="208">
        <v>7.6545199999999994E-2</v>
      </c>
      <c r="D10772" s="208">
        <v>0.12743679999999999</v>
      </c>
    </row>
    <row r="10773" spans="1:4">
      <c r="A10773" s="207" t="s">
        <v>11184</v>
      </c>
      <c r="B10773" s="208">
        <v>0.1124909</v>
      </c>
      <c r="C10773" s="208">
        <v>8.5845000000000005E-2</v>
      </c>
      <c r="D10773" s="208">
        <v>0.1391368</v>
      </c>
    </row>
    <row r="10774" spans="1:4">
      <c r="A10774" s="207" t="s">
        <v>11185</v>
      </c>
      <c r="B10774" s="208">
        <v>0.11915199999999999</v>
      </c>
      <c r="C10774" s="208">
        <v>9.1801099999999997E-2</v>
      </c>
      <c r="D10774" s="208">
        <v>0.14650279999999999</v>
      </c>
    </row>
    <row r="10775" spans="1:4">
      <c r="A10775" s="207" t="s">
        <v>11186</v>
      </c>
      <c r="B10775" s="208">
        <v>9.1150200000000001E-2</v>
      </c>
      <c r="C10775" s="208">
        <v>6.9694199999999998E-2</v>
      </c>
      <c r="D10775" s="208">
        <v>0.1126062</v>
      </c>
    </row>
    <row r="10776" spans="1:4">
      <c r="A10776" s="207" t="s">
        <v>11187</v>
      </c>
      <c r="B10776" s="208">
        <v>9.5421500000000006E-2</v>
      </c>
      <c r="C10776" s="208">
        <v>6.9759100000000004E-2</v>
      </c>
      <c r="D10776" s="208">
        <v>0.12108389999999999</v>
      </c>
    </row>
    <row r="10777" spans="1:4">
      <c r="A10777" s="207" t="s">
        <v>11188</v>
      </c>
      <c r="B10777" s="208">
        <v>0.12925610000000001</v>
      </c>
      <c r="C10777" s="208">
        <v>0.10248359999999999</v>
      </c>
      <c r="D10777" s="208">
        <v>0.15602869999999999</v>
      </c>
    </row>
    <row r="10778" spans="1:4">
      <c r="A10778" s="207" t="s">
        <v>11189</v>
      </c>
      <c r="B10778" s="208">
        <v>8.3856200000000006E-2</v>
      </c>
      <c r="C10778" s="208">
        <v>5.8025300000000002E-2</v>
      </c>
      <c r="D10778" s="208">
        <v>0.1096871</v>
      </c>
    </row>
    <row r="10779" spans="1:4">
      <c r="A10779" s="207" t="s">
        <v>11190</v>
      </c>
      <c r="B10779" s="208">
        <v>9.8486299999999999E-2</v>
      </c>
      <c r="C10779" s="208">
        <v>7.5259199999999998E-2</v>
      </c>
      <c r="D10779" s="208">
        <v>0.1217134</v>
      </c>
    </row>
    <row r="10780" spans="1:4">
      <c r="A10780" s="207" t="s">
        <v>11191</v>
      </c>
      <c r="B10780" s="208">
        <v>0.1199416</v>
      </c>
      <c r="C10780" s="208">
        <v>9.8537399999999997E-2</v>
      </c>
      <c r="D10780" s="208">
        <v>0.14134579999999999</v>
      </c>
    </row>
    <row r="10781" spans="1:4">
      <c r="A10781" s="207" t="s">
        <v>11192</v>
      </c>
      <c r="B10781" s="208">
        <v>9.9155800000000002E-2</v>
      </c>
      <c r="C10781" s="208">
        <v>7.6004199999999994E-2</v>
      </c>
      <c r="D10781" s="208">
        <v>0.1223075</v>
      </c>
    </row>
    <row r="10782" spans="1:4">
      <c r="A10782" s="207" t="s">
        <v>11193</v>
      </c>
      <c r="B10782" s="208">
        <v>0.14623420000000001</v>
      </c>
      <c r="C10782" s="208">
        <v>0.11860619999999999</v>
      </c>
      <c r="D10782" s="208">
        <v>0.17386209999999999</v>
      </c>
    </row>
    <row r="10783" spans="1:4">
      <c r="A10783" s="207" t="s">
        <v>11194</v>
      </c>
      <c r="B10783" s="208">
        <v>0.1129463</v>
      </c>
      <c r="C10783" s="208">
        <v>8.5991899999999996E-2</v>
      </c>
      <c r="D10783" s="208">
        <v>0.13990069999999999</v>
      </c>
    </row>
    <row r="10784" spans="1:4">
      <c r="A10784" s="207" t="s">
        <v>11195</v>
      </c>
      <c r="B10784" s="208">
        <v>0.1164364</v>
      </c>
      <c r="C10784" s="208">
        <v>9.7672900000000007E-2</v>
      </c>
      <c r="D10784" s="208">
        <v>0.13519990000000001</v>
      </c>
    </row>
    <row r="10785" spans="1:4">
      <c r="A10785" s="207" t="s">
        <v>11196</v>
      </c>
      <c r="B10785" s="208">
        <v>0.13078600000000001</v>
      </c>
      <c r="C10785" s="208">
        <v>0.1084002</v>
      </c>
      <c r="D10785" s="208">
        <v>0.1531718</v>
      </c>
    </row>
    <row r="10786" spans="1:4">
      <c r="A10786" s="207" t="s">
        <v>11197</v>
      </c>
      <c r="B10786" s="208">
        <v>0.14700279999999999</v>
      </c>
      <c r="C10786" s="208">
        <v>0.1211069</v>
      </c>
      <c r="D10786" s="208">
        <v>0.17289869999999999</v>
      </c>
    </row>
    <row r="10787" spans="1:4">
      <c r="A10787" s="207" t="s">
        <v>11198</v>
      </c>
      <c r="B10787" s="208">
        <v>0.13767489999999999</v>
      </c>
      <c r="C10787" s="208">
        <v>0.1139406</v>
      </c>
      <c r="D10787" s="208">
        <v>0.1614092</v>
      </c>
    </row>
    <row r="10788" spans="1:4">
      <c r="A10788" s="207" t="s">
        <v>11199</v>
      </c>
      <c r="B10788" s="208">
        <v>0.14193539999999999</v>
      </c>
      <c r="C10788" s="208">
        <v>0.1168225</v>
      </c>
      <c r="D10788" s="208">
        <v>0.16704840000000001</v>
      </c>
    </row>
    <row r="10789" spans="1:4">
      <c r="A10789" s="207" t="s">
        <v>11200</v>
      </c>
      <c r="B10789" s="208">
        <v>0.10959579999999999</v>
      </c>
      <c r="C10789" s="208">
        <v>8.5555400000000004E-2</v>
      </c>
      <c r="D10789" s="208">
        <v>0.13363620000000001</v>
      </c>
    </row>
    <row r="10790" spans="1:4">
      <c r="A10790" s="207" t="s">
        <v>11201</v>
      </c>
      <c r="B10790" s="208">
        <v>0.1079731</v>
      </c>
      <c r="C10790" s="208">
        <v>8.2288899999999998E-2</v>
      </c>
      <c r="D10790" s="208">
        <v>0.1336572</v>
      </c>
    </row>
    <row r="10791" spans="1:4">
      <c r="A10791" s="207" t="s">
        <v>11202</v>
      </c>
      <c r="B10791" s="208">
        <v>0.1360373</v>
      </c>
      <c r="C10791" s="208">
        <v>0.10945340000000001</v>
      </c>
      <c r="D10791" s="208">
        <v>0.16262119999999999</v>
      </c>
    </row>
    <row r="10792" spans="1:4">
      <c r="A10792" s="207" t="s">
        <v>11203</v>
      </c>
      <c r="B10792" s="208">
        <v>0.13706940000000001</v>
      </c>
      <c r="C10792" s="208">
        <v>0.1276804</v>
      </c>
      <c r="D10792" s="208">
        <v>0.14645839999999999</v>
      </c>
    </row>
    <row r="10793" spans="1:4">
      <c r="A10793" s="207" t="s">
        <v>11204</v>
      </c>
      <c r="B10793" s="208">
        <v>0.12433660000000001</v>
      </c>
      <c r="C10793" s="208">
        <v>0.1111494</v>
      </c>
      <c r="D10793" s="208">
        <v>0.1375238</v>
      </c>
    </row>
    <row r="10794" spans="1:4">
      <c r="A10794" s="207" t="s">
        <v>11205</v>
      </c>
      <c r="B10794" s="208">
        <v>0.1206023</v>
      </c>
      <c r="C10794" s="208">
        <v>9.9349699999999999E-2</v>
      </c>
      <c r="D10794" s="208">
        <v>0.14185490000000001</v>
      </c>
    </row>
    <row r="10795" spans="1:4">
      <c r="A10795" s="207" t="s">
        <v>11206</v>
      </c>
      <c r="B10795" s="208">
        <v>0.14922009999999999</v>
      </c>
      <c r="C10795" s="208">
        <v>0.13718929999999999</v>
      </c>
      <c r="D10795" s="208">
        <v>0.1612509</v>
      </c>
    </row>
    <row r="10796" spans="1:4">
      <c r="A10796" s="207" t="s">
        <v>11207</v>
      </c>
      <c r="B10796" s="208">
        <v>0.1639332</v>
      </c>
      <c r="C10796" s="208">
        <v>0.1477232</v>
      </c>
      <c r="D10796" s="208">
        <v>0.1801431</v>
      </c>
    </row>
    <row r="10797" spans="1:4">
      <c r="A10797" s="207" t="s">
        <v>11208</v>
      </c>
      <c r="B10797" s="208">
        <v>0.14801590000000001</v>
      </c>
      <c r="C10797" s="208">
        <v>0.1338483</v>
      </c>
      <c r="D10797" s="208">
        <v>0.16218350000000001</v>
      </c>
    </row>
    <row r="10798" spans="1:4">
      <c r="A10798" s="207" t="s">
        <v>11209</v>
      </c>
      <c r="B10798" s="208">
        <v>0.15810979999999999</v>
      </c>
      <c r="C10798" s="208">
        <v>0.14761179999999999</v>
      </c>
      <c r="D10798" s="208">
        <v>0.1686077</v>
      </c>
    </row>
    <row r="10799" spans="1:4">
      <c r="A10799" s="207" t="s">
        <v>11210</v>
      </c>
      <c r="B10799" s="208">
        <v>0.1725016</v>
      </c>
      <c r="C10799" s="208">
        <v>0.1585635</v>
      </c>
      <c r="D10799" s="208">
        <v>0.18643960000000001</v>
      </c>
    </row>
    <row r="10800" spans="1:4">
      <c r="A10800" s="207" t="s">
        <v>11211</v>
      </c>
      <c r="B10800" s="208">
        <v>0.14691360000000001</v>
      </c>
      <c r="C10800" s="208">
        <v>0.128437</v>
      </c>
      <c r="D10800" s="208">
        <v>0.16539029999999999</v>
      </c>
    </row>
    <row r="10801" spans="1:4">
      <c r="A10801" s="207" t="s">
        <v>11212</v>
      </c>
      <c r="B10801" s="208">
        <v>0.14464679999999999</v>
      </c>
      <c r="C10801" s="208">
        <v>0.11523890000000001</v>
      </c>
      <c r="D10801" s="208">
        <v>0.17405470000000001</v>
      </c>
    </row>
    <row r="10802" spans="1:4">
      <c r="A10802" s="207" t="s">
        <v>11213</v>
      </c>
      <c r="B10802" s="208">
        <v>0.1784058</v>
      </c>
      <c r="C10802" s="208">
        <v>0.16068969999999999</v>
      </c>
      <c r="D10802" s="208">
        <v>0.19612189999999999</v>
      </c>
    </row>
    <row r="10803" spans="1:4">
      <c r="A10803" s="207" t="s">
        <v>11214</v>
      </c>
      <c r="B10803" s="208">
        <v>0.1941185</v>
      </c>
      <c r="C10803" s="208">
        <v>0.1706395</v>
      </c>
      <c r="D10803" s="208">
        <v>0.2175974</v>
      </c>
    </row>
    <row r="10804" spans="1:4">
      <c r="A10804" s="207" t="s">
        <v>11215</v>
      </c>
      <c r="B10804" s="208">
        <v>0.17956839999999999</v>
      </c>
      <c r="C10804" s="208">
        <v>0.1589457</v>
      </c>
      <c r="D10804" s="208">
        <v>0.20019110000000001</v>
      </c>
    </row>
    <row r="10805" spans="1:4">
      <c r="A10805" s="207" t="s">
        <v>11216</v>
      </c>
      <c r="B10805" s="208">
        <v>0.18832750000000001</v>
      </c>
      <c r="C10805" s="208">
        <v>0.17319029999999999</v>
      </c>
      <c r="D10805" s="208">
        <v>0.2034647</v>
      </c>
    </row>
    <row r="10806" spans="1:4">
      <c r="A10806" s="207" t="s">
        <v>11217</v>
      </c>
      <c r="B10806" s="208">
        <v>0.1021321</v>
      </c>
      <c r="C10806" s="208">
        <v>9.1799400000000003E-2</v>
      </c>
      <c r="D10806" s="208">
        <v>0.1124647</v>
      </c>
    </row>
    <row r="10807" spans="1:4">
      <c r="A10807" s="207" t="s">
        <v>11218</v>
      </c>
      <c r="B10807" s="208">
        <v>0.1017348</v>
      </c>
      <c r="C10807" s="208">
        <v>8.6588899999999996E-2</v>
      </c>
      <c r="D10807" s="208">
        <v>0.1168806</v>
      </c>
    </row>
    <row r="10808" spans="1:4">
      <c r="A10808" s="207" t="s">
        <v>11219</v>
      </c>
      <c r="B10808" s="208">
        <v>9.5421500000000006E-2</v>
      </c>
      <c r="C10808" s="208">
        <v>6.9759100000000004E-2</v>
      </c>
      <c r="D10808" s="208">
        <v>0.12108389999999999</v>
      </c>
    </row>
    <row r="10809" spans="1:4">
      <c r="A10809" s="207" t="s">
        <v>11220</v>
      </c>
      <c r="B10809" s="208">
        <v>0.1216347</v>
      </c>
      <c r="C10809" s="208">
        <v>0.1077444</v>
      </c>
      <c r="D10809" s="208">
        <v>0.1355249</v>
      </c>
    </row>
    <row r="10810" spans="1:4">
      <c r="A10810" s="207" t="s">
        <v>11221</v>
      </c>
      <c r="B10810" s="208">
        <v>0.1338375</v>
      </c>
      <c r="C10810" s="208">
        <v>0.1153111</v>
      </c>
      <c r="D10810" s="208">
        <v>0.15236379999999999</v>
      </c>
    </row>
    <row r="10811" spans="1:4">
      <c r="A10811" s="207" t="s">
        <v>11222</v>
      </c>
      <c r="B10811" s="208">
        <v>0.11658540000000001</v>
      </c>
      <c r="C10811" s="208">
        <v>0.10100140000000001</v>
      </c>
      <c r="D10811" s="208">
        <v>0.13216939999999999</v>
      </c>
    </row>
    <row r="10812" spans="1:4">
      <c r="A10812" s="207" t="s">
        <v>11223</v>
      </c>
      <c r="B10812" s="208">
        <v>0.12904869999999999</v>
      </c>
      <c r="C10812" s="208">
        <v>0.11720709999999999</v>
      </c>
      <c r="D10812" s="208">
        <v>0.1408904</v>
      </c>
    </row>
    <row r="10813" spans="1:4">
      <c r="A10813" s="207" t="s">
        <v>11224</v>
      </c>
      <c r="B10813" s="208">
        <v>0.1451897</v>
      </c>
      <c r="C10813" s="208">
        <v>0.14032330000000001</v>
      </c>
      <c r="D10813" s="208">
        <v>0.15005599999999999</v>
      </c>
    </row>
    <row r="10814" spans="1:4">
      <c r="A10814" s="207" t="s">
        <v>11225</v>
      </c>
      <c r="B10814" s="208">
        <v>0.17571609999999999</v>
      </c>
      <c r="C10814" s="208">
        <v>0.16860049999999999</v>
      </c>
      <c r="D10814" s="208">
        <v>0.18283170000000001</v>
      </c>
    </row>
    <row r="10815" spans="1:4">
      <c r="A10815" s="207" t="s">
        <v>11226</v>
      </c>
      <c r="B10815" s="208">
        <v>0.1155863</v>
      </c>
      <c r="C10815" s="208">
        <v>0.1101191</v>
      </c>
      <c r="D10815" s="208">
        <v>0.1210536</v>
      </c>
    </row>
    <row r="10816" spans="1:4">
      <c r="A10816" s="106" t="s">
        <v>206</v>
      </c>
      <c r="B10816" s="5"/>
      <c r="C10816" s="5"/>
      <c r="D10816" s="5"/>
    </row>
    <row r="10817" spans="1:4">
      <c r="A10817" s="205" t="s">
        <v>11227</v>
      </c>
      <c r="B10817" s="206">
        <v>0.39509440000000001</v>
      </c>
      <c r="C10817" s="206">
        <v>0.36210429999999999</v>
      </c>
      <c r="D10817" s="206">
        <v>0.42808459999999998</v>
      </c>
    </row>
    <row r="10818" spans="1:4">
      <c r="A10818" s="205" t="s">
        <v>11228</v>
      </c>
      <c r="B10818" s="206">
        <v>0.4212748</v>
      </c>
      <c r="C10818" s="206">
        <v>0.38854519999999998</v>
      </c>
      <c r="D10818" s="206">
        <v>0.45400439999999997</v>
      </c>
    </row>
    <row r="10819" spans="1:4">
      <c r="A10819" s="205" t="s">
        <v>11229</v>
      </c>
      <c r="B10819" s="206">
        <v>0.37493409999999999</v>
      </c>
      <c r="C10819" s="206">
        <v>0.34508090000000002</v>
      </c>
      <c r="D10819" s="206">
        <v>0.40478730000000002</v>
      </c>
    </row>
    <row r="10820" spans="1:4">
      <c r="A10820" s="205" t="s">
        <v>11230</v>
      </c>
      <c r="B10820" s="206">
        <v>0.36956060000000002</v>
      </c>
      <c r="C10820" s="206">
        <v>0.33796690000000001</v>
      </c>
      <c r="D10820" s="206">
        <v>0.40115440000000002</v>
      </c>
    </row>
    <row r="10821" spans="1:4">
      <c r="A10821" s="205" t="s">
        <v>11231</v>
      </c>
      <c r="B10821" s="206">
        <v>0.37465969999999998</v>
      </c>
      <c r="C10821" s="206">
        <v>0.34429500000000002</v>
      </c>
      <c r="D10821" s="206">
        <v>0.40502440000000001</v>
      </c>
    </row>
    <row r="10822" spans="1:4">
      <c r="A10822" s="205" t="s">
        <v>11232</v>
      </c>
      <c r="B10822" s="206">
        <v>0.30642000000000003</v>
      </c>
      <c r="C10822" s="206">
        <v>0.2775475</v>
      </c>
      <c r="D10822" s="206">
        <v>0.33529249999999999</v>
      </c>
    </row>
    <row r="10823" spans="1:4">
      <c r="A10823" s="205" t="s">
        <v>11233</v>
      </c>
      <c r="B10823" s="206">
        <v>0.39380579999999998</v>
      </c>
      <c r="C10823" s="206">
        <v>0.36020659999999999</v>
      </c>
      <c r="D10823" s="206">
        <v>0.42740509999999998</v>
      </c>
    </row>
    <row r="10824" spans="1:4">
      <c r="A10824" s="205" t="s">
        <v>11234</v>
      </c>
      <c r="B10824" s="206">
        <v>0.39972210000000002</v>
      </c>
      <c r="C10824" s="206">
        <v>0.36574430000000002</v>
      </c>
      <c r="D10824" s="206">
        <v>0.43369990000000003</v>
      </c>
    </row>
    <row r="10825" spans="1:4">
      <c r="A10825" s="205" t="s">
        <v>11235</v>
      </c>
      <c r="B10825" s="206">
        <v>0.38876430000000001</v>
      </c>
      <c r="C10825" s="206">
        <v>0.35557349999999999</v>
      </c>
      <c r="D10825" s="206">
        <v>0.42195519999999997</v>
      </c>
    </row>
    <row r="10826" spans="1:4">
      <c r="A10826" s="205" t="s">
        <v>11236</v>
      </c>
      <c r="B10826" s="206">
        <v>0.38504959999999999</v>
      </c>
      <c r="C10826" s="206">
        <v>0.35451450000000001</v>
      </c>
      <c r="D10826" s="206">
        <v>0.41558469999999997</v>
      </c>
    </row>
    <row r="10827" spans="1:4">
      <c r="A10827" s="205" t="s">
        <v>11237</v>
      </c>
      <c r="B10827" s="206">
        <v>0.37174269999999998</v>
      </c>
      <c r="C10827" s="206">
        <v>0.34489409999999998</v>
      </c>
      <c r="D10827" s="206">
        <v>0.39859119999999998</v>
      </c>
    </row>
    <row r="10828" spans="1:4">
      <c r="A10828" s="205" t="s">
        <v>11238</v>
      </c>
      <c r="B10828" s="206">
        <v>0.33107510000000001</v>
      </c>
      <c r="C10828" s="206">
        <v>0.30198819999999998</v>
      </c>
      <c r="D10828" s="206">
        <v>0.36016199999999998</v>
      </c>
    </row>
    <row r="10829" spans="1:4">
      <c r="A10829" s="205" t="s">
        <v>11239</v>
      </c>
      <c r="B10829" s="206">
        <v>0.29157450000000001</v>
      </c>
      <c r="C10829" s="206">
        <v>0.26084849999999998</v>
      </c>
      <c r="D10829" s="206">
        <v>0.32230049999999999</v>
      </c>
    </row>
    <row r="10830" spans="1:4">
      <c r="A10830" s="205" t="s">
        <v>11240</v>
      </c>
      <c r="B10830" s="206">
        <v>0.3489546</v>
      </c>
      <c r="C10830" s="206">
        <v>0.31829350000000001</v>
      </c>
      <c r="D10830" s="206">
        <v>0.3796156</v>
      </c>
    </row>
    <row r="10831" spans="1:4">
      <c r="A10831" s="205" t="s">
        <v>11241</v>
      </c>
      <c r="B10831" s="206">
        <v>0.40476050000000002</v>
      </c>
      <c r="C10831" s="206">
        <v>0.37920579999999998</v>
      </c>
      <c r="D10831" s="206">
        <v>0.43031520000000001</v>
      </c>
    </row>
    <row r="10832" spans="1:4">
      <c r="A10832" s="205" t="s">
        <v>11242</v>
      </c>
      <c r="B10832" s="206">
        <v>0.28353010000000001</v>
      </c>
      <c r="C10832" s="206">
        <v>0.25757200000000002</v>
      </c>
      <c r="D10832" s="206">
        <v>0.30948819999999999</v>
      </c>
    </row>
    <row r="10833" spans="1:4">
      <c r="A10833" s="205" t="s">
        <v>11243</v>
      </c>
      <c r="B10833" s="206">
        <v>0.31808819999999999</v>
      </c>
      <c r="C10833" s="206">
        <v>0.28695749999999998</v>
      </c>
      <c r="D10833" s="206">
        <v>0.3492189</v>
      </c>
    </row>
    <row r="10834" spans="1:4">
      <c r="A10834" s="205" t="s">
        <v>11244</v>
      </c>
      <c r="B10834" s="206">
        <v>0.32969720000000002</v>
      </c>
      <c r="C10834" s="206">
        <v>0.29934650000000002</v>
      </c>
      <c r="D10834" s="206">
        <v>0.36004779999999997</v>
      </c>
    </row>
    <row r="10835" spans="1:4">
      <c r="A10835" s="205" t="s">
        <v>11245</v>
      </c>
      <c r="B10835" s="206">
        <v>0.28742390000000001</v>
      </c>
      <c r="C10835" s="206">
        <v>0.25694090000000003</v>
      </c>
      <c r="D10835" s="206">
        <v>0.31790689999999999</v>
      </c>
    </row>
    <row r="10836" spans="1:4">
      <c r="A10836" s="205" t="s">
        <v>11246</v>
      </c>
      <c r="B10836" s="206">
        <v>0.32216129999999998</v>
      </c>
      <c r="C10836" s="206">
        <v>0.2914505</v>
      </c>
      <c r="D10836" s="206">
        <v>0.35287210000000002</v>
      </c>
    </row>
    <row r="10837" spans="1:4">
      <c r="A10837" s="205" t="s">
        <v>11247</v>
      </c>
      <c r="B10837" s="206">
        <v>0.3797374</v>
      </c>
      <c r="C10837" s="206">
        <v>0.34683969999999997</v>
      </c>
      <c r="D10837" s="206">
        <v>0.41263519999999998</v>
      </c>
    </row>
    <row r="10838" spans="1:4">
      <c r="A10838" s="205" t="s">
        <v>11248</v>
      </c>
      <c r="B10838" s="206">
        <v>0.3298256</v>
      </c>
      <c r="C10838" s="206">
        <v>0.29868980000000001</v>
      </c>
      <c r="D10838" s="206">
        <v>0.36096149999999999</v>
      </c>
    </row>
    <row r="10839" spans="1:4">
      <c r="A10839" s="205" t="s">
        <v>11249</v>
      </c>
      <c r="B10839" s="206">
        <v>0.38126919999999997</v>
      </c>
      <c r="C10839" s="206">
        <v>0.33779670000000001</v>
      </c>
      <c r="D10839" s="206">
        <v>0.4247417</v>
      </c>
    </row>
    <row r="10840" spans="1:4">
      <c r="A10840" s="205" t="s">
        <v>11250</v>
      </c>
      <c r="B10840" s="206">
        <v>0.38222279999999997</v>
      </c>
      <c r="C10840" s="206">
        <v>0.33858769999999999</v>
      </c>
      <c r="D10840" s="206">
        <v>0.42585800000000001</v>
      </c>
    </row>
    <row r="10841" spans="1:4">
      <c r="A10841" s="205" t="s">
        <v>11251</v>
      </c>
      <c r="B10841" s="206">
        <v>0.34578100000000001</v>
      </c>
      <c r="C10841" s="206">
        <v>0.3075582</v>
      </c>
      <c r="D10841" s="206">
        <v>0.38400380000000001</v>
      </c>
    </row>
    <row r="10842" spans="1:4">
      <c r="A10842" s="205" t="s">
        <v>11252</v>
      </c>
      <c r="B10842" s="206">
        <v>0.32981709999999997</v>
      </c>
      <c r="C10842" s="206">
        <v>0.28984169999999998</v>
      </c>
      <c r="D10842" s="206">
        <v>0.36979240000000002</v>
      </c>
    </row>
    <row r="10843" spans="1:4">
      <c r="A10843" s="205" t="s">
        <v>11253</v>
      </c>
      <c r="B10843" s="206">
        <v>0.35608849999999997</v>
      </c>
      <c r="C10843" s="206">
        <v>0.31638450000000001</v>
      </c>
      <c r="D10843" s="206">
        <v>0.39579239999999999</v>
      </c>
    </row>
    <row r="10844" spans="1:4">
      <c r="A10844" s="205" t="s">
        <v>11254</v>
      </c>
      <c r="B10844" s="206">
        <v>0.27342880000000003</v>
      </c>
      <c r="C10844" s="206">
        <v>0.23694789999999999</v>
      </c>
      <c r="D10844" s="206">
        <v>0.30990970000000001</v>
      </c>
    </row>
    <row r="10845" spans="1:4">
      <c r="A10845" s="205" t="s">
        <v>11255</v>
      </c>
      <c r="B10845" s="206">
        <v>0.38599860000000003</v>
      </c>
      <c r="C10845" s="206">
        <v>0.34195700000000001</v>
      </c>
      <c r="D10845" s="206">
        <v>0.43004019999999998</v>
      </c>
    </row>
    <row r="10846" spans="1:4">
      <c r="A10846" s="205" t="s">
        <v>11256</v>
      </c>
      <c r="B10846" s="206">
        <v>0.38880880000000001</v>
      </c>
      <c r="C10846" s="206">
        <v>0.34571689999999999</v>
      </c>
      <c r="D10846" s="206">
        <v>0.43190060000000002</v>
      </c>
    </row>
    <row r="10847" spans="1:4">
      <c r="A10847" s="205" t="s">
        <v>11257</v>
      </c>
      <c r="B10847" s="206">
        <v>0.36614340000000001</v>
      </c>
      <c r="C10847" s="206">
        <v>0.32179960000000002</v>
      </c>
      <c r="D10847" s="206">
        <v>0.4104872</v>
      </c>
    </row>
    <row r="10848" spans="1:4">
      <c r="A10848" s="205" t="s">
        <v>11258</v>
      </c>
      <c r="B10848" s="206">
        <v>0.38614549999999997</v>
      </c>
      <c r="C10848" s="206">
        <v>0.34560590000000002</v>
      </c>
      <c r="D10848" s="206">
        <v>0.42668509999999998</v>
      </c>
    </row>
    <row r="10849" spans="1:4">
      <c r="A10849" s="205" t="s">
        <v>11259</v>
      </c>
      <c r="B10849" s="206">
        <v>0.35881570000000002</v>
      </c>
      <c r="C10849" s="206">
        <v>0.32132709999999998</v>
      </c>
      <c r="D10849" s="206">
        <v>0.3963043</v>
      </c>
    </row>
    <row r="10850" spans="1:4">
      <c r="A10850" s="205" t="s">
        <v>11260</v>
      </c>
      <c r="B10850" s="206">
        <v>0.36070950000000002</v>
      </c>
      <c r="C10850" s="206">
        <v>0.31798120000000002</v>
      </c>
      <c r="D10850" s="206">
        <v>0.40343780000000001</v>
      </c>
    </row>
    <row r="10851" spans="1:4">
      <c r="A10851" s="205" t="s">
        <v>11261</v>
      </c>
      <c r="B10851" s="206">
        <v>0.26177899999999998</v>
      </c>
      <c r="C10851" s="206">
        <v>0.22179070000000001</v>
      </c>
      <c r="D10851" s="206">
        <v>0.30176720000000001</v>
      </c>
    </row>
    <row r="10852" spans="1:4">
      <c r="A10852" s="205" t="s">
        <v>11262</v>
      </c>
      <c r="B10852" s="206">
        <v>0.32779799999999998</v>
      </c>
      <c r="C10852" s="206">
        <v>0.28501609999999999</v>
      </c>
      <c r="D10852" s="206">
        <v>0.37058000000000002</v>
      </c>
    </row>
    <row r="10853" spans="1:4">
      <c r="A10853" s="205" t="s">
        <v>11263</v>
      </c>
      <c r="B10853" s="206">
        <v>0.40350059999999999</v>
      </c>
      <c r="C10853" s="206">
        <v>0.36805850000000001</v>
      </c>
      <c r="D10853" s="206">
        <v>0.43894280000000002</v>
      </c>
    </row>
    <row r="10854" spans="1:4">
      <c r="A10854" s="205" t="s">
        <v>11264</v>
      </c>
      <c r="B10854" s="206">
        <v>0.28101080000000001</v>
      </c>
      <c r="C10854" s="206">
        <v>0.24655869999999999</v>
      </c>
      <c r="D10854" s="206">
        <v>0.31546299999999999</v>
      </c>
    </row>
    <row r="10855" spans="1:4">
      <c r="A10855" s="205" t="s">
        <v>11265</v>
      </c>
      <c r="B10855" s="206">
        <v>0.29396640000000002</v>
      </c>
      <c r="C10855" s="206">
        <v>0.2534325</v>
      </c>
      <c r="D10855" s="206">
        <v>0.33450029999999997</v>
      </c>
    </row>
    <row r="10856" spans="1:4">
      <c r="A10856" s="205" t="s">
        <v>11266</v>
      </c>
      <c r="B10856" s="206">
        <v>0.32739740000000001</v>
      </c>
      <c r="C10856" s="206">
        <v>0.28668179999999999</v>
      </c>
      <c r="D10856" s="206">
        <v>0.36811300000000002</v>
      </c>
    </row>
    <row r="10857" spans="1:4">
      <c r="A10857" s="205" t="s">
        <v>11267</v>
      </c>
      <c r="B10857" s="206">
        <v>0.30057869999999998</v>
      </c>
      <c r="C10857" s="206">
        <v>0.25929790000000003</v>
      </c>
      <c r="D10857" s="206">
        <v>0.34185949999999998</v>
      </c>
    </row>
    <row r="10858" spans="1:4">
      <c r="A10858" s="205" t="s">
        <v>11268</v>
      </c>
      <c r="B10858" s="206">
        <v>0.30487130000000001</v>
      </c>
      <c r="C10858" s="206">
        <v>0.26255070000000003</v>
      </c>
      <c r="D10858" s="206">
        <v>0.3471919</v>
      </c>
    </row>
    <row r="10859" spans="1:4">
      <c r="A10859" s="205" t="s">
        <v>11269</v>
      </c>
      <c r="B10859" s="206">
        <v>0.34598370000000001</v>
      </c>
      <c r="C10859" s="206">
        <v>0.30253590000000002</v>
      </c>
      <c r="D10859" s="206">
        <v>0.38943139999999998</v>
      </c>
    </row>
    <row r="10860" spans="1:4">
      <c r="A10860" s="205" t="s">
        <v>11270</v>
      </c>
      <c r="B10860" s="206">
        <v>0.3018074</v>
      </c>
      <c r="C10860" s="206">
        <v>0.26051099999999999</v>
      </c>
      <c r="D10860" s="206">
        <v>0.34310380000000001</v>
      </c>
    </row>
    <row r="10861" spans="1:4">
      <c r="A10861" s="205" t="s">
        <v>11271</v>
      </c>
      <c r="B10861" s="206">
        <v>0.40784280000000001</v>
      </c>
      <c r="C10861" s="206">
        <v>0.36866080000000001</v>
      </c>
      <c r="D10861" s="206">
        <v>0.4470247</v>
      </c>
    </row>
    <row r="10862" spans="1:4">
      <c r="A10862" s="205" t="s">
        <v>11272</v>
      </c>
      <c r="B10862" s="206">
        <v>0.45716420000000002</v>
      </c>
      <c r="C10862" s="206">
        <v>0.41751729999999998</v>
      </c>
      <c r="D10862" s="206">
        <v>0.49681120000000001</v>
      </c>
    </row>
    <row r="10863" spans="1:4">
      <c r="A10863" s="205" t="s">
        <v>11273</v>
      </c>
      <c r="B10863" s="206">
        <v>0.40045910000000001</v>
      </c>
      <c r="C10863" s="206">
        <v>0.36381390000000002</v>
      </c>
      <c r="D10863" s="206">
        <v>0.4371043</v>
      </c>
    </row>
    <row r="10864" spans="1:4">
      <c r="A10864" s="205" t="s">
        <v>11274</v>
      </c>
      <c r="B10864" s="206">
        <v>0.4067886</v>
      </c>
      <c r="C10864" s="206">
        <v>0.36858800000000003</v>
      </c>
      <c r="D10864" s="206">
        <v>0.44498919999999997</v>
      </c>
    </row>
    <row r="10865" spans="1:4">
      <c r="A10865" s="205" t="s">
        <v>11275</v>
      </c>
      <c r="B10865" s="206">
        <v>0.3917699</v>
      </c>
      <c r="C10865" s="206">
        <v>0.35463519999999998</v>
      </c>
      <c r="D10865" s="206">
        <v>0.42890470000000003</v>
      </c>
    </row>
    <row r="10866" spans="1:4">
      <c r="A10866" s="205" t="s">
        <v>11276</v>
      </c>
      <c r="B10866" s="206">
        <v>0.33882839999999997</v>
      </c>
      <c r="C10866" s="206">
        <v>0.30338100000000001</v>
      </c>
      <c r="D10866" s="206">
        <v>0.37427589999999999</v>
      </c>
    </row>
    <row r="10867" spans="1:4">
      <c r="A10867" s="205" t="s">
        <v>11277</v>
      </c>
      <c r="B10867" s="206">
        <v>0.40172089999999999</v>
      </c>
      <c r="C10867" s="206">
        <v>0.3600024</v>
      </c>
      <c r="D10867" s="206">
        <v>0.44343929999999998</v>
      </c>
    </row>
    <row r="10868" spans="1:4">
      <c r="A10868" s="205" t="s">
        <v>11278</v>
      </c>
      <c r="B10868" s="206">
        <v>0.41015600000000002</v>
      </c>
      <c r="C10868" s="206">
        <v>0.36848069999999999</v>
      </c>
      <c r="D10868" s="206">
        <v>0.45183119999999999</v>
      </c>
    </row>
    <row r="10869" spans="1:4">
      <c r="A10869" s="205" t="s">
        <v>11279</v>
      </c>
      <c r="B10869" s="206">
        <v>0.40880830000000001</v>
      </c>
      <c r="C10869" s="206">
        <v>0.3674962</v>
      </c>
      <c r="D10869" s="206">
        <v>0.45012039999999998</v>
      </c>
    </row>
    <row r="10870" spans="1:4">
      <c r="A10870" s="205" t="s">
        <v>11280</v>
      </c>
      <c r="B10870" s="206">
        <v>0.38396859999999999</v>
      </c>
      <c r="C10870" s="206">
        <v>0.34716730000000001</v>
      </c>
      <c r="D10870" s="206">
        <v>0.42076989999999997</v>
      </c>
    </row>
    <row r="10871" spans="1:4">
      <c r="A10871" s="205" t="s">
        <v>11281</v>
      </c>
      <c r="B10871" s="206">
        <v>0.38326379999999999</v>
      </c>
      <c r="C10871" s="206">
        <v>0.34973470000000001</v>
      </c>
      <c r="D10871" s="206">
        <v>0.41679290000000002</v>
      </c>
    </row>
    <row r="10872" spans="1:4">
      <c r="A10872" s="205" t="s">
        <v>11282</v>
      </c>
      <c r="B10872" s="206">
        <v>0.30545099999999997</v>
      </c>
      <c r="C10872" s="206">
        <v>0.27019500000000002</v>
      </c>
      <c r="D10872" s="206">
        <v>0.34070709999999998</v>
      </c>
    </row>
    <row r="10873" spans="1:4">
      <c r="A10873" s="205" t="s">
        <v>11283</v>
      </c>
      <c r="B10873" s="206">
        <v>0.32027529999999999</v>
      </c>
      <c r="C10873" s="206">
        <v>0.28314980000000001</v>
      </c>
      <c r="D10873" s="206">
        <v>0.35740080000000002</v>
      </c>
    </row>
    <row r="10874" spans="1:4">
      <c r="A10874" s="205" t="s">
        <v>11284</v>
      </c>
      <c r="B10874" s="206">
        <v>0.36766019999999999</v>
      </c>
      <c r="C10874" s="206">
        <v>0.33025860000000001</v>
      </c>
      <c r="D10874" s="206">
        <v>0.40506170000000002</v>
      </c>
    </row>
    <row r="10875" spans="1:4">
      <c r="A10875" s="205" t="s">
        <v>11285</v>
      </c>
      <c r="B10875" s="206">
        <v>0.4059487</v>
      </c>
      <c r="C10875" s="206">
        <v>0.37459490000000001</v>
      </c>
      <c r="D10875" s="206">
        <v>0.43730239999999998</v>
      </c>
    </row>
    <row r="10876" spans="1:4">
      <c r="A10876" s="205" t="s">
        <v>11286</v>
      </c>
      <c r="B10876" s="206">
        <v>0.2858154</v>
      </c>
      <c r="C10876" s="206">
        <v>0.25401699999999999</v>
      </c>
      <c r="D10876" s="206">
        <v>0.3176138</v>
      </c>
    </row>
    <row r="10877" spans="1:4">
      <c r="A10877" s="205" t="s">
        <v>11287</v>
      </c>
      <c r="B10877" s="206">
        <v>0.34242119999999998</v>
      </c>
      <c r="C10877" s="206">
        <v>0.30292180000000002</v>
      </c>
      <c r="D10877" s="206">
        <v>0.3819206</v>
      </c>
    </row>
    <row r="10878" spans="1:4">
      <c r="A10878" s="205" t="s">
        <v>11288</v>
      </c>
      <c r="B10878" s="206">
        <v>0.33187749999999999</v>
      </c>
      <c r="C10878" s="206">
        <v>0.29521789999999998</v>
      </c>
      <c r="D10878" s="206">
        <v>0.368537</v>
      </c>
    </row>
    <row r="10879" spans="1:4">
      <c r="A10879" s="205" t="s">
        <v>11289</v>
      </c>
      <c r="B10879" s="206">
        <v>0.27503240000000001</v>
      </c>
      <c r="C10879" s="206">
        <v>0.2381501</v>
      </c>
      <c r="D10879" s="206">
        <v>0.31191479999999999</v>
      </c>
    </row>
    <row r="10880" spans="1:4">
      <c r="A10880" s="205" t="s">
        <v>11290</v>
      </c>
      <c r="B10880" s="206">
        <v>0.33849400000000002</v>
      </c>
      <c r="C10880" s="206">
        <v>0.30001650000000002</v>
      </c>
      <c r="D10880" s="206">
        <v>0.37697160000000002</v>
      </c>
    </row>
    <row r="10881" spans="1:4">
      <c r="A10881" s="205" t="s">
        <v>11291</v>
      </c>
      <c r="B10881" s="206">
        <v>0.41270800000000002</v>
      </c>
      <c r="C10881" s="206">
        <v>0.37090309999999999</v>
      </c>
      <c r="D10881" s="206">
        <v>0.4545129</v>
      </c>
    </row>
    <row r="10882" spans="1:4">
      <c r="A10882" s="205" t="s">
        <v>11292</v>
      </c>
      <c r="B10882" s="206">
        <v>0.35450100000000001</v>
      </c>
      <c r="C10882" s="206">
        <v>0.315743</v>
      </c>
      <c r="D10882" s="206">
        <v>0.39325909999999997</v>
      </c>
    </row>
    <row r="10883" spans="1:4">
      <c r="A10883" s="205" t="s">
        <v>11293</v>
      </c>
      <c r="B10883" s="206">
        <v>0.37103350000000002</v>
      </c>
      <c r="C10883" s="206">
        <v>0.35813119999999998</v>
      </c>
      <c r="D10883" s="206">
        <v>0.38393569999999999</v>
      </c>
    </row>
    <row r="10884" spans="1:4">
      <c r="A10884" s="205" t="s">
        <v>11294</v>
      </c>
      <c r="B10884" s="206">
        <v>0.38935039999999999</v>
      </c>
      <c r="C10884" s="206">
        <v>0.37012929999999999</v>
      </c>
      <c r="D10884" s="206">
        <v>0.40857149999999998</v>
      </c>
    </row>
    <row r="10885" spans="1:4">
      <c r="A10885" s="205" t="s">
        <v>11295</v>
      </c>
      <c r="B10885" s="206">
        <v>0.39380579999999998</v>
      </c>
      <c r="C10885" s="206">
        <v>0.36020659999999999</v>
      </c>
      <c r="D10885" s="206">
        <v>0.42740509999999998</v>
      </c>
    </row>
    <row r="10886" spans="1:4">
      <c r="A10886" s="205" t="s">
        <v>11296</v>
      </c>
      <c r="B10886" s="206">
        <v>0.33917229999999998</v>
      </c>
      <c r="C10886" s="206">
        <v>0.3223126</v>
      </c>
      <c r="D10886" s="206">
        <v>0.35603200000000002</v>
      </c>
    </row>
    <row r="10887" spans="1:4">
      <c r="A10887" s="205" t="s">
        <v>11297</v>
      </c>
      <c r="B10887" s="206">
        <v>0.2901955</v>
      </c>
      <c r="C10887" s="206">
        <v>0.26838630000000002</v>
      </c>
      <c r="D10887" s="206">
        <v>0.31200470000000002</v>
      </c>
    </row>
    <row r="10888" spans="1:4">
      <c r="A10888" s="205" t="s">
        <v>11298</v>
      </c>
      <c r="B10888" s="206">
        <v>0.38937519999999998</v>
      </c>
      <c r="C10888" s="206">
        <v>0.36895499999999998</v>
      </c>
      <c r="D10888" s="206">
        <v>0.40979539999999998</v>
      </c>
    </row>
    <row r="10889" spans="1:4">
      <c r="A10889" s="205" t="s">
        <v>11299</v>
      </c>
      <c r="B10889" s="206">
        <v>0.33129330000000001</v>
      </c>
      <c r="C10889" s="206">
        <v>0.3166929</v>
      </c>
      <c r="D10889" s="206">
        <v>0.34589360000000002</v>
      </c>
    </row>
    <row r="10890" spans="1:4">
      <c r="A10890" s="205" t="s">
        <v>11300</v>
      </c>
      <c r="B10890" s="206">
        <v>0.34129769999999998</v>
      </c>
      <c r="C10890" s="206">
        <v>0.32459120000000002</v>
      </c>
      <c r="D10890" s="206">
        <v>0.35800419999999999</v>
      </c>
    </row>
    <row r="10891" spans="1:4">
      <c r="A10891" s="205" t="s">
        <v>11301</v>
      </c>
      <c r="B10891" s="206">
        <v>0.38069340000000002</v>
      </c>
      <c r="C10891" s="206">
        <v>0.35522579999999998</v>
      </c>
      <c r="D10891" s="206">
        <v>0.4061611</v>
      </c>
    </row>
    <row r="10892" spans="1:4">
      <c r="A10892" s="205" t="s">
        <v>11302</v>
      </c>
      <c r="B10892" s="206">
        <v>0.38599860000000003</v>
      </c>
      <c r="C10892" s="206">
        <v>0.34195700000000001</v>
      </c>
      <c r="D10892" s="206">
        <v>0.43004019999999998</v>
      </c>
    </row>
    <row r="10893" spans="1:4">
      <c r="A10893" s="205" t="s">
        <v>11303</v>
      </c>
      <c r="B10893" s="206">
        <v>0.33251140000000001</v>
      </c>
      <c r="C10893" s="206">
        <v>0.30903920000000001</v>
      </c>
      <c r="D10893" s="206">
        <v>0.35598360000000001</v>
      </c>
    </row>
    <row r="10894" spans="1:4">
      <c r="A10894" s="205" t="s">
        <v>11304</v>
      </c>
      <c r="B10894" s="206">
        <v>0.28362090000000001</v>
      </c>
      <c r="C10894" s="206">
        <v>0.25491659999999999</v>
      </c>
      <c r="D10894" s="206">
        <v>0.31232520000000003</v>
      </c>
    </row>
    <row r="10895" spans="1:4">
      <c r="A10895" s="205" t="s">
        <v>11305</v>
      </c>
      <c r="B10895" s="206">
        <v>0.38313580000000003</v>
      </c>
      <c r="C10895" s="206">
        <v>0.35467270000000001</v>
      </c>
      <c r="D10895" s="206">
        <v>0.41159889999999999</v>
      </c>
    </row>
    <row r="10896" spans="1:4">
      <c r="A10896" s="205" t="s">
        <v>11306</v>
      </c>
      <c r="B10896" s="206">
        <v>0.31727329999999998</v>
      </c>
      <c r="C10896" s="206">
        <v>0.29771959999999997</v>
      </c>
      <c r="D10896" s="206">
        <v>0.33682689999999998</v>
      </c>
    </row>
    <row r="10897" spans="1:4">
      <c r="A10897" s="205" t="s">
        <v>11307</v>
      </c>
      <c r="B10897" s="206">
        <v>0.39859060000000002</v>
      </c>
      <c r="C10897" s="206">
        <v>0.3829013</v>
      </c>
      <c r="D10897" s="206">
        <v>0.41427979999999998</v>
      </c>
    </row>
    <row r="10898" spans="1:4">
      <c r="A10898" s="205" t="s">
        <v>11308</v>
      </c>
      <c r="B10898" s="206">
        <v>0.39755380000000001</v>
      </c>
      <c r="C10898" s="206">
        <v>0.37413980000000002</v>
      </c>
      <c r="D10898" s="206">
        <v>0.4209678</v>
      </c>
    </row>
    <row r="10899" spans="1:4">
      <c r="A10899" s="205" t="s">
        <v>11309</v>
      </c>
      <c r="B10899" s="206">
        <v>0.40172089999999999</v>
      </c>
      <c r="C10899" s="206">
        <v>0.3600024</v>
      </c>
      <c r="D10899" s="206">
        <v>0.44343929999999998</v>
      </c>
    </row>
    <row r="10900" spans="1:4">
      <c r="A10900" s="205" t="s">
        <v>11310</v>
      </c>
      <c r="B10900" s="206">
        <v>0.34518339999999997</v>
      </c>
      <c r="C10900" s="206">
        <v>0.32443329999999998</v>
      </c>
      <c r="D10900" s="206">
        <v>0.36593350000000002</v>
      </c>
    </row>
    <row r="10901" spans="1:4">
      <c r="A10901" s="205" t="s">
        <v>11311</v>
      </c>
      <c r="B10901" s="206">
        <v>0.29628310000000002</v>
      </c>
      <c r="C10901" s="206">
        <v>0.2693083</v>
      </c>
      <c r="D10901" s="206">
        <v>0.32325789999999999</v>
      </c>
    </row>
    <row r="10902" spans="1:4">
      <c r="A10902" s="205" t="s">
        <v>11312</v>
      </c>
      <c r="B10902" s="206">
        <v>0.3951557</v>
      </c>
      <c r="C10902" s="206">
        <v>0.37024820000000003</v>
      </c>
      <c r="D10902" s="206">
        <v>0.42006329999999997</v>
      </c>
    </row>
    <row r="10903" spans="1:4">
      <c r="A10903" s="205" t="s">
        <v>11313</v>
      </c>
      <c r="B10903" s="206">
        <v>0.3443891</v>
      </c>
      <c r="C10903" s="206">
        <v>0.32635690000000001</v>
      </c>
      <c r="D10903" s="206">
        <v>0.3624212</v>
      </c>
    </row>
    <row r="10904" spans="1:4">
      <c r="A10904" s="205" t="s">
        <v>11314</v>
      </c>
      <c r="B10904" s="206">
        <v>0.35665000000000002</v>
      </c>
      <c r="C10904" s="206">
        <v>0.34983370000000003</v>
      </c>
      <c r="D10904" s="206">
        <v>0.36346620000000002</v>
      </c>
    </row>
    <row r="10905" spans="1:4">
      <c r="A10905" s="205" t="s">
        <v>11315</v>
      </c>
      <c r="B10905" s="206">
        <v>0.34326849999999998</v>
      </c>
      <c r="C10905" s="206">
        <v>0.33409040000000001</v>
      </c>
      <c r="D10905" s="206">
        <v>0.3524466</v>
      </c>
    </row>
    <row r="10906" spans="1:4">
      <c r="A10906" s="205" t="s">
        <v>11316</v>
      </c>
      <c r="B10906" s="206">
        <v>0.36909649999999999</v>
      </c>
      <c r="C10906" s="206">
        <v>0.36074240000000002</v>
      </c>
      <c r="D10906" s="206">
        <v>0.37745060000000002</v>
      </c>
    </row>
    <row r="10907" spans="1:4">
      <c r="A10907" s="205" t="s">
        <v>11317</v>
      </c>
      <c r="B10907" s="206">
        <v>0.37832729999999998</v>
      </c>
      <c r="C10907" s="206">
        <v>0.34659129999999999</v>
      </c>
      <c r="D10907" s="206">
        <v>0.41006320000000002</v>
      </c>
    </row>
    <row r="10908" spans="1:4">
      <c r="A10908" s="205" t="s">
        <v>11318</v>
      </c>
      <c r="B10908" s="206">
        <v>0.41045500000000001</v>
      </c>
      <c r="C10908" s="206">
        <v>0.37802429999999998</v>
      </c>
      <c r="D10908" s="206">
        <v>0.44288559999999999</v>
      </c>
    </row>
    <row r="10909" spans="1:4">
      <c r="A10909" s="205" t="s">
        <v>11319</v>
      </c>
      <c r="B10909" s="206">
        <v>0.3519351</v>
      </c>
      <c r="C10909" s="206">
        <v>0.3221677</v>
      </c>
      <c r="D10909" s="206">
        <v>0.3817024</v>
      </c>
    </row>
    <row r="10910" spans="1:4">
      <c r="A10910" s="205" t="s">
        <v>11320</v>
      </c>
      <c r="B10910" s="206">
        <v>0.36441440000000003</v>
      </c>
      <c r="C10910" s="206">
        <v>0.33459820000000001</v>
      </c>
      <c r="D10910" s="206">
        <v>0.39423059999999999</v>
      </c>
    </row>
    <row r="10911" spans="1:4">
      <c r="A10911" s="205" t="s">
        <v>11321</v>
      </c>
      <c r="B10911" s="206">
        <v>0.35705419999999999</v>
      </c>
      <c r="C10911" s="206">
        <v>0.32634999999999997</v>
      </c>
      <c r="D10911" s="206">
        <v>0.38775850000000001</v>
      </c>
    </row>
    <row r="10912" spans="1:4">
      <c r="A10912" s="205" t="s">
        <v>11322</v>
      </c>
      <c r="B10912" s="206">
        <v>0.31756139999999999</v>
      </c>
      <c r="C10912" s="206">
        <v>0.28840389999999999</v>
      </c>
      <c r="D10912" s="206">
        <v>0.3467189</v>
      </c>
    </row>
    <row r="10913" spans="1:4">
      <c r="A10913" s="205" t="s">
        <v>11323</v>
      </c>
      <c r="B10913" s="206">
        <v>0.37676270000000001</v>
      </c>
      <c r="C10913" s="206">
        <v>0.34542240000000002</v>
      </c>
      <c r="D10913" s="206">
        <v>0.40810289999999999</v>
      </c>
    </row>
    <row r="10914" spans="1:4">
      <c r="A10914" s="205" t="s">
        <v>11324</v>
      </c>
      <c r="B10914" s="206">
        <v>0.40905659999999999</v>
      </c>
      <c r="C10914" s="206">
        <v>0.3776564</v>
      </c>
      <c r="D10914" s="206">
        <v>0.44045679999999998</v>
      </c>
    </row>
    <row r="10915" spans="1:4">
      <c r="A10915" s="205" t="s">
        <v>11325</v>
      </c>
      <c r="B10915" s="206">
        <v>0.3867835</v>
      </c>
      <c r="C10915" s="206">
        <v>0.35552080000000003</v>
      </c>
      <c r="D10915" s="206">
        <v>0.41804609999999998</v>
      </c>
    </row>
    <row r="10916" spans="1:4">
      <c r="A10916" s="205" t="s">
        <v>11326</v>
      </c>
      <c r="B10916" s="206">
        <v>0.40434629999999999</v>
      </c>
      <c r="C10916" s="206">
        <v>0.37532290000000001</v>
      </c>
      <c r="D10916" s="206">
        <v>0.43336980000000003</v>
      </c>
    </row>
    <row r="10917" spans="1:4">
      <c r="A10917" s="205" t="s">
        <v>11327</v>
      </c>
      <c r="B10917" s="206">
        <v>0.37766050000000001</v>
      </c>
      <c r="C10917" s="206">
        <v>0.3513271</v>
      </c>
      <c r="D10917" s="206">
        <v>0.40399400000000002</v>
      </c>
    </row>
    <row r="10918" spans="1:4">
      <c r="A10918" s="205" t="s">
        <v>11328</v>
      </c>
      <c r="B10918" s="206">
        <v>0.32564149999999997</v>
      </c>
      <c r="C10918" s="206">
        <v>0.29830760000000001</v>
      </c>
      <c r="D10918" s="206">
        <v>0.35297539999999999</v>
      </c>
    </row>
    <row r="10919" spans="1:4">
      <c r="A10919" s="205" t="s">
        <v>11329</v>
      </c>
      <c r="B10919" s="206">
        <v>0.30734509999999998</v>
      </c>
      <c r="C10919" s="206">
        <v>0.27892739999999999</v>
      </c>
      <c r="D10919" s="206">
        <v>0.33576279999999997</v>
      </c>
    </row>
    <row r="10920" spans="1:4">
      <c r="A10920" s="205" t="s">
        <v>11330</v>
      </c>
      <c r="B10920" s="206">
        <v>0.33770630000000001</v>
      </c>
      <c r="C10920" s="206">
        <v>0.30817889999999998</v>
      </c>
      <c r="D10920" s="206">
        <v>0.3672338</v>
      </c>
    </row>
    <row r="10921" spans="1:4">
      <c r="A10921" s="205" t="s">
        <v>11331</v>
      </c>
      <c r="B10921" s="206">
        <v>0.37542249999999999</v>
      </c>
      <c r="C10921" s="206">
        <v>0.351879</v>
      </c>
      <c r="D10921" s="206">
        <v>0.39896599999999999</v>
      </c>
    </row>
    <row r="10922" spans="1:4">
      <c r="A10922" s="205" t="s">
        <v>11332</v>
      </c>
      <c r="B10922" s="206">
        <v>0.29874390000000001</v>
      </c>
      <c r="C10922" s="206">
        <v>0.27212130000000001</v>
      </c>
      <c r="D10922" s="206">
        <v>0.3253665</v>
      </c>
    </row>
    <row r="10923" spans="1:4">
      <c r="A10923" s="205" t="s">
        <v>11333</v>
      </c>
      <c r="B10923" s="206">
        <v>0.32412370000000001</v>
      </c>
      <c r="C10923" s="206">
        <v>0.29455999999999999</v>
      </c>
      <c r="D10923" s="206">
        <v>0.35368729999999998</v>
      </c>
    </row>
    <row r="10924" spans="1:4">
      <c r="A10924" s="205" t="s">
        <v>11334</v>
      </c>
      <c r="B10924" s="206">
        <v>0.29511159999999997</v>
      </c>
      <c r="C10924" s="206">
        <v>0.26785579999999998</v>
      </c>
      <c r="D10924" s="206">
        <v>0.32236740000000003</v>
      </c>
    </row>
    <row r="10925" spans="1:4">
      <c r="A10925" s="205" t="s">
        <v>11335</v>
      </c>
      <c r="B10925" s="206">
        <v>0.28537649999999998</v>
      </c>
      <c r="C10925" s="206">
        <v>0.2561833</v>
      </c>
      <c r="D10925" s="206">
        <v>0.3145696</v>
      </c>
    </row>
    <row r="10926" spans="1:4">
      <c r="A10926" s="205" t="s">
        <v>11336</v>
      </c>
      <c r="B10926" s="206">
        <v>0.2952341</v>
      </c>
      <c r="C10926" s="206">
        <v>0.26574199999999998</v>
      </c>
      <c r="D10926" s="206">
        <v>0.32472630000000002</v>
      </c>
    </row>
    <row r="10927" spans="1:4">
      <c r="A10927" s="205" t="s">
        <v>11337</v>
      </c>
      <c r="B10927" s="206">
        <v>0.38011289999999998</v>
      </c>
      <c r="C10927" s="206">
        <v>0.3494698</v>
      </c>
      <c r="D10927" s="206">
        <v>0.41075600000000001</v>
      </c>
    </row>
    <row r="10928" spans="1:4">
      <c r="A10928" s="205" t="s">
        <v>11338</v>
      </c>
      <c r="B10928" s="206">
        <v>0.33077479999999998</v>
      </c>
      <c r="C10928" s="206">
        <v>0.30155520000000002</v>
      </c>
      <c r="D10928" s="206">
        <v>0.35999439999999999</v>
      </c>
    </row>
    <row r="10929" spans="1:4">
      <c r="A10929" s="205" t="s">
        <v>11339</v>
      </c>
      <c r="B10929" s="206">
        <v>0.35148509999999999</v>
      </c>
      <c r="C10929" s="206">
        <v>0.31110779999999999</v>
      </c>
      <c r="D10929" s="206">
        <v>0.3918623</v>
      </c>
    </row>
    <row r="10930" spans="1:4">
      <c r="A10930" s="205" t="s">
        <v>11340</v>
      </c>
      <c r="B10930" s="206">
        <v>0.35569840000000003</v>
      </c>
      <c r="C10930" s="206">
        <v>0.31242160000000002</v>
      </c>
      <c r="D10930" s="206">
        <v>0.39897519999999997</v>
      </c>
    </row>
    <row r="10931" spans="1:4">
      <c r="A10931" s="205" t="s">
        <v>11341</v>
      </c>
      <c r="B10931" s="206">
        <v>0.31291049999999998</v>
      </c>
      <c r="C10931" s="206">
        <v>0.27428069999999999</v>
      </c>
      <c r="D10931" s="206">
        <v>0.35154030000000003</v>
      </c>
    </row>
    <row r="10932" spans="1:4">
      <c r="A10932" s="205" t="s">
        <v>11342</v>
      </c>
      <c r="B10932" s="206">
        <v>0.34993619999999998</v>
      </c>
      <c r="C10932" s="206">
        <v>0.31136940000000002</v>
      </c>
      <c r="D10932" s="206">
        <v>0.38850299999999999</v>
      </c>
    </row>
    <row r="10933" spans="1:4">
      <c r="A10933" s="205" t="s">
        <v>11343</v>
      </c>
      <c r="B10933" s="206">
        <v>0.33272980000000002</v>
      </c>
      <c r="C10933" s="206">
        <v>0.29249190000000003</v>
      </c>
      <c r="D10933" s="206">
        <v>0.37296760000000001</v>
      </c>
    </row>
    <row r="10934" spans="1:4">
      <c r="A10934" s="205" t="s">
        <v>11344</v>
      </c>
      <c r="B10934" s="206">
        <v>0.27668179999999998</v>
      </c>
      <c r="C10934" s="206">
        <v>0.23860680000000001</v>
      </c>
      <c r="D10934" s="206">
        <v>0.3147568</v>
      </c>
    </row>
    <row r="10935" spans="1:4">
      <c r="A10935" s="205" t="s">
        <v>11345</v>
      </c>
      <c r="B10935" s="206">
        <v>0.3388524</v>
      </c>
      <c r="C10935" s="206">
        <v>0.2994946</v>
      </c>
      <c r="D10935" s="206">
        <v>0.3782103</v>
      </c>
    </row>
    <row r="10936" spans="1:4">
      <c r="A10936" s="205" t="s">
        <v>11346</v>
      </c>
      <c r="B10936" s="206">
        <v>0.38907039999999998</v>
      </c>
      <c r="C10936" s="206">
        <v>0.34641889999999997</v>
      </c>
      <c r="D10936" s="206">
        <v>0.43172179999999999</v>
      </c>
    </row>
    <row r="10937" spans="1:4">
      <c r="A10937" s="205" t="s">
        <v>11347</v>
      </c>
      <c r="B10937" s="206">
        <v>0.37199339999999997</v>
      </c>
      <c r="C10937" s="206">
        <v>0.32928210000000002</v>
      </c>
      <c r="D10937" s="206">
        <v>0.41470469999999998</v>
      </c>
    </row>
    <row r="10938" spans="1:4">
      <c r="A10938" s="205" t="s">
        <v>11348</v>
      </c>
      <c r="B10938" s="206">
        <v>0.39369860000000001</v>
      </c>
      <c r="C10938" s="206">
        <v>0.35491099999999998</v>
      </c>
      <c r="D10938" s="206">
        <v>0.43248619999999999</v>
      </c>
    </row>
    <row r="10939" spans="1:4">
      <c r="A10939" s="205" t="s">
        <v>11349</v>
      </c>
      <c r="B10939" s="206">
        <v>0.37250369999999999</v>
      </c>
      <c r="C10939" s="206">
        <v>0.33727279999999998</v>
      </c>
      <c r="D10939" s="206">
        <v>0.4077346</v>
      </c>
    </row>
    <row r="10940" spans="1:4">
      <c r="A10940" s="205" t="s">
        <v>11350</v>
      </c>
      <c r="B10940" s="206">
        <v>0.32946379999999997</v>
      </c>
      <c r="C10940" s="206">
        <v>0.29130299999999998</v>
      </c>
      <c r="D10940" s="206">
        <v>0.36762470000000003</v>
      </c>
    </row>
    <row r="10941" spans="1:4">
      <c r="A10941" s="205" t="s">
        <v>11351</v>
      </c>
      <c r="B10941" s="206">
        <v>0.29700939999999998</v>
      </c>
      <c r="C10941" s="206">
        <v>0.25949100000000003</v>
      </c>
      <c r="D10941" s="206">
        <v>0.33452779999999999</v>
      </c>
    </row>
    <row r="10942" spans="1:4">
      <c r="A10942" s="205" t="s">
        <v>11352</v>
      </c>
      <c r="B10942" s="206">
        <v>0.31126510000000002</v>
      </c>
      <c r="C10942" s="206">
        <v>0.27146389999999998</v>
      </c>
      <c r="D10942" s="206">
        <v>0.3510663</v>
      </c>
    </row>
    <row r="10943" spans="1:4">
      <c r="A10943" s="205" t="s">
        <v>11353</v>
      </c>
      <c r="B10943" s="206">
        <v>0.39004830000000001</v>
      </c>
      <c r="C10943" s="206">
        <v>0.35668840000000002</v>
      </c>
      <c r="D10943" s="206">
        <v>0.42340820000000001</v>
      </c>
    </row>
    <row r="10944" spans="1:4">
      <c r="A10944" s="205" t="s">
        <v>11354</v>
      </c>
      <c r="B10944" s="206">
        <v>0.28731430000000002</v>
      </c>
      <c r="C10944" s="206">
        <v>0.25249929999999998</v>
      </c>
      <c r="D10944" s="206">
        <v>0.32212930000000001</v>
      </c>
    </row>
    <row r="10945" spans="1:4">
      <c r="A10945" s="205" t="s">
        <v>11355</v>
      </c>
      <c r="B10945" s="206">
        <v>0.31385390000000002</v>
      </c>
      <c r="C10945" s="206">
        <v>0.27458369999999999</v>
      </c>
      <c r="D10945" s="206">
        <v>0.3531241</v>
      </c>
    </row>
    <row r="10946" spans="1:4">
      <c r="A10946" s="205" t="s">
        <v>11356</v>
      </c>
      <c r="B10946" s="206">
        <v>0.28693410000000003</v>
      </c>
      <c r="C10946" s="206">
        <v>0.2510926</v>
      </c>
      <c r="D10946" s="206">
        <v>0.3227757</v>
      </c>
    </row>
    <row r="10947" spans="1:4">
      <c r="A10947" s="205" t="s">
        <v>11357</v>
      </c>
      <c r="B10947" s="206">
        <v>0.28612270000000001</v>
      </c>
      <c r="C10947" s="206">
        <v>0.2466566</v>
      </c>
      <c r="D10947" s="206">
        <v>0.32558880000000001</v>
      </c>
    </row>
    <row r="10948" spans="1:4">
      <c r="A10948" s="205" t="s">
        <v>11358</v>
      </c>
      <c r="B10948" s="206">
        <v>0.28927629999999999</v>
      </c>
      <c r="C10948" s="206">
        <v>0.24884629999999999</v>
      </c>
      <c r="D10948" s="206">
        <v>0.3297062</v>
      </c>
    </row>
    <row r="10949" spans="1:4">
      <c r="A10949" s="205" t="s">
        <v>11359</v>
      </c>
      <c r="B10949" s="206">
        <v>0.36926920000000002</v>
      </c>
      <c r="C10949" s="206">
        <v>0.32721210000000001</v>
      </c>
      <c r="D10949" s="206">
        <v>0.41132639999999998</v>
      </c>
    </row>
    <row r="10950" spans="1:4">
      <c r="A10950" s="205" t="s">
        <v>11360</v>
      </c>
      <c r="B10950" s="206">
        <v>0.31805929999999999</v>
      </c>
      <c r="C10950" s="206">
        <v>0.27641349999999998</v>
      </c>
      <c r="D10950" s="206">
        <v>0.3597051</v>
      </c>
    </row>
    <row r="10951" spans="1:4">
      <c r="A10951" s="205" t="s">
        <v>11361</v>
      </c>
      <c r="B10951" s="206">
        <v>0.40451599999999999</v>
      </c>
      <c r="C10951" s="206">
        <v>0.36521520000000002</v>
      </c>
      <c r="D10951" s="206">
        <v>0.44381670000000001</v>
      </c>
    </row>
    <row r="10952" spans="1:4">
      <c r="A10952" s="205" t="s">
        <v>11362</v>
      </c>
      <c r="B10952" s="206">
        <v>0.46173330000000001</v>
      </c>
      <c r="C10952" s="206">
        <v>0.42255389999999998</v>
      </c>
      <c r="D10952" s="206">
        <v>0.50091269999999999</v>
      </c>
    </row>
    <row r="10953" spans="1:4">
      <c r="A10953" s="205" t="s">
        <v>11363</v>
      </c>
      <c r="B10953" s="206">
        <v>0.3872024</v>
      </c>
      <c r="C10953" s="206">
        <v>0.35020800000000002</v>
      </c>
      <c r="D10953" s="206">
        <v>0.42419669999999998</v>
      </c>
    </row>
    <row r="10954" spans="1:4">
      <c r="A10954" s="205" t="s">
        <v>11364</v>
      </c>
      <c r="B10954" s="206">
        <v>0.37770049999999999</v>
      </c>
      <c r="C10954" s="206">
        <v>0.34148020000000001</v>
      </c>
      <c r="D10954" s="206">
        <v>0.41392069999999997</v>
      </c>
    </row>
    <row r="10955" spans="1:4">
      <c r="A10955" s="205" t="s">
        <v>11365</v>
      </c>
      <c r="B10955" s="206">
        <v>0.38021480000000002</v>
      </c>
      <c r="C10955" s="206">
        <v>0.3442152</v>
      </c>
      <c r="D10955" s="206">
        <v>0.41621439999999998</v>
      </c>
    </row>
    <row r="10956" spans="1:4">
      <c r="A10956" s="205" t="s">
        <v>11366</v>
      </c>
      <c r="B10956" s="206">
        <v>0.35638910000000001</v>
      </c>
      <c r="C10956" s="206">
        <v>0.32066810000000001</v>
      </c>
      <c r="D10956" s="206">
        <v>0.39211010000000002</v>
      </c>
    </row>
    <row r="10957" spans="1:4">
      <c r="A10957" s="205" t="s">
        <v>11367</v>
      </c>
      <c r="B10957" s="206">
        <v>0.41434530000000003</v>
      </c>
      <c r="C10957" s="206">
        <v>0.37541140000000001</v>
      </c>
      <c r="D10957" s="206">
        <v>0.45327919999999999</v>
      </c>
    </row>
    <row r="10958" spans="1:4">
      <c r="A10958" s="205" t="s">
        <v>11368</v>
      </c>
      <c r="B10958" s="206">
        <v>0.42774879999999998</v>
      </c>
      <c r="C10958" s="206">
        <v>0.38877289999999998</v>
      </c>
      <c r="D10958" s="206">
        <v>0.46672459999999999</v>
      </c>
    </row>
    <row r="10959" spans="1:4">
      <c r="A10959" s="205" t="s">
        <v>11369</v>
      </c>
      <c r="B10959" s="206">
        <v>0.39949820000000003</v>
      </c>
      <c r="C10959" s="206">
        <v>0.36160769999999998</v>
      </c>
      <c r="D10959" s="206">
        <v>0.43738870000000002</v>
      </c>
    </row>
    <row r="10960" spans="1:4">
      <c r="A10960" s="205" t="s">
        <v>11370</v>
      </c>
      <c r="B10960" s="206">
        <v>0.41418729999999998</v>
      </c>
      <c r="C10960" s="206">
        <v>0.37880170000000002</v>
      </c>
      <c r="D10960" s="206">
        <v>0.4495729</v>
      </c>
    </row>
    <row r="10961" spans="1:4">
      <c r="A10961" s="205" t="s">
        <v>11371</v>
      </c>
      <c r="B10961" s="206">
        <v>0.382301</v>
      </c>
      <c r="C10961" s="206">
        <v>0.35022049999999999</v>
      </c>
      <c r="D10961" s="206">
        <v>0.41438140000000001</v>
      </c>
    </row>
    <row r="10962" spans="1:4">
      <c r="A10962" s="205" t="s">
        <v>11372</v>
      </c>
      <c r="B10962" s="206">
        <v>0.32211459999999997</v>
      </c>
      <c r="C10962" s="206">
        <v>0.28782530000000001</v>
      </c>
      <c r="D10962" s="206">
        <v>0.356404</v>
      </c>
    </row>
    <row r="10963" spans="1:4">
      <c r="A10963" s="205" t="s">
        <v>11373</v>
      </c>
      <c r="B10963" s="206">
        <v>0.31714229999999999</v>
      </c>
      <c r="C10963" s="206">
        <v>0.28217039999999999</v>
      </c>
      <c r="D10963" s="206">
        <v>0.35211419999999999</v>
      </c>
    </row>
    <row r="10964" spans="1:4">
      <c r="A10964" s="205" t="s">
        <v>11374</v>
      </c>
      <c r="B10964" s="206">
        <v>0.36188940000000003</v>
      </c>
      <c r="C10964" s="206">
        <v>0.32572329999999999</v>
      </c>
      <c r="D10964" s="206">
        <v>0.39805560000000001</v>
      </c>
    </row>
    <row r="10965" spans="1:4">
      <c r="A10965" s="205" t="s">
        <v>11375</v>
      </c>
      <c r="B10965" s="206">
        <v>0.36147479999999999</v>
      </c>
      <c r="C10965" s="206">
        <v>0.33286880000000002</v>
      </c>
      <c r="D10965" s="206">
        <v>0.39008080000000001</v>
      </c>
    </row>
    <row r="10966" spans="1:4">
      <c r="A10966" s="205" t="s">
        <v>11376</v>
      </c>
      <c r="B10966" s="206">
        <v>0.30931819999999999</v>
      </c>
      <c r="C10966" s="206">
        <v>0.27621509999999999</v>
      </c>
      <c r="D10966" s="206">
        <v>0.34242139999999999</v>
      </c>
    </row>
    <row r="10967" spans="1:4">
      <c r="A10967" s="205" t="s">
        <v>11377</v>
      </c>
      <c r="B10967" s="206">
        <v>0.33399000000000001</v>
      </c>
      <c r="C10967" s="206">
        <v>0.29725950000000001</v>
      </c>
      <c r="D10967" s="206">
        <v>0.37072040000000001</v>
      </c>
    </row>
    <row r="10968" spans="1:4">
      <c r="A10968" s="205" t="s">
        <v>11378</v>
      </c>
      <c r="B10968" s="206">
        <v>0.30275479999999999</v>
      </c>
      <c r="C10968" s="206">
        <v>0.2690534</v>
      </c>
      <c r="D10968" s="206">
        <v>0.33645619999999998</v>
      </c>
    </row>
    <row r="10969" spans="1:4">
      <c r="A10969" s="205" t="s">
        <v>11379</v>
      </c>
      <c r="B10969" s="206">
        <v>0.28464970000000001</v>
      </c>
      <c r="C10969" s="206">
        <v>0.24985470000000001</v>
      </c>
      <c r="D10969" s="206">
        <v>0.31944470000000003</v>
      </c>
    </row>
    <row r="10970" spans="1:4">
      <c r="A10970" s="205" t="s">
        <v>11380</v>
      </c>
      <c r="B10970" s="206">
        <v>0.30083310000000002</v>
      </c>
      <c r="C10970" s="206">
        <v>0.26600420000000002</v>
      </c>
      <c r="D10970" s="206">
        <v>0.33566200000000002</v>
      </c>
    </row>
    <row r="10971" spans="1:4">
      <c r="A10971" s="205" t="s">
        <v>11381</v>
      </c>
      <c r="B10971" s="206">
        <v>0.39066230000000002</v>
      </c>
      <c r="C10971" s="206">
        <v>0.35349700000000001</v>
      </c>
      <c r="D10971" s="206">
        <v>0.42782759999999997</v>
      </c>
    </row>
    <row r="10972" spans="1:4">
      <c r="A10972" s="205" t="s">
        <v>11382</v>
      </c>
      <c r="B10972" s="206">
        <v>0.34202939999999998</v>
      </c>
      <c r="C10972" s="206">
        <v>0.30669049999999998</v>
      </c>
      <c r="D10972" s="206">
        <v>0.37736839999999999</v>
      </c>
    </row>
    <row r="10973" spans="1:4">
      <c r="A10973" s="205" t="s">
        <v>11383</v>
      </c>
      <c r="B10973" s="206">
        <v>0.36113650000000003</v>
      </c>
      <c r="C10973" s="206">
        <v>0.34835959999999999</v>
      </c>
      <c r="D10973" s="206">
        <v>0.37391350000000001</v>
      </c>
    </row>
    <row r="10974" spans="1:4">
      <c r="A10974" s="205" t="s">
        <v>11384</v>
      </c>
      <c r="B10974" s="206">
        <v>0.3998642</v>
      </c>
      <c r="C10974" s="206">
        <v>0.38168950000000001</v>
      </c>
      <c r="D10974" s="206">
        <v>0.41803889999999999</v>
      </c>
    </row>
    <row r="10975" spans="1:4">
      <c r="A10975" s="205" t="s">
        <v>11385</v>
      </c>
      <c r="B10975" s="206">
        <v>0.37676270000000001</v>
      </c>
      <c r="C10975" s="206">
        <v>0.34542240000000002</v>
      </c>
      <c r="D10975" s="206">
        <v>0.40810289999999999</v>
      </c>
    </row>
    <row r="10976" spans="1:4">
      <c r="A10976" s="205" t="s">
        <v>11386</v>
      </c>
      <c r="B10976" s="206">
        <v>0.34485519999999997</v>
      </c>
      <c r="C10976" s="206">
        <v>0.32868019999999998</v>
      </c>
      <c r="D10976" s="206">
        <v>0.36103020000000002</v>
      </c>
    </row>
    <row r="10977" spans="1:4">
      <c r="A10977" s="205" t="s">
        <v>11387</v>
      </c>
      <c r="B10977" s="206">
        <v>0.30361060000000001</v>
      </c>
      <c r="C10977" s="206">
        <v>0.28135700000000002</v>
      </c>
      <c r="D10977" s="206">
        <v>0.32586419999999999</v>
      </c>
    </row>
    <row r="10978" spans="1:4">
      <c r="A10978" s="205" t="s">
        <v>11388</v>
      </c>
      <c r="B10978" s="206">
        <v>0.36518240000000002</v>
      </c>
      <c r="C10978" s="206">
        <v>0.34623530000000002</v>
      </c>
      <c r="D10978" s="206">
        <v>0.38412950000000001</v>
      </c>
    </row>
    <row r="10979" spans="1:4">
      <c r="A10979" s="205" t="s">
        <v>11389</v>
      </c>
      <c r="B10979" s="206">
        <v>0.31628089999999998</v>
      </c>
      <c r="C10979" s="206">
        <v>0.30275730000000001</v>
      </c>
      <c r="D10979" s="206">
        <v>0.3298045</v>
      </c>
    </row>
    <row r="10980" spans="1:4">
      <c r="A10980" s="205" t="s">
        <v>11390</v>
      </c>
      <c r="B10980" s="206">
        <v>0.32696019999999998</v>
      </c>
      <c r="C10980" s="206">
        <v>0.31026900000000002</v>
      </c>
      <c r="D10980" s="206">
        <v>0.3436514</v>
      </c>
    </row>
    <row r="10981" spans="1:4">
      <c r="A10981" s="205" t="s">
        <v>11391</v>
      </c>
      <c r="B10981" s="206">
        <v>0.38610749999999999</v>
      </c>
      <c r="C10981" s="206">
        <v>0.3616183</v>
      </c>
      <c r="D10981" s="206">
        <v>0.41059679999999998</v>
      </c>
    </row>
    <row r="10982" spans="1:4">
      <c r="A10982" s="205" t="s">
        <v>11392</v>
      </c>
      <c r="B10982" s="206">
        <v>0.3388524</v>
      </c>
      <c r="C10982" s="206">
        <v>0.2994946</v>
      </c>
      <c r="D10982" s="206">
        <v>0.3782103</v>
      </c>
    </row>
    <row r="10983" spans="1:4">
      <c r="A10983" s="205" t="s">
        <v>11393</v>
      </c>
      <c r="B10983" s="206">
        <v>0.3404199</v>
      </c>
      <c r="C10983" s="206">
        <v>0.31870850000000001</v>
      </c>
      <c r="D10983" s="206">
        <v>0.36213129999999999</v>
      </c>
    </row>
    <row r="10984" spans="1:4">
      <c r="A10984" s="205" t="s">
        <v>11394</v>
      </c>
      <c r="B10984" s="206">
        <v>0.29248370000000001</v>
      </c>
      <c r="C10984" s="206">
        <v>0.26341039999999999</v>
      </c>
      <c r="D10984" s="206">
        <v>0.32155689999999998</v>
      </c>
    </row>
    <row r="10985" spans="1:4">
      <c r="A10985" s="205" t="s">
        <v>11395</v>
      </c>
      <c r="B10985" s="206">
        <v>0.36899349999999997</v>
      </c>
      <c r="C10985" s="206">
        <v>0.34220810000000002</v>
      </c>
      <c r="D10985" s="206">
        <v>0.39577879999999999</v>
      </c>
    </row>
    <row r="10986" spans="1:4">
      <c r="A10986" s="205" t="s">
        <v>11396</v>
      </c>
      <c r="B10986" s="206">
        <v>0.30807790000000002</v>
      </c>
      <c r="C10986" s="206">
        <v>0.28968500000000003</v>
      </c>
      <c r="D10986" s="206">
        <v>0.32647090000000001</v>
      </c>
    </row>
    <row r="10987" spans="1:4">
      <c r="A10987" s="205" t="s">
        <v>11397</v>
      </c>
      <c r="B10987" s="206">
        <v>0.39319700000000002</v>
      </c>
      <c r="C10987" s="206">
        <v>0.37772220000000001</v>
      </c>
      <c r="D10987" s="206">
        <v>0.40867170000000003</v>
      </c>
    </row>
    <row r="10988" spans="1:4">
      <c r="A10988" s="205" t="s">
        <v>11398</v>
      </c>
      <c r="B10988" s="206">
        <v>0.41232609999999997</v>
      </c>
      <c r="C10988" s="206">
        <v>0.39015359999999999</v>
      </c>
      <c r="D10988" s="206">
        <v>0.43449860000000001</v>
      </c>
    </row>
    <row r="10989" spans="1:4">
      <c r="A10989" s="205" t="s">
        <v>11399</v>
      </c>
      <c r="B10989" s="206">
        <v>0.41434530000000003</v>
      </c>
      <c r="C10989" s="206">
        <v>0.37541140000000001</v>
      </c>
      <c r="D10989" s="206">
        <v>0.45327919999999999</v>
      </c>
    </row>
    <row r="10990" spans="1:4">
      <c r="A10990" s="205" t="s">
        <v>11400</v>
      </c>
      <c r="B10990" s="206">
        <v>0.3489294</v>
      </c>
      <c r="C10990" s="206">
        <v>0.32902740000000003</v>
      </c>
      <c r="D10990" s="206">
        <v>0.36883149999999998</v>
      </c>
    </row>
    <row r="10991" spans="1:4">
      <c r="A10991" s="205" t="s">
        <v>11401</v>
      </c>
      <c r="B10991" s="206">
        <v>0.31397960000000003</v>
      </c>
      <c r="C10991" s="206">
        <v>0.28625679999999998</v>
      </c>
      <c r="D10991" s="206">
        <v>0.34170240000000002</v>
      </c>
    </row>
    <row r="10992" spans="1:4">
      <c r="A10992" s="205" t="s">
        <v>11402</v>
      </c>
      <c r="B10992" s="206">
        <v>0.36158899999999999</v>
      </c>
      <c r="C10992" s="206">
        <v>0.33859339999999999</v>
      </c>
      <c r="D10992" s="206">
        <v>0.3845846</v>
      </c>
    </row>
    <row r="10993" spans="1:4">
      <c r="A10993" s="205" t="s">
        <v>11403</v>
      </c>
      <c r="B10993" s="206">
        <v>0.32393880000000003</v>
      </c>
      <c r="C10993" s="206">
        <v>0.30747020000000003</v>
      </c>
      <c r="D10993" s="206">
        <v>0.34040740000000003</v>
      </c>
    </row>
    <row r="10994" spans="1:4">
      <c r="A10994" s="205" t="s">
        <v>11404</v>
      </c>
      <c r="B10994" s="206">
        <v>0.35081420000000002</v>
      </c>
      <c r="C10994" s="206">
        <v>0.34430379999999999</v>
      </c>
      <c r="D10994" s="206">
        <v>0.35732459999999999</v>
      </c>
    </row>
    <row r="10995" spans="1:4">
      <c r="A10995" s="205" t="s">
        <v>11405</v>
      </c>
      <c r="B10995" s="206">
        <v>0.33678520000000001</v>
      </c>
      <c r="C10995" s="206">
        <v>0.32801409999999998</v>
      </c>
      <c r="D10995" s="206">
        <v>0.34555639999999999</v>
      </c>
    </row>
    <row r="10996" spans="1:4">
      <c r="A10996" s="205" t="s">
        <v>11406</v>
      </c>
      <c r="B10996" s="206">
        <v>0.36389260000000001</v>
      </c>
      <c r="C10996" s="206">
        <v>0.35593849999999999</v>
      </c>
      <c r="D10996" s="206">
        <v>0.37184669999999997</v>
      </c>
    </row>
    <row r="10997" spans="1:4">
      <c r="A10997" s="205" t="s">
        <v>11407</v>
      </c>
      <c r="B10997" s="206">
        <v>0.3627571</v>
      </c>
      <c r="C10997" s="206">
        <v>0.33081100000000002</v>
      </c>
      <c r="D10997" s="206">
        <v>0.39470329999999998</v>
      </c>
    </row>
    <row r="10998" spans="1:4">
      <c r="A10998" s="205" t="s">
        <v>11408</v>
      </c>
      <c r="B10998" s="206">
        <v>0.38845360000000001</v>
      </c>
      <c r="C10998" s="206">
        <v>0.35763919999999999</v>
      </c>
      <c r="D10998" s="206">
        <v>0.41926799999999997</v>
      </c>
    </row>
    <row r="10999" spans="1:4">
      <c r="A10999" s="205" t="s">
        <v>11409</v>
      </c>
      <c r="B10999" s="206">
        <v>0.353773</v>
      </c>
      <c r="C10999" s="206">
        <v>0.32426880000000002</v>
      </c>
      <c r="D10999" s="206">
        <v>0.38327719999999998</v>
      </c>
    </row>
    <row r="11000" spans="1:4">
      <c r="A11000" s="205" t="s">
        <v>11410</v>
      </c>
      <c r="B11000" s="206">
        <v>0.36663560000000001</v>
      </c>
      <c r="C11000" s="206">
        <v>0.3375995</v>
      </c>
      <c r="D11000" s="206">
        <v>0.39567170000000002</v>
      </c>
    </row>
    <row r="11001" spans="1:4">
      <c r="A11001" s="205" t="s">
        <v>11411</v>
      </c>
      <c r="B11001" s="206">
        <v>0.32302370000000002</v>
      </c>
      <c r="C11001" s="206">
        <v>0.29269489999999998</v>
      </c>
      <c r="D11001" s="206">
        <v>0.35335240000000001</v>
      </c>
    </row>
    <row r="11002" spans="1:4">
      <c r="A11002" s="205" t="s">
        <v>11412</v>
      </c>
      <c r="B11002" s="206">
        <v>0.3571105</v>
      </c>
      <c r="C11002" s="206">
        <v>0.32672889999999999</v>
      </c>
      <c r="D11002" s="206">
        <v>0.38749210000000001</v>
      </c>
    </row>
    <row r="11003" spans="1:4">
      <c r="A11003" s="205" t="s">
        <v>11413</v>
      </c>
      <c r="B11003" s="206">
        <v>0.39895740000000002</v>
      </c>
      <c r="C11003" s="206">
        <v>0.36761700000000003</v>
      </c>
      <c r="D11003" s="206">
        <v>0.43029790000000001</v>
      </c>
    </row>
    <row r="11004" spans="1:4">
      <c r="A11004" s="205" t="s">
        <v>11414</v>
      </c>
      <c r="B11004" s="206">
        <v>0.38678750000000001</v>
      </c>
      <c r="C11004" s="206">
        <v>0.35555429999999999</v>
      </c>
      <c r="D11004" s="206">
        <v>0.41802060000000002</v>
      </c>
    </row>
    <row r="11005" spans="1:4">
      <c r="A11005" s="205" t="s">
        <v>11415</v>
      </c>
      <c r="B11005" s="206">
        <v>0.38284249999999997</v>
      </c>
      <c r="C11005" s="206">
        <v>0.35310659999999999</v>
      </c>
      <c r="D11005" s="206">
        <v>0.41257850000000001</v>
      </c>
    </row>
    <row r="11006" spans="1:4">
      <c r="A11006" s="205" t="s">
        <v>11416</v>
      </c>
      <c r="B11006" s="206">
        <v>0.3851638</v>
      </c>
      <c r="C11006" s="206">
        <v>0.35576790000000003</v>
      </c>
      <c r="D11006" s="206">
        <v>0.41455979999999998</v>
      </c>
    </row>
    <row r="11007" spans="1:4">
      <c r="A11007" s="205" t="s">
        <v>11417</v>
      </c>
      <c r="B11007" s="206">
        <v>0.33686060000000001</v>
      </c>
      <c r="C11007" s="206">
        <v>0.31083620000000001</v>
      </c>
      <c r="D11007" s="206">
        <v>0.36288500000000001</v>
      </c>
    </row>
    <row r="11008" spans="1:4">
      <c r="A11008" s="205" t="s">
        <v>11418</v>
      </c>
      <c r="B11008" s="206">
        <v>0.33488519999999999</v>
      </c>
      <c r="C11008" s="206">
        <v>0.30591770000000001</v>
      </c>
      <c r="D11008" s="206">
        <v>0.36385279999999998</v>
      </c>
    </row>
    <row r="11009" spans="1:4">
      <c r="A11009" s="205" t="s">
        <v>11419</v>
      </c>
      <c r="B11009" s="206">
        <v>0.2996856</v>
      </c>
      <c r="C11009" s="206">
        <v>0.27176080000000002</v>
      </c>
      <c r="D11009" s="206">
        <v>0.32761030000000002</v>
      </c>
    </row>
    <row r="11010" spans="1:4">
      <c r="A11010" s="205" t="s">
        <v>11420</v>
      </c>
      <c r="B11010" s="206">
        <v>0.32233859999999998</v>
      </c>
      <c r="C11010" s="206">
        <v>0.29346949999999999</v>
      </c>
      <c r="D11010" s="206">
        <v>0.35120780000000001</v>
      </c>
    </row>
    <row r="11011" spans="1:4">
      <c r="A11011" s="205" t="s">
        <v>11421</v>
      </c>
      <c r="B11011" s="206">
        <v>0.34156560000000002</v>
      </c>
      <c r="C11011" s="206">
        <v>0.31770730000000003</v>
      </c>
      <c r="D11011" s="206">
        <v>0.36542390000000002</v>
      </c>
    </row>
    <row r="11012" spans="1:4">
      <c r="A11012" s="205" t="s">
        <v>11422</v>
      </c>
      <c r="B11012" s="206">
        <v>0.29929670000000003</v>
      </c>
      <c r="C11012" s="206">
        <v>0.27353729999999998</v>
      </c>
      <c r="D11012" s="206">
        <v>0.32505620000000002</v>
      </c>
    </row>
    <row r="11013" spans="1:4">
      <c r="A11013" s="205" t="s">
        <v>11423</v>
      </c>
      <c r="B11013" s="206">
        <v>0.30940719999999999</v>
      </c>
      <c r="C11013" s="206">
        <v>0.28065899999999999</v>
      </c>
      <c r="D11013" s="206">
        <v>0.33815529999999999</v>
      </c>
    </row>
    <row r="11014" spans="1:4">
      <c r="A11014" s="205" t="s">
        <v>11424</v>
      </c>
      <c r="B11014" s="206">
        <v>0.27593790000000001</v>
      </c>
      <c r="C11014" s="206">
        <v>0.24923439999999999</v>
      </c>
      <c r="D11014" s="206">
        <v>0.3026414</v>
      </c>
    </row>
    <row r="11015" spans="1:4">
      <c r="A11015" s="205" t="s">
        <v>11425</v>
      </c>
      <c r="B11015" s="206">
        <v>0.28593930000000001</v>
      </c>
      <c r="C11015" s="206">
        <v>0.25611159999999999</v>
      </c>
      <c r="D11015" s="206">
        <v>0.31576700000000002</v>
      </c>
    </row>
    <row r="11016" spans="1:4">
      <c r="A11016" s="205" t="s">
        <v>11426</v>
      </c>
      <c r="B11016" s="206">
        <v>0.29895640000000001</v>
      </c>
      <c r="C11016" s="206">
        <v>0.26917210000000003</v>
      </c>
      <c r="D11016" s="206">
        <v>0.3287407</v>
      </c>
    </row>
    <row r="11017" spans="1:4">
      <c r="A11017" s="205" t="s">
        <v>11427</v>
      </c>
      <c r="B11017" s="206">
        <v>0.37453049999999999</v>
      </c>
      <c r="C11017" s="206">
        <v>0.34521980000000002</v>
      </c>
      <c r="D11017" s="206">
        <v>0.40384120000000001</v>
      </c>
    </row>
    <row r="11018" spans="1:4">
      <c r="A11018" s="205" t="s">
        <v>11428</v>
      </c>
      <c r="B11018" s="206">
        <v>0.31307659999999998</v>
      </c>
      <c r="C11018" s="206">
        <v>0.28368569999999999</v>
      </c>
      <c r="D11018" s="206">
        <v>0.34246749999999998</v>
      </c>
    </row>
    <row r="11019" spans="1:4">
      <c r="A11019" s="205" t="s">
        <v>11429</v>
      </c>
      <c r="B11019" s="206">
        <v>0.32600000000000001</v>
      </c>
      <c r="C11019" s="206">
        <v>0.28536089999999997</v>
      </c>
      <c r="D11019" s="206">
        <v>0.3666392</v>
      </c>
    </row>
    <row r="11020" spans="1:4">
      <c r="A11020" s="205" t="s">
        <v>11430</v>
      </c>
      <c r="B11020" s="206">
        <v>0.36893720000000002</v>
      </c>
      <c r="C11020" s="206">
        <v>0.32730310000000001</v>
      </c>
      <c r="D11020" s="206">
        <v>0.41057139999999998</v>
      </c>
    </row>
    <row r="11021" spans="1:4">
      <c r="A11021" s="205" t="s">
        <v>11431</v>
      </c>
      <c r="B11021" s="206">
        <v>0.32372679999999998</v>
      </c>
      <c r="C11021" s="206">
        <v>0.28453109999999998</v>
      </c>
      <c r="D11021" s="206">
        <v>0.36292249999999998</v>
      </c>
    </row>
    <row r="11022" spans="1:4">
      <c r="A11022" s="205" t="s">
        <v>11432</v>
      </c>
      <c r="B11022" s="206">
        <v>0.34942909999999999</v>
      </c>
      <c r="C11022" s="206">
        <v>0.31137569999999998</v>
      </c>
      <c r="D11022" s="206">
        <v>0.38748250000000001</v>
      </c>
    </row>
    <row r="11023" spans="1:4">
      <c r="A11023" s="205" t="s">
        <v>11433</v>
      </c>
      <c r="B11023" s="206">
        <v>0.30605290000000002</v>
      </c>
      <c r="C11023" s="206">
        <v>0.26579049999999999</v>
      </c>
      <c r="D11023" s="206">
        <v>0.34631529999999999</v>
      </c>
    </row>
    <row r="11024" spans="1:4">
      <c r="A11024" s="205" t="s">
        <v>11434</v>
      </c>
      <c r="B11024" s="206">
        <v>0.35399520000000001</v>
      </c>
      <c r="C11024" s="206">
        <v>0.31426379999999998</v>
      </c>
      <c r="D11024" s="206">
        <v>0.39372649999999998</v>
      </c>
    </row>
    <row r="11025" spans="1:4">
      <c r="A11025" s="205" t="s">
        <v>11435</v>
      </c>
      <c r="B11025" s="206">
        <v>0.36686000000000002</v>
      </c>
      <c r="C11025" s="206">
        <v>0.32692640000000001</v>
      </c>
      <c r="D11025" s="206">
        <v>0.40679359999999998</v>
      </c>
    </row>
    <row r="11026" spans="1:4">
      <c r="A11026" s="205" t="s">
        <v>11436</v>
      </c>
      <c r="B11026" s="206">
        <v>0.3773376</v>
      </c>
      <c r="C11026" s="206">
        <v>0.33363419999999999</v>
      </c>
      <c r="D11026" s="206">
        <v>0.4210409</v>
      </c>
    </row>
    <row r="11027" spans="1:4">
      <c r="A11027" s="205" t="s">
        <v>11437</v>
      </c>
      <c r="B11027" s="206">
        <v>0.35617599999999999</v>
      </c>
      <c r="C11027" s="206">
        <v>0.3160577</v>
      </c>
      <c r="D11027" s="206">
        <v>0.39629429999999999</v>
      </c>
    </row>
    <row r="11028" spans="1:4">
      <c r="A11028" s="205" t="s">
        <v>11438</v>
      </c>
      <c r="B11028" s="206">
        <v>0.38182250000000001</v>
      </c>
      <c r="C11028" s="206">
        <v>0.3431535</v>
      </c>
      <c r="D11028" s="206">
        <v>0.42049150000000002</v>
      </c>
    </row>
    <row r="11029" spans="1:4">
      <c r="A11029" s="205" t="s">
        <v>11439</v>
      </c>
      <c r="B11029" s="206">
        <v>0.3337774</v>
      </c>
      <c r="C11029" s="206">
        <v>0.29957470000000003</v>
      </c>
      <c r="D11029" s="206">
        <v>0.36797999999999997</v>
      </c>
    </row>
    <row r="11030" spans="1:4">
      <c r="A11030" s="205" t="s">
        <v>11440</v>
      </c>
      <c r="B11030" s="206">
        <v>0.3114847</v>
      </c>
      <c r="C11030" s="206">
        <v>0.2725689</v>
      </c>
      <c r="D11030" s="206">
        <v>0.3504005</v>
      </c>
    </row>
    <row r="11031" spans="1:4">
      <c r="A11031" s="205" t="s">
        <v>11441</v>
      </c>
      <c r="B11031" s="206">
        <v>0.3047415</v>
      </c>
      <c r="C11031" s="206">
        <v>0.26798620000000001</v>
      </c>
      <c r="D11031" s="206">
        <v>0.34149679999999999</v>
      </c>
    </row>
    <row r="11032" spans="1:4">
      <c r="A11032" s="205" t="s">
        <v>11442</v>
      </c>
      <c r="B11032" s="206">
        <v>0.30560880000000001</v>
      </c>
      <c r="C11032" s="206">
        <v>0.2670014</v>
      </c>
      <c r="D11032" s="206">
        <v>0.34421610000000002</v>
      </c>
    </row>
    <row r="11033" spans="1:4">
      <c r="A11033" s="205" t="s">
        <v>11443</v>
      </c>
      <c r="B11033" s="206">
        <v>0.34735569999999999</v>
      </c>
      <c r="C11033" s="206">
        <v>0.31446059999999998</v>
      </c>
      <c r="D11033" s="206">
        <v>0.3802508</v>
      </c>
    </row>
    <row r="11034" spans="1:4">
      <c r="A11034" s="205" t="s">
        <v>11444</v>
      </c>
      <c r="B11034" s="206">
        <v>0.28207569999999998</v>
      </c>
      <c r="C11034" s="206">
        <v>0.24823020000000001</v>
      </c>
      <c r="D11034" s="206">
        <v>0.31592120000000001</v>
      </c>
    </row>
    <row r="11035" spans="1:4">
      <c r="A11035" s="205" t="s">
        <v>11445</v>
      </c>
      <c r="B11035" s="206">
        <v>0.2897324</v>
      </c>
      <c r="C11035" s="206">
        <v>0.25250869999999997</v>
      </c>
      <c r="D11035" s="206">
        <v>0.32695600000000002</v>
      </c>
    </row>
    <row r="11036" spans="1:4">
      <c r="A11036" s="205" t="s">
        <v>11446</v>
      </c>
      <c r="B11036" s="206">
        <v>0.26791399999999999</v>
      </c>
      <c r="C11036" s="206">
        <v>0.23256640000000001</v>
      </c>
      <c r="D11036" s="206">
        <v>0.30326150000000002</v>
      </c>
    </row>
    <row r="11037" spans="1:4">
      <c r="A11037" s="205" t="s">
        <v>11447</v>
      </c>
      <c r="B11037" s="206">
        <v>0.28123890000000001</v>
      </c>
      <c r="C11037" s="206">
        <v>0.24166950000000001</v>
      </c>
      <c r="D11037" s="206">
        <v>0.32080829999999999</v>
      </c>
    </row>
    <row r="11038" spans="1:4">
      <c r="A11038" s="205" t="s">
        <v>11448</v>
      </c>
      <c r="B11038" s="206">
        <v>0.28332449999999998</v>
      </c>
      <c r="C11038" s="206">
        <v>0.24333540000000001</v>
      </c>
      <c r="D11038" s="206">
        <v>0.32331359999999998</v>
      </c>
    </row>
    <row r="11039" spans="1:4">
      <c r="A11039" s="205" t="s">
        <v>11449</v>
      </c>
      <c r="B11039" s="206">
        <v>0.36097279999999998</v>
      </c>
      <c r="C11039" s="206">
        <v>0.31999529999999998</v>
      </c>
      <c r="D11039" s="206">
        <v>0.40195039999999999</v>
      </c>
    </row>
    <row r="11040" spans="1:4">
      <c r="A11040" s="205" t="s">
        <v>11450</v>
      </c>
      <c r="B11040" s="206">
        <v>0.31033040000000001</v>
      </c>
      <c r="C11040" s="206">
        <v>0.2676887</v>
      </c>
      <c r="D11040" s="206">
        <v>0.35297220000000001</v>
      </c>
    </row>
    <row r="11041" spans="1:4">
      <c r="A11041" s="205" t="s">
        <v>11451</v>
      </c>
      <c r="B11041" s="206">
        <v>0.39746550000000003</v>
      </c>
      <c r="C11041" s="206">
        <v>0.35759210000000002</v>
      </c>
      <c r="D11041" s="206">
        <v>0.43733880000000003</v>
      </c>
    </row>
    <row r="11042" spans="1:4">
      <c r="A11042" s="205" t="s">
        <v>11452</v>
      </c>
      <c r="B11042" s="206">
        <v>0.40717619999999999</v>
      </c>
      <c r="C11042" s="206">
        <v>0.36888460000000001</v>
      </c>
      <c r="D11042" s="206">
        <v>0.44546780000000002</v>
      </c>
    </row>
    <row r="11043" spans="1:4">
      <c r="A11043" s="205" t="s">
        <v>11453</v>
      </c>
      <c r="B11043" s="206">
        <v>0.38094</v>
      </c>
      <c r="C11043" s="206">
        <v>0.34422789999999998</v>
      </c>
      <c r="D11043" s="206">
        <v>0.41765210000000003</v>
      </c>
    </row>
    <row r="11044" spans="1:4">
      <c r="A11044" s="205" t="s">
        <v>11454</v>
      </c>
      <c r="B11044" s="206">
        <v>0.38270199999999999</v>
      </c>
      <c r="C11044" s="206">
        <v>0.3465452</v>
      </c>
      <c r="D11044" s="206">
        <v>0.41885889999999998</v>
      </c>
    </row>
    <row r="11045" spans="1:4">
      <c r="A11045" s="205" t="s">
        <v>11455</v>
      </c>
      <c r="B11045" s="206">
        <v>0.33896379999999998</v>
      </c>
      <c r="C11045" s="206">
        <v>0.30406699999999998</v>
      </c>
      <c r="D11045" s="206">
        <v>0.37386059999999999</v>
      </c>
    </row>
    <row r="11046" spans="1:4">
      <c r="A11046" s="205" t="s">
        <v>11456</v>
      </c>
      <c r="B11046" s="206">
        <v>0.35999589999999998</v>
      </c>
      <c r="C11046" s="206">
        <v>0.32347300000000001</v>
      </c>
      <c r="D11046" s="206">
        <v>0.3965187</v>
      </c>
    </row>
    <row r="11047" spans="1:4">
      <c r="A11047" s="205" t="s">
        <v>11457</v>
      </c>
      <c r="B11047" s="206">
        <v>0.43053340000000001</v>
      </c>
      <c r="C11047" s="206">
        <v>0.39202759999999998</v>
      </c>
      <c r="D11047" s="206">
        <v>0.46903919999999999</v>
      </c>
    </row>
    <row r="11048" spans="1:4">
      <c r="A11048" s="205" t="s">
        <v>11458</v>
      </c>
      <c r="B11048" s="206">
        <v>0.39588010000000001</v>
      </c>
      <c r="C11048" s="206">
        <v>0.3582629</v>
      </c>
      <c r="D11048" s="206">
        <v>0.43349729999999997</v>
      </c>
    </row>
    <row r="11049" spans="1:4">
      <c r="A11049" s="205" t="s">
        <v>11459</v>
      </c>
      <c r="B11049" s="206">
        <v>0.40586519999999998</v>
      </c>
      <c r="C11049" s="206">
        <v>0.37029299999999998</v>
      </c>
      <c r="D11049" s="206">
        <v>0.44143739999999998</v>
      </c>
    </row>
    <row r="11050" spans="1:4">
      <c r="A11050" s="205" t="s">
        <v>11460</v>
      </c>
      <c r="B11050" s="206">
        <v>0.38828370000000001</v>
      </c>
      <c r="C11050" s="206">
        <v>0.35227439999999999</v>
      </c>
      <c r="D11050" s="206">
        <v>0.42429299999999998</v>
      </c>
    </row>
    <row r="11051" spans="1:4">
      <c r="A11051" s="205" t="s">
        <v>11461</v>
      </c>
      <c r="B11051" s="206">
        <v>0.33976509999999999</v>
      </c>
      <c r="C11051" s="206">
        <v>0.30846069999999998</v>
      </c>
      <c r="D11051" s="206">
        <v>0.3710695</v>
      </c>
    </row>
    <row r="11052" spans="1:4">
      <c r="A11052" s="205" t="s">
        <v>11462</v>
      </c>
      <c r="B11052" s="206">
        <v>0.35727609999999999</v>
      </c>
      <c r="C11052" s="206">
        <v>0.32166689999999998</v>
      </c>
      <c r="D11052" s="206">
        <v>0.39288529999999999</v>
      </c>
    </row>
    <row r="11053" spans="1:4">
      <c r="A11053" s="205" t="s">
        <v>11463</v>
      </c>
      <c r="B11053" s="206">
        <v>0.29485709999999998</v>
      </c>
      <c r="C11053" s="206">
        <v>0.2597698</v>
      </c>
      <c r="D11053" s="206">
        <v>0.32994440000000003</v>
      </c>
    </row>
    <row r="11054" spans="1:4">
      <c r="A11054" s="205" t="s">
        <v>11464</v>
      </c>
      <c r="B11054" s="206">
        <v>0.33760279999999998</v>
      </c>
      <c r="C11054" s="206">
        <v>0.30210730000000002</v>
      </c>
      <c r="D11054" s="206">
        <v>0.3730984</v>
      </c>
    </row>
    <row r="11055" spans="1:4">
      <c r="A11055" s="205" t="s">
        <v>11465</v>
      </c>
      <c r="B11055" s="206">
        <v>0.33615230000000001</v>
      </c>
      <c r="C11055" s="206">
        <v>0.30717509999999998</v>
      </c>
      <c r="D11055" s="206">
        <v>0.3651295</v>
      </c>
    </row>
    <row r="11056" spans="1:4">
      <c r="A11056" s="205" t="s">
        <v>11466</v>
      </c>
      <c r="B11056" s="206">
        <v>0.31560280000000002</v>
      </c>
      <c r="C11056" s="206">
        <v>0.2829797</v>
      </c>
      <c r="D11056" s="206">
        <v>0.34822599999999998</v>
      </c>
    </row>
    <row r="11057" spans="1:4">
      <c r="A11057" s="205" t="s">
        <v>11467</v>
      </c>
      <c r="B11057" s="206">
        <v>0.3276733</v>
      </c>
      <c r="C11057" s="206">
        <v>0.29161690000000001</v>
      </c>
      <c r="D11057" s="206">
        <v>0.36372969999999999</v>
      </c>
    </row>
    <row r="11058" spans="1:4">
      <c r="A11058" s="205" t="s">
        <v>11468</v>
      </c>
      <c r="B11058" s="206">
        <v>0.28325840000000002</v>
      </c>
      <c r="C11058" s="206">
        <v>0.25089060000000002</v>
      </c>
      <c r="D11058" s="206">
        <v>0.31562620000000002</v>
      </c>
    </row>
    <row r="11059" spans="1:4">
      <c r="A11059" s="205" t="s">
        <v>11469</v>
      </c>
      <c r="B11059" s="206">
        <v>0.29029919999999998</v>
      </c>
      <c r="C11059" s="206">
        <v>0.2552855</v>
      </c>
      <c r="D11059" s="206">
        <v>0.32531300000000002</v>
      </c>
    </row>
    <row r="11060" spans="1:4">
      <c r="A11060" s="205" t="s">
        <v>11470</v>
      </c>
      <c r="B11060" s="206">
        <v>0.31370930000000002</v>
      </c>
      <c r="C11060" s="206">
        <v>0.27885850000000001</v>
      </c>
      <c r="D11060" s="206">
        <v>0.34856009999999998</v>
      </c>
    </row>
    <row r="11061" spans="1:4">
      <c r="A11061" s="205" t="s">
        <v>11471</v>
      </c>
      <c r="B11061" s="206">
        <v>0.38688220000000001</v>
      </c>
      <c r="C11061" s="206">
        <v>0.35138819999999998</v>
      </c>
      <c r="D11061" s="206">
        <v>0.42237619999999998</v>
      </c>
    </row>
    <row r="11062" spans="1:4">
      <c r="A11062" s="205" t="s">
        <v>11472</v>
      </c>
      <c r="B11062" s="206">
        <v>0.31559100000000001</v>
      </c>
      <c r="C11062" s="206">
        <v>0.28085130000000003</v>
      </c>
      <c r="D11062" s="206">
        <v>0.3503308</v>
      </c>
    </row>
    <row r="11063" spans="1:4">
      <c r="A11063" s="205" t="s">
        <v>11473</v>
      </c>
      <c r="B11063" s="206">
        <v>0.35654849999999999</v>
      </c>
      <c r="C11063" s="206">
        <v>0.34386729999999999</v>
      </c>
      <c r="D11063" s="206">
        <v>0.36922969999999999</v>
      </c>
    </row>
    <row r="11064" spans="1:4">
      <c r="A11064" s="205" t="s">
        <v>11474</v>
      </c>
      <c r="B11064" s="206">
        <v>0.38479010000000002</v>
      </c>
      <c r="C11064" s="206">
        <v>0.36673270000000002</v>
      </c>
      <c r="D11064" s="206">
        <v>0.40284740000000002</v>
      </c>
    </row>
    <row r="11065" spans="1:4">
      <c r="A11065" s="205" t="s">
        <v>11475</v>
      </c>
      <c r="B11065" s="206">
        <v>0.39895740000000002</v>
      </c>
      <c r="C11065" s="206">
        <v>0.36761700000000003</v>
      </c>
      <c r="D11065" s="206">
        <v>0.43029790000000001</v>
      </c>
    </row>
    <row r="11066" spans="1:4">
      <c r="A11066" s="205" t="s">
        <v>11476</v>
      </c>
      <c r="B11066" s="206">
        <v>0.3264727</v>
      </c>
      <c r="C11066" s="206">
        <v>0.31027830000000001</v>
      </c>
      <c r="D11066" s="206">
        <v>0.342667</v>
      </c>
    </row>
    <row r="11067" spans="1:4">
      <c r="A11067" s="205" t="s">
        <v>11477</v>
      </c>
      <c r="B11067" s="206">
        <v>0.3012203</v>
      </c>
      <c r="C11067" s="206">
        <v>0.27965580000000001</v>
      </c>
      <c r="D11067" s="206">
        <v>0.32278469999999998</v>
      </c>
    </row>
    <row r="11068" spans="1:4">
      <c r="A11068" s="205" t="s">
        <v>11478</v>
      </c>
      <c r="B11068" s="206">
        <v>0.33646029999999999</v>
      </c>
      <c r="C11068" s="206">
        <v>0.31732959999999999</v>
      </c>
      <c r="D11068" s="206">
        <v>0.35559099999999999</v>
      </c>
    </row>
    <row r="11069" spans="1:4">
      <c r="A11069" s="205" t="s">
        <v>11479</v>
      </c>
      <c r="B11069" s="206">
        <v>0.3058419</v>
      </c>
      <c r="C11069" s="206">
        <v>0.29241539999999999</v>
      </c>
      <c r="D11069" s="206">
        <v>0.3192683</v>
      </c>
    </row>
    <row r="11070" spans="1:4">
      <c r="A11070" s="205" t="s">
        <v>11480</v>
      </c>
      <c r="B11070" s="206">
        <v>0.33770749999999999</v>
      </c>
      <c r="C11070" s="206">
        <v>0.32092920000000003</v>
      </c>
      <c r="D11070" s="206">
        <v>0.35448590000000002</v>
      </c>
    </row>
    <row r="11071" spans="1:4">
      <c r="A11071" s="205" t="s">
        <v>11481</v>
      </c>
      <c r="B11071" s="206">
        <v>0.37315290000000001</v>
      </c>
      <c r="C11071" s="206">
        <v>0.34900300000000001</v>
      </c>
      <c r="D11071" s="206">
        <v>0.39730280000000001</v>
      </c>
    </row>
    <row r="11072" spans="1:4">
      <c r="A11072" s="205" t="s">
        <v>11482</v>
      </c>
      <c r="B11072" s="206">
        <v>0.36686000000000002</v>
      </c>
      <c r="C11072" s="206">
        <v>0.32692640000000001</v>
      </c>
      <c r="D11072" s="206">
        <v>0.40679359999999998</v>
      </c>
    </row>
    <row r="11073" spans="1:4">
      <c r="A11073" s="205" t="s">
        <v>11483</v>
      </c>
      <c r="B11073" s="206">
        <v>0.31997880000000001</v>
      </c>
      <c r="C11073" s="206">
        <v>0.29861310000000002</v>
      </c>
      <c r="D11073" s="206">
        <v>0.3413445</v>
      </c>
    </row>
    <row r="11074" spans="1:4">
      <c r="A11074" s="205" t="s">
        <v>11484</v>
      </c>
      <c r="B11074" s="206">
        <v>0.28352040000000001</v>
      </c>
      <c r="C11074" s="206">
        <v>0.25517770000000001</v>
      </c>
      <c r="D11074" s="206">
        <v>0.31186320000000001</v>
      </c>
    </row>
    <row r="11075" spans="1:4">
      <c r="A11075" s="205" t="s">
        <v>11485</v>
      </c>
      <c r="B11075" s="206">
        <v>0.3363737</v>
      </c>
      <c r="C11075" s="206">
        <v>0.31005959999999999</v>
      </c>
      <c r="D11075" s="206">
        <v>0.3626877</v>
      </c>
    </row>
    <row r="11076" spans="1:4">
      <c r="A11076" s="205" t="s">
        <v>11486</v>
      </c>
      <c r="B11076" s="206">
        <v>0.29736010000000002</v>
      </c>
      <c r="C11076" s="206">
        <v>0.27892529999999999</v>
      </c>
      <c r="D11076" s="206">
        <v>0.31579479999999999</v>
      </c>
    </row>
    <row r="11077" spans="1:4">
      <c r="A11077" s="205" t="s">
        <v>11487</v>
      </c>
      <c r="B11077" s="206">
        <v>0.37414740000000002</v>
      </c>
      <c r="C11077" s="206">
        <v>0.35881210000000002</v>
      </c>
      <c r="D11077" s="206">
        <v>0.38948270000000002</v>
      </c>
    </row>
    <row r="11078" spans="1:4">
      <c r="A11078" s="205" t="s">
        <v>11488</v>
      </c>
      <c r="B11078" s="206">
        <v>0.39546379999999998</v>
      </c>
      <c r="C11078" s="206">
        <v>0.37353229999999998</v>
      </c>
      <c r="D11078" s="206">
        <v>0.41739530000000002</v>
      </c>
    </row>
    <row r="11079" spans="1:4">
      <c r="A11079" s="205" t="s">
        <v>11489</v>
      </c>
      <c r="B11079" s="206">
        <v>0.43053340000000001</v>
      </c>
      <c r="C11079" s="206">
        <v>0.39202759999999998</v>
      </c>
      <c r="D11079" s="206">
        <v>0.46903919999999999</v>
      </c>
    </row>
    <row r="11080" spans="1:4">
      <c r="A11080" s="205" t="s">
        <v>11490</v>
      </c>
      <c r="B11080" s="206">
        <v>0.3326385</v>
      </c>
      <c r="C11080" s="206">
        <v>0.31283539999999999</v>
      </c>
      <c r="D11080" s="206">
        <v>0.35244170000000002</v>
      </c>
    </row>
    <row r="11081" spans="1:4">
      <c r="A11081" s="205" t="s">
        <v>11491</v>
      </c>
      <c r="B11081" s="206">
        <v>0.31791700000000001</v>
      </c>
      <c r="C11081" s="206">
        <v>0.29065980000000002</v>
      </c>
      <c r="D11081" s="206">
        <v>0.34517429999999999</v>
      </c>
    </row>
    <row r="11082" spans="1:4">
      <c r="A11082" s="205" t="s">
        <v>11492</v>
      </c>
      <c r="B11082" s="206">
        <v>0.33654079999999997</v>
      </c>
      <c r="C11082" s="206">
        <v>0.3132915</v>
      </c>
      <c r="D11082" s="206">
        <v>0.3597901</v>
      </c>
    </row>
    <row r="11083" spans="1:4">
      <c r="A11083" s="205" t="s">
        <v>11493</v>
      </c>
      <c r="B11083" s="206">
        <v>0.31364389999999998</v>
      </c>
      <c r="C11083" s="206">
        <v>0.29760259999999999</v>
      </c>
      <c r="D11083" s="206">
        <v>0.32968530000000001</v>
      </c>
    </row>
    <row r="11084" spans="1:4">
      <c r="A11084" s="205" t="s">
        <v>11494</v>
      </c>
      <c r="B11084" s="206">
        <v>0.3391401</v>
      </c>
      <c r="C11084" s="206">
        <v>0.33265050000000002</v>
      </c>
      <c r="D11084" s="206">
        <v>0.34562959999999998</v>
      </c>
    </row>
    <row r="11085" spans="1:4">
      <c r="A11085" s="205" t="s">
        <v>11495</v>
      </c>
      <c r="B11085" s="206">
        <v>0.32763130000000001</v>
      </c>
      <c r="C11085" s="206">
        <v>0.31894080000000002</v>
      </c>
      <c r="D11085" s="206">
        <v>0.3363217</v>
      </c>
    </row>
    <row r="11086" spans="1:4">
      <c r="A11086" s="205" t="s">
        <v>11496</v>
      </c>
      <c r="B11086" s="206">
        <v>0.34989029999999999</v>
      </c>
      <c r="C11086" s="206">
        <v>0.34199309999999999</v>
      </c>
      <c r="D11086" s="206">
        <v>0.35778739999999998</v>
      </c>
    </row>
    <row r="11087" spans="1:4">
      <c r="A11087" s="205" t="s">
        <v>11497</v>
      </c>
      <c r="B11087" s="206">
        <v>0.36637570000000003</v>
      </c>
      <c r="C11087" s="206">
        <v>0.3348583</v>
      </c>
      <c r="D11087" s="206">
        <v>0.3978932</v>
      </c>
    </row>
    <row r="11088" spans="1:4">
      <c r="A11088" s="205" t="s">
        <v>11498</v>
      </c>
      <c r="B11088" s="206">
        <v>0.39165559999999999</v>
      </c>
      <c r="C11088" s="206">
        <v>0.36009989999999997</v>
      </c>
      <c r="D11088" s="206">
        <v>0.42321120000000001</v>
      </c>
    </row>
    <row r="11089" spans="1:4">
      <c r="A11089" s="205" t="s">
        <v>11499</v>
      </c>
      <c r="B11089" s="206">
        <v>0.3570373</v>
      </c>
      <c r="C11089" s="206">
        <v>0.32811639999999997</v>
      </c>
      <c r="D11089" s="206">
        <v>0.38595819999999997</v>
      </c>
    </row>
    <row r="11090" spans="1:4">
      <c r="A11090" s="205" t="s">
        <v>11500</v>
      </c>
      <c r="B11090" s="206">
        <v>0.35224729999999999</v>
      </c>
      <c r="C11090" s="206">
        <v>0.3215344</v>
      </c>
      <c r="D11090" s="206">
        <v>0.38296010000000003</v>
      </c>
    </row>
    <row r="11091" spans="1:4">
      <c r="A11091" s="205" t="s">
        <v>11501</v>
      </c>
      <c r="B11091" s="206">
        <v>0.31393670000000001</v>
      </c>
      <c r="C11091" s="206">
        <v>0.2846186</v>
      </c>
      <c r="D11091" s="206">
        <v>0.34325470000000002</v>
      </c>
    </row>
    <row r="11092" spans="1:4">
      <c r="A11092" s="205" t="s">
        <v>11502</v>
      </c>
      <c r="B11092" s="206">
        <v>0.36437009999999997</v>
      </c>
      <c r="C11092" s="206">
        <v>0.33403559999999999</v>
      </c>
      <c r="D11092" s="206">
        <v>0.39470460000000002</v>
      </c>
    </row>
    <row r="11093" spans="1:4">
      <c r="A11093" s="205" t="s">
        <v>11503</v>
      </c>
      <c r="B11093" s="206">
        <v>0.41167789999999999</v>
      </c>
      <c r="C11093" s="206">
        <v>0.38173970000000002</v>
      </c>
      <c r="D11093" s="206">
        <v>0.44161600000000001</v>
      </c>
    </row>
    <row r="11094" spans="1:4">
      <c r="A11094" s="205" t="s">
        <v>11504</v>
      </c>
      <c r="B11094" s="206">
        <v>0.35988890000000001</v>
      </c>
      <c r="C11094" s="206">
        <v>0.32893470000000002</v>
      </c>
      <c r="D11094" s="206">
        <v>0.3908431</v>
      </c>
    </row>
    <row r="11095" spans="1:4">
      <c r="A11095" s="205" t="s">
        <v>11505</v>
      </c>
      <c r="B11095" s="206">
        <v>0.3658806</v>
      </c>
      <c r="C11095" s="206">
        <v>0.33552189999999998</v>
      </c>
      <c r="D11095" s="206">
        <v>0.39623930000000002</v>
      </c>
    </row>
    <row r="11096" spans="1:4">
      <c r="A11096" s="205" t="s">
        <v>11506</v>
      </c>
      <c r="B11096" s="206">
        <v>0.36066809999999999</v>
      </c>
      <c r="C11096" s="206">
        <v>0.33144230000000002</v>
      </c>
      <c r="D11096" s="206">
        <v>0.38989380000000001</v>
      </c>
    </row>
    <row r="11097" spans="1:4">
      <c r="A11097" s="205" t="s">
        <v>11507</v>
      </c>
      <c r="B11097" s="206">
        <v>0.32066519999999998</v>
      </c>
      <c r="C11097" s="206">
        <v>0.29467490000000002</v>
      </c>
      <c r="D11097" s="206">
        <v>0.34665550000000001</v>
      </c>
    </row>
    <row r="11098" spans="1:4">
      <c r="A11098" s="205" t="s">
        <v>11508</v>
      </c>
      <c r="B11098" s="206">
        <v>0.3275285</v>
      </c>
      <c r="C11098" s="206">
        <v>0.2986316</v>
      </c>
      <c r="D11098" s="206">
        <v>0.3564253</v>
      </c>
    </row>
    <row r="11099" spans="1:4">
      <c r="A11099" s="205" t="s">
        <v>11509</v>
      </c>
      <c r="B11099" s="206">
        <v>0.28296729999999998</v>
      </c>
      <c r="C11099" s="206">
        <v>0.25484889999999999</v>
      </c>
      <c r="D11099" s="206">
        <v>0.31108580000000002</v>
      </c>
    </row>
    <row r="11100" spans="1:4">
      <c r="A11100" s="205" t="s">
        <v>11510</v>
      </c>
      <c r="B11100" s="206">
        <v>0.3202429</v>
      </c>
      <c r="C11100" s="206">
        <v>0.29174620000000001</v>
      </c>
      <c r="D11100" s="206">
        <v>0.34873949999999998</v>
      </c>
    </row>
    <row r="11101" spans="1:4">
      <c r="A11101" s="205" t="s">
        <v>11511</v>
      </c>
      <c r="B11101" s="206">
        <v>0.34262100000000001</v>
      </c>
      <c r="C11101" s="206">
        <v>0.31823190000000001</v>
      </c>
      <c r="D11101" s="206">
        <v>0.36701010000000001</v>
      </c>
    </row>
    <row r="11102" spans="1:4">
      <c r="A11102" s="205" t="s">
        <v>11512</v>
      </c>
      <c r="B11102" s="206">
        <v>0.26385310000000001</v>
      </c>
      <c r="C11102" s="206">
        <v>0.24027580000000001</v>
      </c>
      <c r="D11102" s="206">
        <v>0.28743039999999997</v>
      </c>
    </row>
    <row r="11103" spans="1:4">
      <c r="A11103" s="205" t="s">
        <v>11513</v>
      </c>
      <c r="B11103" s="206">
        <v>0.29849720000000002</v>
      </c>
      <c r="C11103" s="206">
        <v>0.27005040000000002</v>
      </c>
      <c r="D11103" s="206">
        <v>0.32694400000000001</v>
      </c>
    </row>
    <row r="11104" spans="1:4">
      <c r="A11104" s="205" t="s">
        <v>11514</v>
      </c>
      <c r="B11104" s="206">
        <v>0.28902529999999999</v>
      </c>
      <c r="C11104" s="206">
        <v>0.2630902</v>
      </c>
      <c r="D11104" s="206">
        <v>0.31496039999999997</v>
      </c>
    </row>
    <row r="11105" spans="1:4">
      <c r="A11105" s="205" t="s">
        <v>11515</v>
      </c>
      <c r="B11105" s="206">
        <v>0.2721558</v>
      </c>
      <c r="C11105" s="206">
        <v>0.24321609999999999</v>
      </c>
      <c r="D11105" s="206">
        <v>0.30109550000000002</v>
      </c>
    </row>
    <row r="11106" spans="1:4">
      <c r="A11106" s="205" t="s">
        <v>11516</v>
      </c>
      <c r="B11106" s="206">
        <v>0.3013998</v>
      </c>
      <c r="C11106" s="206">
        <v>0.27203739999999998</v>
      </c>
      <c r="D11106" s="206">
        <v>0.33076230000000001</v>
      </c>
    </row>
    <row r="11107" spans="1:4">
      <c r="A11107" s="205" t="s">
        <v>11517</v>
      </c>
      <c r="B11107" s="206">
        <v>0.35808069999999997</v>
      </c>
      <c r="C11107" s="206">
        <v>0.3285672</v>
      </c>
      <c r="D11107" s="206">
        <v>0.3875942</v>
      </c>
    </row>
    <row r="11108" spans="1:4">
      <c r="A11108" s="205" t="s">
        <v>11518</v>
      </c>
      <c r="B11108" s="206">
        <v>0.29895650000000001</v>
      </c>
      <c r="C11108" s="206">
        <v>0.27006550000000001</v>
      </c>
      <c r="D11108" s="206">
        <v>0.32784750000000001</v>
      </c>
    </row>
    <row r="11109" spans="1:4">
      <c r="A11109" s="205" t="s">
        <v>11519</v>
      </c>
      <c r="B11109" s="206">
        <v>0.33750289999999999</v>
      </c>
      <c r="C11109" s="206">
        <v>0.2947169</v>
      </c>
      <c r="D11109" s="206">
        <v>0.38028889999999999</v>
      </c>
    </row>
    <row r="11110" spans="1:4">
      <c r="A11110" s="205" t="s">
        <v>11520</v>
      </c>
      <c r="B11110" s="206">
        <v>0.39963880000000002</v>
      </c>
      <c r="C11110" s="206">
        <v>0.35882829999999999</v>
      </c>
      <c r="D11110" s="206">
        <v>0.44044919999999999</v>
      </c>
    </row>
    <row r="11111" spans="1:4">
      <c r="A11111" s="205" t="s">
        <v>11521</v>
      </c>
      <c r="B11111" s="206">
        <v>0.330791</v>
      </c>
      <c r="C11111" s="206">
        <v>0.29238779999999998</v>
      </c>
      <c r="D11111" s="206">
        <v>0.36919410000000003</v>
      </c>
    </row>
    <row r="11112" spans="1:4">
      <c r="A11112" s="205" t="s">
        <v>11522</v>
      </c>
      <c r="B11112" s="206">
        <v>0.31812790000000002</v>
      </c>
      <c r="C11112" s="206">
        <v>0.28012949999999998</v>
      </c>
      <c r="D11112" s="206">
        <v>0.35612630000000001</v>
      </c>
    </row>
    <row r="11113" spans="1:4">
      <c r="A11113" s="205" t="s">
        <v>11523</v>
      </c>
      <c r="B11113" s="206">
        <v>0.30686390000000002</v>
      </c>
      <c r="C11113" s="206">
        <v>0.2678045</v>
      </c>
      <c r="D11113" s="206">
        <v>0.34592339999999999</v>
      </c>
    </row>
    <row r="11114" spans="1:4">
      <c r="A11114" s="205" t="s">
        <v>11524</v>
      </c>
      <c r="B11114" s="206">
        <v>0.35891050000000002</v>
      </c>
      <c r="C11114" s="206">
        <v>0.31904700000000003</v>
      </c>
      <c r="D11114" s="206">
        <v>0.39877400000000002</v>
      </c>
    </row>
    <row r="11115" spans="1:4">
      <c r="A11115" s="205" t="s">
        <v>11525</v>
      </c>
      <c r="B11115" s="206">
        <v>0.39934059999999999</v>
      </c>
      <c r="C11115" s="206">
        <v>0.35956399999999999</v>
      </c>
      <c r="D11115" s="206">
        <v>0.43911709999999998</v>
      </c>
    </row>
    <row r="11116" spans="1:4">
      <c r="A11116" s="205" t="s">
        <v>11526</v>
      </c>
      <c r="B11116" s="206">
        <v>0.3527151</v>
      </c>
      <c r="C11116" s="206">
        <v>0.31179200000000001</v>
      </c>
      <c r="D11116" s="206">
        <v>0.39363819999999999</v>
      </c>
    </row>
    <row r="11117" spans="1:4">
      <c r="A11117" s="205" t="s">
        <v>11527</v>
      </c>
      <c r="B11117" s="206">
        <v>0.33515600000000001</v>
      </c>
      <c r="C11117" s="206">
        <v>0.29521730000000002</v>
      </c>
      <c r="D11117" s="206">
        <v>0.3750946</v>
      </c>
    </row>
    <row r="11118" spans="1:4">
      <c r="A11118" s="205" t="s">
        <v>11528</v>
      </c>
      <c r="B11118" s="206">
        <v>0.35446830000000001</v>
      </c>
      <c r="C11118" s="206">
        <v>0.31530469999999999</v>
      </c>
      <c r="D11118" s="206">
        <v>0.39363189999999998</v>
      </c>
    </row>
    <row r="11119" spans="1:4">
      <c r="A11119" s="205" t="s">
        <v>11529</v>
      </c>
      <c r="B11119" s="206">
        <v>0.3241888</v>
      </c>
      <c r="C11119" s="206">
        <v>0.28942180000000001</v>
      </c>
      <c r="D11119" s="206">
        <v>0.35895579999999999</v>
      </c>
    </row>
    <row r="11120" spans="1:4">
      <c r="A11120" s="205" t="s">
        <v>11530</v>
      </c>
      <c r="B11120" s="206">
        <v>0.31867810000000002</v>
      </c>
      <c r="C11120" s="206">
        <v>0.28064990000000001</v>
      </c>
      <c r="D11120" s="206">
        <v>0.35670629999999998</v>
      </c>
    </row>
    <row r="11121" spans="1:4">
      <c r="A11121" s="205" t="s">
        <v>11531</v>
      </c>
      <c r="B11121" s="206">
        <v>0.29227500000000001</v>
      </c>
      <c r="C11121" s="206">
        <v>0.25337559999999998</v>
      </c>
      <c r="D11121" s="206">
        <v>0.33117429999999998</v>
      </c>
    </row>
    <row r="11122" spans="1:4">
      <c r="A11122" s="205" t="s">
        <v>11532</v>
      </c>
      <c r="B11122" s="206">
        <v>0.304838</v>
      </c>
      <c r="C11122" s="206">
        <v>0.26689669999999999</v>
      </c>
      <c r="D11122" s="206">
        <v>0.34277920000000001</v>
      </c>
    </row>
    <row r="11123" spans="1:4">
      <c r="A11123" s="205" t="s">
        <v>11533</v>
      </c>
      <c r="B11123" s="206">
        <v>0.32373089999999999</v>
      </c>
      <c r="C11123" s="206">
        <v>0.29034510000000002</v>
      </c>
      <c r="D11123" s="206">
        <v>0.35711660000000001</v>
      </c>
    </row>
    <row r="11124" spans="1:4">
      <c r="A11124" s="205" t="s">
        <v>11534</v>
      </c>
      <c r="B11124" s="206">
        <v>0.25913819999999999</v>
      </c>
      <c r="C11124" s="206">
        <v>0.22643840000000001</v>
      </c>
      <c r="D11124" s="206">
        <v>0.29183799999999999</v>
      </c>
    </row>
    <row r="11125" spans="1:4">
      <c r="A11125" s="205" t="s">
        <v>11535</v>
      </c>
      <c r="B11125" s="206">
        <v>0.27586939999999999</v>
      </c>
      <c r="C11125" s="206">
        <v>0.23928369999999999</v>
      </c>
      <c r="D11125" s="206">
        <v>0.31245499999999998</v>
      </c>
    </row>
    <row r="11126" spans="1:4">
      <c r="A11126" s="205" t="s">
        <v>11536</v>
      </c>
      <c r="B11126" s="206">
        <v>0.29514950000000001</v>
      </c>
      <c r="C11126" s="206">
        <v>0.25953510000000002</v>
      </c>
      <c r="D11126" s="206">
        <v>0.3307638</v>
      </c>
    </row>
    <row r="11127" spans="1:4">
      <c r="A11127" s="205" t="s">
        <v>11537</v>
      </c>
      <c r="B11127" s="206">
        <v>0.27031480000000002</v>
      </c>
      <c r="C11127" s="206">
        <v>0.23192760000000001</v>
      </c>
      <c r="D11127" s="206">
        <v>0.30870199999999998</v>
      </c>
    </row>
    <row r="11128" spans="1:4">
      <c r="A11128" s="205" t="s">
        <v>11538</v>
      </c>
      <c r="B11128" s="206">
        <v>0.30135840000000003</v>
      </c>
      <c r="C11128" s="206">
        <v>0.262847</v>
      </c>
      <c r="D11128" s="206">
        <v>0.3398698</v>
      </c>
    </row>
    <row r="11129" spans="1:4">
      <c r="A11129" s="205" t="s">
        <v>11539</v>
      </c>
      <c r="B11129" s="206">
        <v>0.33793040000000002</v>
      </c>
      <c r="C11129" s="206">
        <v>0.29725249999999998</v>
      </c>
      <c r="D11129" s="206">
        <v>0.37860820000000001</v>
      </c>
    </row>
    <row r="11130" spans="1:4">
      <c r="A11130" s="205" t="s">
        <v>11540</v>
      </c>
      <c r="B11130" s="206">
        <v>0.27592</v>
      </c>
      <c r="C11130" s="206">
        <v>0.2368094</v>
      </c>
      <c r="D11130" s="206">
        <v>0.3150307</v>
      </c>
    </row>
    <row r="11131" spans="1:4">
      <c r="A11131" s="205" t="s">
        <v>11541</v>
      </c>
      <c r="B11131" s="206">
        <v>0.39190239999999998</v>
      </c>
      <c r="C11131" s="206">
        <v>0.35401260000000001</v>
      </c>
      <c r="D11131" s="206">
        <v>0.42979220000000001</v>
      </c>
    </row>
    <row r="11132" spans="1:4">
      <c r="A11132" s="205" t="s">
        <v>11542</v>
      </c>
      <c r="B11132" s="206">
        <v>0.3840749</v>
      </c>
      <c r="C11132" s="206">
        <v>0.34453879999999998</v>
      </c>
      <c r="D11132" s="206">
        <v>0.42361110000000002</v>
      </c>
    </row>
    <row r="11133" spans="1:4">
      <c r="A11133" s="205" t="s">
        <v>11543</v>
      </c>
      <c r="B11133" s="206">
        <v>0.3803455</v>
      </c>
      <c r="C11133" s="206">
        <v>0.34400500000000001</v>
      </c>
      <c r="D11133" s="206">
        <v>0.4166859</v>
      </c>
    </row>
    <row r="11134" spans="1:4">
      <c r="A11134" s="205" t="s">
        <v>11544</v>
      </c>
      <c r="B11134" s="206">
        <v>0.38683089999999998</v>
      </c>
      <c r="C11134" s="206">
        <v>0.34850639999999999</v>
      </c>
      <c r="D11134" s="206">
        <v>0.42515540000000002</v>
      </c>
    </row>
    <row r="11135" spans="1:4">
      <c r="A11135" s="205" t="s">
        <v>11545</v>
      </c>
      <c r="B11135" s="206">
        <v>0.32050879999999998</v>
      </c>
      <c r="C11135" s="206">
        <v>0.28629969999999999</v>
      </c>
      <c r="D11135" s="206">
        <v>0.35471789999999997</v>
      </c>
    </row>
    <row r="11136" spans="1:4">
      <c r="A11136" s="205" t="s">
        <v>11546</v>
      </c>
      <c r="B11136" s="206">
        <v>0.36953449999999999</v>
      </c>
      <c r="C11136" s="206">
        <v>0.3324685</v>
      </c>
      <c r="D11136" s="206">
        <v>0.40660049999999998</v>
      </c>
    </row>
    <row r="11137" spans="1:4">
      <c r="A11137" s="205" t="s">
        <v>11547</v>
      </c>
      <c r="B11137" s="206">
        <v>0.42387609999999998</v>
      </c>
      <c r="C11137" s="206">
        <v>0.38574140000000001</v>
      </c>
      <c r="D11137" s="206">
        <v>0.4620107</v>
      </c>
    </row>
    <row r="11138" spans="1:4">
      <c r="A11138" s="205" t="s">
        <v>11548</v>
      </c>
      <c r="B11138" s="206">
        <v>0.36672320000000003</v>
      </c>
      <c r="C11138" s="206">
        <v>0.32845220000000003</v>
      </c>
      <c r="D11138" s="206">
        <v>0.40499429999999997</v>
      </c>
    </row>
    <row r="11139" spans="1:4">
      <c r="A11139" s="205" t="s">
        <v>11549</v>
      </c>
      <c r="B11139" s="206">
        <v>0.3940245</v>
      </c>
      <c r="C11139" s="206">
        <v>0.35650700000000002</v>
      </c>
      <c r="D11139" s="206">
        <v>0.43154199999999998</v>
      </c>
    </row>
    <row r="11140" spans="1:4">
      <c r="A11140" s="205" t="s">
        <v>11550</v>
      </c>
      <c r="B11140" s="206">
        <v>0.36656660000000002</v>
      </c>
      <c r="C11140" s="206">
        <v>0.33037699999999998</v>
      </c>
      <c r="D11140" s="206">
        <v>0.40275620000000001</v>
      </c>
    </row>
    <row r="11141" spans="1:4">
      <c r="A11141" s="205" t="s">
        <v>11551</v>
      </c>
      <c r="B11141" s="206">
        <v>0.31736740000000002</v>
      </c>
      <c r="C11141" s="206">
        <v>0.28588479999999999</v>
      </c>
      <c r="D11141" s="206">
        <v>0.34884999999999999</v>
      </c>
    </row>
    <row r="11142" spans="1:4">
      <c r="A11142" s="205" t="s">
        <v>11552</v>
      </c>
      <c r="B11142" s="206">
        <v>0.33677499999999999</v>
      </c>
      <c r="C11142" s="206">
        <v>0.30018030000000001</v>
      </c>
      <c r="D11142" s="206">
        <v>0.37336979999999997</v>
      </c>
    </row>
    <row r="11143" spans="1:4">
      <c r="A11143" s="205" t="s">
        <v>11553</v>
      </c>
      <c r="B11143" s="206">
        <v>0.2739376</v>
      </c>
      <c r="C11143" s="206">
        <v>0.239872</v>
      </c>
      <c r="D11143" s="206">
        <v>0.30800329999999998</v>
      </c>
    </row>
    <row r="11144" spans="1:4">
      <c r="A11144" s="205" t="s">
        <v>11554</v>
      </c>
      <c r="B11144" s="206">
        <v>0.33426460000000002</v>
      </c>
      <c r="C11144" s="206">
        <v>0.29916379999999998</v>
      </c>
      <c r="D11144" s="206">
        <v>0.36936530000000001</v>
      </c>
    </row>
    <row r="11145" spans="1:4">
      <c r="A11145" s="205" t="s">
        <v>11555</v>
      </c>
      <c r="B11145" s="206">
        <v>0.36065219999999998</v>
      </c>
      <c r="C11145" s="206">
        <v>0.33071909999999999</v>
      </c>
      <c r="D11145" s="206">
        <v>0.39058540000000003</v>
      </c>
    </row>
    <row r="11146" spans="1:4">
      <c r="A11146" s="205" t="s">
        <v>11556</v>
      </c>
      <c r="B11146" s="206">
        <v>0.268206</v>
      </c>
      <c r="C11146" s="206">
        <v>0.23964840000000001</v>
      </c>
      <c r="D11146" s="206">
        <v>0.29676360000000002</v>
      </c>
    </row>
    <row r="11147" spans="1:4">
      <c r="A11147" s="205" t="s">
        <v>11557</v>
      </c>
      <c r="B11147" s="206">
        <v>0.31951299999999999</v>
      </c>
      <c r="C11147" s="206">
        <v>0.28305750000000002</v>
      </c>
      <c r="D11147" s="206">
        <v>0.35596860000000002</v>
      </c>
    </row>
    <row r="11148" spans="1:4">
      <c r="A11148" s="205" t="s">
        <v>11558</v>
      </c>
      <c r="B11148" s="206">
        <v>0.28352250000000001</v>
      </c>
      <c r="C11148" s="206">
        <v>0.25254019999999999</v>
      </c>
      <c r="D11148" s="206">
        <v>0.31450479999999997</v>
      </c>
    </row>
    <row r="11149" spans="1:4">
      <c r="A11149" s="205" t="s">
        <v>11559</v>
      </c>
      <c r="B11149" s="206">
        <v>0.27389160000000001</v>
      </c>
      <c r="C11149" s="206">
        <v>0.23897009999999999</v>
      </c>
      <c r="D11149" s="206">
        <v>0.30881310000000001</v>
      </c>
    </row>
    <row r="11150" spans="1:4">
      <c r="A11150" s="205" t="s">
        <v>11560</v>
      </c>
      <c r="B11150" s="206">
        <v>0.30143819999999999</v>
      </c>
      <c r="C11150" s="206">
        <v>0.26626870000000002</v>
      </c>
      <c r="D11150" s="206">
        <v>0.33660770000000001</v>
      </c>
    </row>
    <row r="11151" spans="1:4">
      <c r="A11151" s="205" t="s">
        <v>11561</v>
      </c>
      <c r="B11151" s="206">
        <v>0.37620009999999998</v>
      </c>
      <c r="C11151" s="206">
        <v>0.34089019999999998</v>
      </c>
      <c r="D11151" s="206">
        <v>0.41151009999999999</v>
      </c>
    </row>
    <row r="11152" spans="1:4">
      <c r="A11152" s="205" t="s">
        <v>11562</v>
      </c>
      <c r="B11152" s="206">
        <v>0.32065860000000002</v>
      </c>
      <c r="C11152" s="206">
        <v>0.28417979999999998</v>
      </c>
      <c r="D11152" s="206">
        <v>0.3571375</v>
      </c>
    </row>
    <row r="11153" spans="1:4">
      <c r="A11153" s="205" t="s">
        <v>11563</v>
      </c>
      <c r="B11153" s="206">
        <v>0.35531699999999999</v>
      </c>
      <c r="C11153" s="206">
        <v>0.34264529999999999</v>
      </c>
      <c r="D11153" s="206">
        <v>0.3679887</v>
      </c>
    </row>
    <row r="11154" spans="1:4">
      <c r="A11154" s="205" t="s">
        <v>11564</v>
      </c>
      <c r="B11154" s="206">
        <v>0.36213109999999998</v>
      </c>
      <c r="C11154" s="206">
        <v>0.34402310000000003</v>
      </c>
      <c r="D11154" s="206">
        <v>0.3802392</v>
      </c>
    </row>
    <row r="11155" spans="1:4">
      <c r="A11155" s="205" t="s">
        <v>11565</v>
      </c>
      <c r="B11155" s="206">
        <v>0.41167789999999999</v>
      </c>
      <c r="C11155" s="206">
        <v>0.38173970000000002</v>
      </c>
      <c r="D11155" s="206">
        <v>0.44161600000000001</v>
      </c>
    </row>
    <row r="11156" spans="1:4">
      <c r="A11156" s="205" t="s">
        <v>11566</v>
      </c>
      <c r="B11156" s="206">
        <v>0.31244319999999998</v>
      </c>
      <c r="C11156" s="206">
        <v>0.29626479999999999</v>
      </c>
      <c r="D11156" s="206">
        <v>0.32862150000000001</v>
      </c>
    </row>
    <row r="11157" spans="1:4">
      <c r="A11157" s="205" t="s">
        <v>11567</v>
      </c>
      <c r="B11157" s="206">
        <v>0.27065860000000003</v>
      </c>
      <c r="C11157" s="206">
        <v>0.2508956</v>
      </c>
      <c r="D11157" s="206">
        <v>0.2904216</v>
      </c>
    </row>
    <row r="11158" spans="1:4">
      <c r="A11158" s="205" t="s">
        <v>11568</v>
      </c>
      <c r="B11158" s="206">
        <v>0.33667069999999999</v>
      </c>
      <c r="C11158" s="206">
        <v>0.31722470000000003</v>
      </c>
      <c r="D11158" s="206">
        <v>0.35611670000000001</v>
      </c>
    </row>
    <row r="11159" spans="1:4">
      <c r="A11159" s="205" t="s">
        <v>11569</v>
      </c>
      <c r="B11159" s="206">
        <v>0.30259439999999999</v>
      </c>
      <c r="C11159" s="206">
        <v>0.28944690000000001</v>
      </c>
      <c r="D11159" s="206">
        <v>0.31574180000000002</v>
      </c>
    </row>
    <row r="11160" spans="1:4">
      <c r="A11160" s="205" t="s">
        <v>11570</v>
      </c>
      <c r="B11160" s="206">
        <v>0.34206569999999997</v>
      </c>
      <c r="C11160" s="206">
        <v>0.3254457</v>
      </c>
      <c r="D11160" s="206">
        <v>0.3586857</v>
      </c>
    </row>
    <row r="11161" spans="1:4">
      <c r="A11161" s="205" t="s">
        <v>11571</v>
      </c>
      <c r="B11161" s="206">
        <v>0.34816049999999998</v>
      </c>
      <c r="C11161" s="206">
        <v>0.32402069999999999</v>
      </c>
      <c r="D11161" s="206">
        <v>0.37230020000000003</v>
      </c>
    </row>
    <row r="11162" spans="1:4">
      <c r="A11162" s="205" t="s">
        <v>11572</v>
      </c>
      <c r="B11162" s="206">
        <v>0.39934059999999999</v>
      </c>
      <c r="C11162" s="206">
        <v>0.35956399999999999</v>
      </c>
      <c r="D11162" s="206">
        <v>0.43911709999999998</v>
      </c>
    </row>
    <row r="11163" spans="1:4">
      <c r="A11163" s="205" t="s">
        <v>11573</v>
      </c>
      <c r="B11163" s="206">
        <v>0.31411099999999997</v>
      </c>
      <c r="C11163" s="206">
        <v>0.29247299999999998</v>
      </c>
      <c r="D11163" s="206">
        <v>0.33574900000000002</v>
      </c>
    </row>
    <row r="11164" spans="1:4">
      <c r="A11164" s="205" t="s">
        <v>11574</v>
      </c>
      <c r="B11164" s="206">
        <v>0.26243309999999997</v>
      </c>
      <c r="C11164" s="206">
        <v>0.23520730000000001</v>
      </c>
      <c r="D11164" s="206">
        <v>0.2896589</v>
      </c>
    </row>
    <row r="11165" spans="1:4">
      <c r="A11165" s="205" t="s">
        <v>11575</v>
      </c>
      <c r="B11165" s="206">
        <v>0.31879750000000001</v>
      </c>
      <c r="C11165" s="206">
        <v>0.29220819999999997</v>
      </c>
      <c r="D11165" s="206">
        <v>0.34538679999999999</v>
      </c>
    </row>
    <row r="11166" spans="1:4">
      <c r="A11166" s="205" t="s">
        <v>11576</v>
      </c>
      <c r="B11166" s="206">
        <v>0.29510069999999999</v>
      </c>
      <c r="C11166" s="206">
        <v>0.27727390000000002</v>
      </c>
      <c r="D11166" s="206">
        <v>0.31292750000000003</v>
      </c>
    </row>
    <row r="11167" spans="1:4">
      <c r="A11167" s="205" t="s">
        <v>11577</v>
      </c>
      <c r="B11167" s="206">
        <v>0.36771359999999997</v>
      </c>
      <c r="C11167" s="206">
        <v>0.35227419999999998</v>
      </c>
      <c r="D11167" s="206">
        <v>0.38315290000000002</v>
      </c>
    </row>
    <row r="11168" spans="1:4">
      <c r="A11168" s="205" t="s">
        <v>11578</v>
      </c>
      <c r="B11168" s="206">
        <v>0.3752704</v>
      </c>
      <c r="C11168" s="206">
        <v>0.35286810000000002</v>
      </c>
      <c r="D11168" s="206">
        <v>0.39767279999999999</v>
      </c>
    </row>
    <row r="11169" spans="1:4">
      <c r="A11169" s="205" t="s">
        <v>11579</v>
      </c>
      <c r="B11169" s="206">
        <v>0.42387609999999998</v>
      </c>
      <c r="C11169" s="206">
        <v>0.38574140000000001</v>
      </c>
      <c r="D11169" s="206">
        <v>0.4620107</v>
      </c>
    </row>
    <row r="11170" spans="1:4">
      <c r="A11170" s="205" t="s">
        <v>11580</v>
      </c>
      <c r="B11170" s="206">
        <v>0.31081930000000002</v>
      </c>
      <c r="C11170" s="206">
        <v>0.29095219999999999</v>
      </c>
      <c r="D11170" s="206">
        <v>0.33068629999999999</v>
      </c>
    </row>
    <row r="11171" spans="1:4">
      <c r="A11171" s="205" t="s">
        <v>11581</v>
      </c>
      <c r="B11171" s="206">
        <v>0.27826149999999999</v>
      </c>
      <c r="C11171" s="206">
        <v>0.2541832</v>
      </c>
      <c r="D11171" s="206">
        <v>0.30233969999999999</v>
      </c>
    </row>
    <row r="11172" spans="1:4">
      <c r="A11172" s="205" t="s">
        <v>11582</v>
      </c>
      <c r="B11172" s="206">
        <v>0.35351700000000003</v>
      </c>
      <c r="C11172" s="206">
        <v>0.32970890000000003</v>
      </c>
      <c r="D11172" s="206">
        <v>0.37732510000000002</v>
      </c>
    </row>
    <row r="11173" spans="1:4">
      <c r="A11173" s="205" t="s">
        <v>11583</v>
      </c>
      <c r="B11173" s="206">
        <v>0.30947950000000002</v>
      </c>
      <c r="C11173" s="206">
        <v>0.29347410000000002</v>
      </c>
      <c r="D11173" s="206">
        <v>0.32548500000000002</v>
      </c>
    </row>
    <row r="11174" spans="1:4">
      <c r="A11174" s="205" t="s">
        <v>11584</v>
      </c>
      <c r="B11174" s="206">
        <v>0.33071339999999999</v>
      </c>
      <c r="C11174" s="206">
        <v>0.3242775</v>
      </c>
      <c r="D11174" s="206">
        <v>0.33714929999999999</v>
      </c>
    </row>
    <row r="11175" spans="1:4">
      <c r="A11175" s="205" t="s">
        <v>11585</v>
      </c>
      <c r="B11175" s="206">
        <v>0.32093169999999999</v>
      </c>
      <c r="C11175" s="206">
        <v>0.31228</v>
      </c>
      <c r="D11175" s="206">
        <v>0.32958340000000003</v>
      </c>
    </row>
    <row r="11176" spans="1:4">
      <c r="A11176" s="205" t="s">
        <v>11586</v>
      </c>
      <c r="B11176" s="206">
        <v>0.33992460000000002</v>
      </c>
      <c r="C11176" s="206">
        <v>0.33204270000000002</v>
      </c>
      <c r="D11176" s="206">
        <v>0.34780660000000002</v>
      </c>
    </row>
    <row r="11177" spans="1:4">
      <c r="A11177" s="205" t="s">
        <v>11587</v>
      </c>
      <c r="B11177" s="206">
        <v>0.3700408</v>
      </c>
      <c r="C11177" s="206">
        <v>0.33739190000000002</v>
      </c>
      <c r="D11177" s="206">
        <v>0.40268969999999998</v>
      </c>
    </row>
    <row r="11178" spans="1:4">
      <c r="A11178" s="205" t="s">
        <v>11588</v>
      </c>
      <c r="B11178" s="206">
        <v>0.375857</v>
      </c>
      <c r="C11178" s="206">
        <v>0.3432154</v>
      </c>
      <c r="D11178" s="206">
        <v>0.40849849999999999</v>
      </c>
    </row>
    <row r="11179" spans="1:4">
      <c r="A11179" s="205" t="s">
        <v>11589</v>
      </c>
      <c r="B11179" s="206">
        <v>0.37971650000000001</v>
      </c>
      <c r="C11179" s="206">
        <v>0.34983330000000001</v>
      </c>
      <c r="D11179" s="206">
        <v>0.40959970000000001</v>
      </c>
    </row>
    <row r="11180" spans="1:4">
      <c r="A11180" s="205" t="s">
        <v>11590</v>
      </c>
      <c r="B11180" s="206">
        <v>0.3562456</v>
      </c>
      <c r="C11180" s="206">
        <v>0.3245826</v>
      </c>
      <c r="D11180" s="206">
        <v>0.3879087</v>
      </c>
    </row>
    <row r="11181" spans="1:4">
      <c r="A11181" s="205" t="s">
        <v>11591</v>
      </c>
      <c r="B11181" s="206">
        <v>0.33289089999999999</v>
      </c>
      <c r="C11181" s="206">
        <v>0.30215449999999999</v>
      </c>
      <c r="D11181" s="206">
        <v>0.36362729999999999</v>
      </c>
    </row>
    <row r="11182" spans="1:4">
      <c r="A11182" s="205" t="s">
        <v>11592</v>
      </c>
      <c r="B11182" s="206">
        <v>0.3320439</v>
      </c>
      <c r="C11182" s="206">
        <v>0.30148409999999998</v>
      </c>
      <c r="D11182" s="206">
        <v>0.36260379999999998</v>
      </c>
    </row>
    <row r="11183" spans="1:4">
      <c r="A11183" s="205" t="s">
        <v>11593</v>
      </c>
      <c r="B11183" s="206">
        <v>0.36960290000000001</v>
      </c>
      <c r="C11183" s="206">
        <v>0.3405572</v>
      </c>
      <c r="D11183" s="206">
        <v>0.39864870000000002</v>
      </c>
    </row>
    <row r="11184" spans="1:4">
      <c r="A11184" s="205" t="s">
        <v>11594</v>
      </c>
      <c r="B11184" s="206">
        <v>0.37241570000000002</v>
      </c>
      <c r="C11184" s="206">
        <v>0.34149059999999998</v>
      </c>
      <c r="D11184" s="206">
        <v>0.4033407</v>
      </c>
    </row>
    <row r="11185" spans="1:4">
      <c r="A11185" s="205" t="s">
        <v>11595</v>
      </c>
      <c r="B11185" s="206">
        <v>0.3744036</v>
      </c>
      <c r="C11185" s="206">
        <v>0.34149980000000002</v>
      </c>
      <c r="D11185" s="206">
        <v>0.40730739999999999</v>
      </c>
    </row>
    <row r="11186" spans="1:4">
      <c r="A11186" s="205" t="s">
        <v>11596</v>
      </c>
      <c r="B11186" s="206">
        <v>0.36749150000000003</v>
      </c>
      <c r="C11186" s="206">
        <v>0.33840730000000002</v>
      </c>
      <c r="D11186" s="206">
        <v>0.39657559999999997</v>
      </c>
    </row>
    <row r="11187" spans="1:4">
      <c r="A11187" s="205" t="s">
        <v>11597</v>
      </c>
      <c r="B11187" s="206">
        <v>0.32898630000000001</v>
      </c>
      <c r="C11187" s="206">
        <v>0.30353029999999998</v>
      </c>
      <c r="D11187" s="206">
        <v>0.35444219999999999</v>
      </c>
    </row>
    <row r="11188" spans="1:4">
      <c r="A11188" s="205" t="s">
        <v>11598</v>
      </c>
      <c r="B11188" s="206">
        <v>0.29476869999999999</v>
      </c>
      <c r="C11188" s="206">
        <v>0.2678026</v>
      </c>
      <c r="D11188" s="206">
        <v>0.32173479999999999</v>
      </c>
    </row>
    <row r="11189" spans="1:4">
      <c r="A11189" s="205" t="s">
        <v>11599</v>
      </c>
      <c r="B11189" s="206">
        <v>0.2634494</v>
      </c>
      <c r="C11189" s="206">
        <v>0.2362252</v>
      </c>
      <c r="D11189" s="206">
        <v>0.29067359999999998</v>
      </c>
    </row>
    <row r="11190" spans="1:4">
      <c r="A11190" s="205" t="s">
        <v>11600</v>
      </c>
      <c r="B11190" s="206">
        <v>0.3331055</v>
      </c>
      <c r="C11190" s="206">
        <v>0.3021779</v>
      </c>
      <c r="D11190" s="206">
        <v>0.3640331</v>
      </c>
    </row>
    <row r="11191" spans="1:4">
      <c r="A11191" s="205" t="s">
        <v>11601</v>
      </c>
      <c r="B11191" s="206">
        <v>0.33358989999999999</v>
      </c>
      <c r="C11191" s="206">
        <v>0.31035800000000002</v>
      </c>
      <c r="D11191" s="206">
        <v>0.35682180000000002</v>
      </c>
    </row>
    <row r="11192" spans="1:4">
      <c r="A11192" s="205" t="s">
        <v>11602</v>
      </c>
      <c r="B11192" s="206">
        <v>0.2649492</v>
      </c>
      <c r="C11192" s="206">
        <v>0.239679</v>
      </c>
      <c r="D11192" s="206">
        <v>0.29021940000000002</v>
      </c>
    </row>
    <row r="11193" spans="1:4">
      <c r="A11193" s="205" t="s">
        <v>11603</v>
      </c>
      <c r="B11193" s="206">
        <v>0.30214360000000001</v>
      </c>
      <c r="C11193" s="206">
        <v>0.27378269999999999</v>
      </c>
      <c r="D11193" s="206">
        <v>0.33050449999999998</v>
      </c>
    </row>
    <row r="11194" spans="1:4">
      <c r="A11194" s="205" t="s">
        <v>11604</v>
      </c>
      <c r="B11194" s="206">
        <v>0.28299279999999999</v>
      </c>
      <c r="C11194" s="206">
        <v>0.25699699999999998</v>
      </c>
      <c r="D11194" s="206">
        <v>0.30898870000000001</v>
      </c>
    </row>
    <row r="11195" spans="1:4">
      <c r="A11195" s="205" t="s">
        <v>11605</v>
      </c>
      <c r="B11195" s="206">
        <v>0.27826679999999998</v>
      </c>
      <c r="C11195" s="206">
        <v>0.2495404</v>
      </c>
      <c r="D11195" s="206">
        <v>0.30699330000000002</v>
      </c>
    </row>
    <row r="11196" spans="1:4">
      <c r="A11196" s="205" t="s">
        <v>11606</v>
      </c>
      <c r="B11196" s="206">
        <v>0.31430249999999998</v>
      </c>
      <c r="C11196" s="206">
        <v>0.28324700000000003</v>
      </c>
      <c r="D11196" s="206">
        <v>0.3453579</v>
      </c>
    </row>
    <row r="11197" spans="1:4">
      <c r="A11197" s="205" t="s">
        <v>11607</v>
      </c>
      <c r="B11197" s="206">
        <v>0.36303750000000001</v>
      </c>
      <c r="C11197" s="206">
        <v>0.33217730000000001</v>
      </c>
      <c r="D11197" s="206">
        <v>0.39389770000000002</v>
      </c>
    </row>
    <row r="11198" spans="1:4">
      <c r="A11198" s="205" t="s">
        <v>11608</v>
      </c>
      <c r="B11198" s="206">
        <v>0.31074610000000003</v>
      </c>
      <c r="C11198" s="206">
        <v>0.2815646</v>
      </c>
      <c r="D11198" s="206">
        <v>0.3399276</v>
      </c>
    </row>
    <row r="11199" spans="1:4">
      <c r="A11199" s="205" t="s">
        <v>11609</v>
      </c>
      <c r="B11199" s="206">
        <v>0.34663389999999999</v>
      </c>
      <c r="C11199" s="206">
        <v>0.30240679999999998</v>
      </c>
      <c r="D11199" s="206">
        <v>0.39086110000000002</v>
      </c>
    </row>
    <row r="11200" spans="1:4">
      <c r="A11200" s="205" t="s">
        <v>11610</v>
      </c>
      <c r="B11200" s="206">
        <v>0.3663825</v>
      </c>
      <c r="C11200" s="206">
        <v>0.3250422</v>
      </c>
      <c r="D11200" s="206">
        <v>0.4077228</v>
      </c>
    </row>
    <row r="11201" spans="1:4">
      <c r="A11201" s="205" t="s">
        <v>11611</v>
      </c>
      <c r="B11201" s="206">
        <v>0.3492808</v>
      </c>
      <c r="C11201" s="206">
        <v>0.30923</v>
      </c>
      <c r="D11201" s="206">
        <v>0.3893315</v>
      </c>
    </row>
    <row r="11202" spans="1:4">
      <c r="A11202" s="205" t="s">
        <v>11612</v>
      </c>
      <c r="B11202" s="206">
        <v>0.32869369999999998</v>
      </c>
      <c r="C11202" s="206">
        <v>0.28864459999999997</v>
      </c>
      <c r="D11202" s="206">
        <v>0.36874269999999998</v>
      </c>
    </row>
    <row r="11203" spans="1:4">
      <c r="A11203" s="205" t="s">
        <v>11613</v>
      </c>
      <c r="B11203" s="206">
        <v>0.31331029999999999</v>
      </c>
      <c r="C11203" s="206">
        <v>0.27187820000000001</v>
      </c>
      <c r="D11203" s="206">
        <v>0.35474240000000001</v>
      </c>
    </row>
    <row r="11204" spans="1:4">
      <c r="A11204" s="205" t="s">
        <v>11614</v>
      </c>
      <c r="B11204" s="206">
        <v>0.30040509999999998</v>
      </c>
      <c r="C11204" s="206">
        <v>0.26074720000000001</v>
      </c>
      <c r="D11204" s="206">
        <v>0.340063</v>
      </c>
    </row>
    <row r="11205" spans="1:4">
      <c r="A11205" s="205" t="s">
        <v>11615</v>
      </c>
      <c r="B11205" s="206">
        <v>0.35021190000000002</v>
      </c>
      <c r="C11205" s="206">
        <v>0.3120733</v>
      </c>
      <c r="D11205" s="206">
        <v>0.38835049999999999</v>
      </c>
    </row>
    <row r="11206" spans="1:4">
      <c r="A11206" s="205" t="s">
        <v>11616</v>
      </c>
      <c r="B11206" s="206">
        <v>0.34927390000000003</v>
      </c>
      <c r="C11206" s="206">
        <v>0.30854809999999999</v>
      </c>
      <c r="D11206" s="206">
        <v>0.38999980000000001</v>
      </c>
    </row>
    <row r="11207" spans="1:4">
      <c r="A11207" s="205" t="s">
        <v>11617</v>
      </c>
      <c r="B11207" s="206">
        <v>0.34472599999999998</v>
      </c>
      <c r="C11207" s="206">
        <v>0.3012823</v>
      </c>
      <c r="D11207" s="206">
        <v>0.3881696</v>
      </c>
    </row>
    <row r="11208" spans="1:4">
      <c r="A11208" s="205" t="s">
        <v>11618</v>
      </c>
      <c r="B11208" s="206">
        <v>0.35556480000000001</v>
      </c>
      <c r="C11208" s="206">
        <v>0.31606649999999997</v>
      </c>
      <c r="D11208" s="206">
        <v>0.3950631</v>
      </c>
    </row>
    <row r="11209" spans="1:4">
      <c r="A11209" s="205" t="s">
        <v>11619</v>
      </c>
      <c r="B11209" s="206">
        <v>0.3242215</v>
      </c>
      <c r="C11209" s="206">
        <v>0.2899254</v>
      </c>
      <c r="D11209" s="206">
        <v>0.35851759999999999</v>
      </c>
    </row>
    <row r="11210" spans="1:4">
      <c r="A11210" s="205" t="s">
        <v>11620</v>
      </c>
      <c r="B11210" s="206">
        <v>0.27156639999999999</v>
      </c>
      <c r="C11210" s="206">
        <v>0.23615449999999999</v>
      </c>
      <c r="D11210" s="206">
        <v>0.30697829999999998</v>
      </c>
    </row>
    <row r="11211" spans="1:4">
      <c r="A11211" s="205" t="s">
        <v>11621</v>
      </c>
      <c r="B11211" s="206">
        <v>0.25431510000000002</v>
      </c>
      <c r="C11211" s="206">
        <v>0.21637200000000001</v>
      </c>
      <c r="D11211" s="206">
        <v>0.29225810000000002</v>
      </c>
    </row>
    <row r="11212" spans="1:4">
      <c r="A11212" s="205" t="s">
        <v>11622</v>
      </c>
      <c r="B11212" s="206">
        <v>0.32905980000000001</v>
      </c>
      <c r="C11212" s="206">
        <v>0.2867673</v>
      </c>
      <c r="D11212" s="206">
        <v>0.37135220000000002</v>
      </c>
    </row>
    <row r="11213" spans="1:4">
      <c r="A11213" s="205" t="s">
        <v>11623</v>
      </c>
      <c r="B11213" s="206">
        <v>0.31758700000000001</v>
      </c>
      <c r="C11213" s="206">
        <v>0.28499970000000002</v>
      </c>
      <c r="D11213" s="206">
        <v>0.3501744</v>
      </c>
    </row>
    <row r="11214" spans="1:4">
      <c r="A11214" s="205" t="s">
        <v>11624</v>
      </c>
      <c r="B11214" s="206">
        <v>0.25920900000000002</v>
      </c>
      <c r="C11214" s="206">
        <v>0.225906</v>
      </c>
      <c r="D11214" s="206">
        <v>0.29251199999999999</v>
      </c>
    </row>
    <row r="11215" spans="1:4">
      <c r="A11215" s="205" t="s">
        <v>11625</v>
      </c>
      <c r="B11215" s="206">
        <v>0.29894979999999999</v>
      </c>
      <c r="C11215" s="206">
        <v>0.26027149999999999</v>
      </c>
      <c r="D11215" s="206">
        <v>0.33762819999999999</v>
      </c>
    </row>
    <row r="11216" spans="1:4">
      <c r="A11216" s="205" t="s">
        <v>11626</v>
      </c>
      <c r="B11216" s="206">
        <v>0.29658410000000002</v>
      </c>
      <c r="C11216" s="206">
        <v>0.26123740000000001</v>
      </c>
      <c r="D11216" s="206">
        <v>0.33193080000000003</v>
      </c>
    </row>
    <row r="11217" spans="1:4">
      <c r="A11217" s="205" t="s">
        <v>11627</v>
      </c>
      <c r="B11217" s="206">
        <v>0.2819025</v>
      </c>
      <c r="C11217" s="206">
        <v>0.24248939999999999</v>
      </c>
      <c r="D11217" s="206">
        <v>0.32131559999999998</v>
      </c>
    </row>
    <row r="11218" spans="1:4">
      <c r="A11218" s="205" t="s">
        <v>11628</v>
      </c>
      <c r="B11218" s="206">
        <v>0.33075339999999998</v>
      </c>
      <c r="C11218" s="206">
        <v>0.28821580000000002</v>
      </c>
      <c r="D11218" s="206">
        <v>0.37329099999999998</v>
      </c>
    </row>
    <row r="11219" spans="1:4">
      <c r="A11219" s="205" t="s">
        <v>11629</v>
      </c>
      <c r="B11219" s="206">
        <v>0.34750340000000002</v>
      </c>
      <c r="C11219" s="206">
        <v>0.30668830000000002</v>
      </c>
      <c r="D11219" s="206">
        <v>0.38831850000000001</v>
      </c>
    </row>
    <row r="11220" spans="1:4">
      <c r="A11220" s="205" t="s">
        <v>11630</v>
      </c>
      <c r="B11220" s="206">
        <v>0.28777330000000001</v>
      </c>
      <c r="C11220" s="206">
        <v>0.25023519999999999</v>
      </c>
      <c r="D11220" s="206">
        <v>0.32531149999999998</v>
      </c>
    </row>
    <row r="11221" spans="1:4">
      <c r="A11221" s="205" t="s">
        <v>11631</v>
      </c>
      <c r="B11221" s="206">
        <v>0.39049820000000002</v>
      </c>
      <c r="C11221" s="206">
        <v>0.35116799999999998</v>
      </c>
      <c r="D11221" s="206">
        <v>0.4298285</v>
      </c>
    </row>
    <row r="11222" spans="1:4">
      <c r="A11222" s="205" t="s">
        <v>11632</v>
      </c>
      <c r="B11222" s="206">
        <v>0.3848704</v>
      </c>
      <c r="C11222" s="206">
        <v>0.3436707</v>
      </c>
      <c r="D11222" s="206">
        <v>0.42607</v>
      </c>
    </row>
    <row r="11223" spans="1:4">
      <c r="A11223" s="205" t="s">
        <v>11633</v>
      </c>
      <c r="B11223" s="206">
        <v>0.40726600000000002</v>
      </c>
      <c r="C11223" s="206">
        <v>0.36923669999999997</v>
      </c>
      <c r="D11223" s="206">
        <v>0.44529540000000001</v>
      </c>
    </row>
    <row r="11224" spans="1:4">
      <c r="A11224" s="205" t="s">
        <v>11634</v>
      </c>
      <c r="B11224" s="206">
        <v>0.38261679999999998</v>
      </c>
      <c r="C11224" s="206">
        <v>0.3434354</v>
      </c>
      <c r="D11224" s="206">
        <v>0.42179810000000001</v>
      </c>
    </row>
    <row r="11225" spans="1:4">
      <c r="A11225" s="205" t="s">
        <v>11635</v>
      </c>
      <c r="B11225" s="206">
        <v>0.35232259999999999</v>
      </c>
      <c r="C11225" s="206">
        <v>0.31536760000000003</v>
      </c>
      <c r="D11225" s="206">
        <v>0.3892776</v>
      </c>
    </row>
    <row r="11226" spans="1:4">
      <c r="A11226" s="205" t="s">
        <v>11636</v>
      </c>
      <c r="B11226" s="206">
        <v>0.36244949999999998</v>
      </c>
      <c r="C11226" s="206">
        <v>0.32449990000000001</v>
      </c>
      <c r="D11226" s="206">
        <v>0.40039910000000001</v>
      </c>
    </row>
    <row r="11227" spans="1:4">
      <c r="A11227" s="205" t="s">
        <v>11637</v>
      </c>
      <c r="B11227" s="206">
        <v>0.38805319999999999</v>
      </c>
      <c r="C11227" s="206">
        <v>0.35092309999999999</v>
      </c>
      <c r="D11227" s="206">
        <v>0.42518329999999999</v>
      </c>
    </row>
    <row r="11228" spans="1:4">
      <c r="A11228" s="205" t="s">
        <v>11638</v>
      </c>
      <c r="B11228" s="206">
        <v>0.39557500000000001</v>
      </c>
      <c r="C11228" s="206">
        <v>0.35648439999999998</v>
      </c>
      <c r="D11228" s="206">
        <v>0.43466549999999998</v>
      </c>
    </row>
    <row r="11229" spans="1:4">
      <c r="A11229" s="205" t="s">
        <v>11639</v>
      </c>
      <c r="B11229" s="206">
        <v>0.40185979999999999</v>
      </c>
      <c r="C11229" s="206">
        <v>0.36111009999999999</v>
      </c>
      <c r="D11229" s="206">
        <v>0.44260949999999999</v>
      </c>
    </row>
    <row r="11230" spans="1:4">
      <c r="A11230" s="205" t="s">
        <v>11640</v>
      </c>
      <c r="B11230" s="206">
        <v>0.37839709999999999</v>
      </c>
      <c r="C11230" s="206">
        <v>0.34190930000000003</v>
      </c>
      <c r="D11230" s="206">
        <v>0.4148849</v>
      </c>
    </row>
    <row r="11231" spans="1:4">
      <c r="A11231" s="205" t="s">
        <v>11641</v>
      </c>
      <c r="B11231" s="206">
        <v>0.33326679999999997</v>
      </c>
      <c r="C11231" s="206">
        <v>0.30134450000000002</v>
      </c>
      <c r="D11231" s="206">
        <v>0.36518909999999999</v>
      </c>
    </row>
    <row r="11232" spans="1:4">
      <c r="A11232" s="205" t="s">
        <v>11642</v>
      </c>
      <c r="B11232" s="206">
        <v>0.31781989999999999</v>
      </c>
      <c r="C11232" s="206">
        <v>0.2816787</v>
      </c>
      <c r="D11232" s="206">
        <v>0.35396109999999997</v>
      </c>
    </row>
    <row r="11233" spans="1:4">
      <c r="A11233" s="205" t="s">
        <v>11643</v>
      </c>
      <c r="B11233" s="206">
        <v>0.2722252</v>
      </c>
      <c r="C11233" s="206">
        <v>0.23843020000000001</v>
      </c>
      <c r="D11233" s="206">
        <v>0.30602020000000002</v>
      </c>
    </row>
    <row r="11234" spans="1:4">
      <c r="A11234" s="205" t="s">
        <v>11644</v>
      </c>
      <c r="B11234" s="206">
        <v>0.33693800000000002</v>
      </c>
      <c r="C11234" s="206">
        <v>0.2985659</v>
      </c>
      <c r="D11234" s="206">
        <v>0.37531019999999998</v>
      </c>
    </row>
    <row r="11235" spans="1:4">
      <c r="A11235" s="205" t="s">
        <v>11645</v>
      </c>
      <c r="B11235" s="206">
        <v>0.3497458</v>
      </c>
      <c r="C11235" s="206">
        <v>0.32052310000000001</v>
      </c>
      <c r="D11235" s="206">
        <v>0.37896849999999999</v>
      </c>
    </row>
    <row r="11236" spans="1:4">
      <c r="A11236" s="205" t="s">
        <v>11646</v>
      </c>
      <c r="B11236" s="206">
        <v>0.27061600000000002</v>
      </c>
      <c r="C11236" s="206">
        <v>0.23987439999999999</v>
      </c>
      <c r="D11236" s="206">
        <v>0.30135770000000001</v>
      </c>
    </row>
    <row r="11237" spans="1:4">
      <c r="A11237" s="205" t="s">
        <v>11647</v>
      </c>
      <c r="B11237" s="206">
        <v>0.30506319999999998</v>
      </c>
      <c r="C11237" s="206">
        <v>0.27023520000000001</v>
      </c>
      <c r="D11237" s="206">
        <v>0.3398912</v>
      </c>
    </row>
    <row r="11238" spans="1:4">
      <c r="A11238" s="205" t="s">
        <v>11648</v>
      </c>
      <c r="B11238" s="206">
        <v>0.27076260000000002</v>
      </c>
      <c r="C11238" s="206">
        <v>0.2398631</v>
      </c>
      <c r="D11238" s="206">
        <v>0.30166219999999999</v>
      </c>
    </row>
    <row r="11239" spans="1:4">
      <c r="A11239" s="205" t="s">
        <v>11649</v>
      </c>
      <c r="B11239" s="206">
        <v>0.27476430000000002</v>
      </c>
      <c r="C11239" s="206">
        <v>0.23980699999999999</v>
      </c>
      <c r="D11239" s="206">
        <v>0.30972149999999998</v>
      </c>
    </row>
    <row r="11240" spans="1:4">
      <c r="A11240" s="205" t="s">
        <v>11650</v>
      </c>
      <c r="B11240" s="206">
        <v>0.29902600000000001</v>
      </c>
      <c r="C11240" s="206">
        <v>0.26240920000000001</v>
      </c>
      <c r="D11240" s="206">
        <v>0.33564290000000002</v>
      </c>
    </row>
    <row r="11241" spans="1:4">
      <c r="A11241" s="205" t="s">
        <v>11651</v>
      </c>
      <c r="B11241" s="206">
        <v>0.37690760000000001</v>
      </c>
      <c r="C11241" s="206">
        <v>0.3395262</v>
      </c>
      <c r="D11241" s="206">
        <v>0.41428900000000002</v>
      </c>
    </row>
    <row r="11242" spans="1:4">
      <c r="A11242" s="205" t="s">
        <v>11652</v>
      </c>
      <c r="B11242" s="206">
        <v>0.3328643</v>
      </c>
      <c r="C11242" s="206">
        <v>0.29624159999999999</v>
      </c>
      <c r="D11242" s="206">
        <v>0.36948690000000001</v>
      </c>
    </row>
    <row r="11243" spans="1:4">
      <c r="A11243" s="205" t="s">
        <v>11653</v>
      </c>
      <c r="B11243" s="206">
        <v>0.355209</v>
      </c>
      <c r="C11243" s="206">
        <v>0.342142</v>
      </c>
      <c r="D11243" s="206">
        <v>0.36827599999999999</v>
      </c>
    </row>
    <row r="11244" spans="1:4">
      <c r="A11244" s="205" t="s">
        <v>11654</v>
      </c>
      <c r="B11244" s="206">
        <v>0.37069920000000001</v>
      </c>
      <c r="C11244" s="206">
        <v>0.35219709999999999</v>
      </c>
      <c r="D11244" s="206">
        <v>0.38920129999999997</v>
      </c>
    </row>
    <row r="11245" spans="1:4">
      <c r="A11245" s="205" t="s">
        <v>11655</v>
      </c>
      <c r="B11245" s="206">
        <v>0.36960290000000001</v>
      </c>
      <c r="C11245" s="206">
        <v>0.3405572</v>
      </c>
      <c r="D11245" s="206">
        <v>0.39864870000000002</v>
      </c>
    </row>
    <row r="11246" spans="1:4">
      <c r="A11246" s="205" t="s">
        <v>11656</v>
      </c>
      <c r="B11246" s="206">
        <v>0.30216799999999999</v>
      </c>
      <c r="C11246" s="206">
        <v>0.28651219999999999</v>
      </c>
      <c r="D11246" s="206">
        <v>0.31782379999999999</v>
      </c>
    </row>
    <row r="11247" spans="1:4">
      <c r="A11247" s="205" t="s">
        <v>11657</v>
      </c>
      <c r="B11247" s="206">
        <v>0.27247100000000002</v>
      </c>
      <c r="C11247" s="206">
        <v>0.25149919999999998</v>
      </c>
      <c r="D11247" s="206">
        <v>0.29344290000000001</v>
      </c>
    </row>
    <row r="11248" spans="1:4">
      <c r="A11248" s="205" t="s">
        <v>11658</v>
      </c>
      <c r="B11248" s="206">
        <v>0.33346179999999997</v>
      </c>
      <c r="C11248" s="206">
        <v>0.31451780000000001</v>
      </c>
      <c r="D11248" s="206">
        <v>0.35240569999999999</v>
      </c>
    </row>
    <row r="11249" spans="1:4">
      <c r="A11249" s="205" t="s">
        <v>11659</v>
      </c>
      <c r="B11249" s="206">
        <v>0.30736409999999997</v>
      </c>
      <c r="C11249" s="206">
        <v>0.29399180000000003</v>
      </c>
      <c r="D11249" s="206">
        <v>0.32073639999999998</v>
      </c>
    </row>
    <row r="11250" spans="1:4">
      <c r="A11250" s="205" t="s">
        <v>11660</v>
      </c>
      <c r="B11250" s="206">
        <v>0.33147070000000001</v>
      </c>
      <c r="C11250" s="206">
        <v>0.31425930000000002</v>
      </c>
      <c r="D11250" s="206">
        <v>0.3486822</v>
      </c>
    </row>
    <row r="11251" spans="1:4">
      <c r="A11251" s="205" t="s">
        <v>11661</v>
      </c>
      <c r="B11251" s="206">
        <v>0.35080020000000001</v>
      </c>
      <c r="C11251" s="206">
        <v>0.32607730000000001</v>
      </c>
      <c r="D11251" s="206">
        <v>0.3755232</v>
      </c>
    </row>
    <row r="11252" spans="1:4">
      <c r="A11252" s="205" t="s">
        <v>11662</v>
      </c>
      <c r="B11252" s="206">
        <v>0.35021190000000002</v>
      </c>
      <c r="C11252" s="206">
        <v>0.3120733</v>
      </c>
      <c r="D11252" s="206">
        <v>0.38835049999999999</v>
      </c>
    </row>
    <row r="11253" spans="1:4">
      <c r="A11253" s="205" t="s">
        <v>11663</v>
      </c>
      <c r="B11253" s="206">
        <v>0.29063529999999999</v>
      </c>
      <c r="C11253" s="206">
        <v>0.26962950000000002</v>
      </c>
      <c r="D11253" s="206">
        <v>0.3116411</v>
      </c>
    </row>
    <row r="11254" spans="1:4">
      <c r="A11254" s="205" t="s">
        <v>11664</v>
      </c>
      <c r="B11254" s="206">
        <v>0.26699600000000001</v>
      </c>
      <c r="C11254" s="206">
        <v>0.2391655</v>
      </c>
      <c r="D11254" s="206">
        <v>0.29482639999999999</v>
      </c>
    </row>
    <row r="11255" spans="1:4">
      <c r="A11255" s="205" t="s">
        <v>11665</v>
      </c>
      <c r="B11255" s="206">
        <v>0.32055090000000003</v>
      </c>
      <c r="C11255" s="206">
        <v>0.2940313</v>
      </c>
      <c r="D11255" s="206">
        <v>0.3470705</v>
      </c>
    </row>
    <row r="11256" spans="1:4">
      <c r="A11256" s="205" t="s">
        <v>11666</v>
      </c>
      <c r="B11256" s="206">
        <v>0.30618390000000001</v>
      </c>
      <c r="C11256" s="206">
        <v>0.28833569999999997</v>
      </c>
      <c r="D11256" s="206">
        <v>0.32403209999999999</v>
      </c>
    </row>
    <row r="11257" spans="1:4">
      <c r="A11257" s="205" t="s">
        <v>11667</v>
      </c>
      <c r="B11257" s="206">
        <v>0.37768069999999998</v>
      </c>
      <c r="C11257" s="206">
        <v>0.36157050000000002</v>
      </c>
      <c r="D11257" s="206">
        <v>0.3937908</v>
      </c>
    </row>
    <row r="11258" spans="1:4">
      <c r="A11258" s="205" t="s">
        <v>11668</v>
      </c>
      <c r="B11258" s="206">
        <v>0.3893025</v>
      </c>
      <c r="C11258" s="206">
        <v>0.36608309999999999</v>
      </c>
      <c r="D11258" s="206">
        <v>0.41252179999999999</v>
      </c>
    </row>
    <row r="11259" spans="1:4">
      <c r="A11259" s="205" t="s">
        <v>11669</v>
      </c>
      <c r="B11259" s="206">
        <v>0.38805319999999999</v>
      </c>
      <c r="C11259" s="206">
        <v>0.35092309999999999</v>
      </c>
      <c r="D11259" s="206">
        <v>0.42518329999999999</v>
      </c>
    </row>
    <row r="11260" spans="1:4">
      <c r="A11260" s="205" t="s">
        <v>11670</v>
      </c>
      <c r="B11260" s="206">
        <v>0.3130076</v>
      </c>
      <c r="C11260" s="206">
        <v>0.29305379999999998</v>
      </c>
      <c r="D11260" s="206">
        <v>0.33296140000000002</v>
      </c>
    </row>
    <row r="11261" spans="1:4">
      <c r="A11261" s="205" t="s">
        <v>11671</v>
      </c>
      <c r="B11261" s="206">
        <v>0.2777927</v>
      </c>
      <c r="C11261" s="206">
        <v>0.252382</v>
      </c>
      <c r="D11261" s="206">
        <v>0.30320350000000001</v>
      </c>
    </row>
    <row r="11262" spans="1:4">
      <c r="A11262" s="205" t="s">
        <v>11672</v>
      </c>
      <c r="B11262" s="206">
        <v>0.34627849999999999</v>
      </c>
      <c r="C11262" s="206">
        <v>0.32256990000000002</v>
      </c>
      <c r="D11262" s="206">
        <v>0.36998700000000001</v>
      </c>
    </row>
    <row r="11263" spans="1:4">
      <c r="A11263" s="205" t="s">
        <v>11673</v>
      </c>
      <c r="B11263" s="206">
        <v>0.30845709999999998</v>
      </c>
      <c r="C11263" s="206">
        <v>0.29220960000000001</v>
      </c>
      <c r="D11263" s="206">
        <v>0.32470450000000001</v>
      </c>
    </row>
    <row r="11264" spans="1:4">
      <c r="A11264" s="205" t="s">
        <v>11674</v>
      </c>
      <c r="B11264" s="206">
        <v>0.32872839999999998</v>
      </c>
      <c r="C11264" s="206">
        <v>0.32226959999999999</v>
      </c>
      <c r="D11264" s="206">
        <v>0.33518710000000002</v>
      </c>
    </row>
    <row r="11265" spans="1:4">
      <c r="A11265" s="205" t="s">
        <v>11675</v>
      </c>
      <c r="B11265" s="206">
        <v>0.31529160000000001</v>
      </c>
      <c r="C11265" s="206">
        <v>0.30659409999999998</v>
      </c>
      <c r="D11265" s="206">
        <v>0.32398909999999997</v>
      </c>
    </row>
    <row r="11266" spans="1:4">
      <c r="A11266" s="205" t="s">
        <v>11676</v>
      </c>
      <c r="B11266" s="206">
        <v>0.3414896</v>
      </c>
      <c r="C11266" s="206">
        <v>0.33346179999999997</v>
      </c>
      <c r="D11266" s="206">
        <v>0.34951739999999998</v>
      </c>
    </row>
    <row r="11267" spans="1:4">
      <c r="A11267" s="205" t="s">
        <v>11677</v>
      </c>
      <c r="B11267" s="206">
        <v>0.38720470000000001</v>
      </c>
      <c r="C11267" s="206">
        <v>0.3543364</v>
      </c>
      <c r="D11267" s="206">
        <v>0.42007309999999998</v>
      </c>
    </row>
    <row r="11268" spans="1:4">
      <c r="A11268" s="205" t="s">
        <v>11678</v>
      </c>
      <c r="B11268" s="206">
        <v>0.42148210000000003</v>
      </c>
      <c r="C11268" s="206">
        <v>0.38837880000000002</v>
      </c>
      <c r="D11268" s="206">
        <v>0.45458539999999997</v>
      </c>
    </row>
    <row r="11269" spans="1:4">
      <c r="A11269" s="205" t="s">
        <v>11679</v>
      </c>
      <c r="B11269" s="206">
        <v>0.3719595</v>
      </c>
      <c r="C11269" s="206">
        <v>0.34175719999999998</v>
      </c>
      <c r="D11269" s="206">
        <v>0.40216170000000001</v>
      </c>
    </row>
    <row r="11270" spans="1:4">
      <c r="A11270" s="205" t="s">
        <v>11680</v>
      </c>
      <c r="B11270" s="206">
        <v>0.36749349999999997</v>
      </c>
      <c r="C11270" s="206">
        <v>0.33616649999999998</v>
      </c>
      <c r="D11270" s="206">
        <v>0.39882050000000002</v>
      </c>
    </row>
    <row r="11271" spans="1:4">
      <c r="A11271" s="205" t="s">
        <v>11681</v>
      </c>
      <c r="B11271" s="206">
        <v>0.37047540000000001</v>
      </c>
      <c r="C11271" s="206">
        <v>0.34074599999999999</v>
      </c>
      <c r="D11271" s="206">
        <v>0.40020480000000003</v>
      </c>
    </row>
    <row r="11272" spans="1:4">
      <c r="A11272" s="205" t="s">
        <v>11682</v>
      </c>
      <c r="B11272" s="206">
        <v>0.3074228</v>
      </c>
      <c r="C11272" s="206">
        <v>0.27863110000000002</v>
      </c>
      <c r="D11272" s="206">
        <v>0.33621440000000002</v>
      </c>
    </row>
    <row r="11273" spans="1:4">
      <c r="A11273" s="205" t="s">
        <v>11683</v>
      </c>
      <c r="B11273" s="206">
        <v>0.38891140000000002</v>
      </c>
      <c r="C11273" s="206">
        <v>0.35417650000000001</v>
      </c>
      <c r="D11273" s="206">
        <v>0.42364619999999997</v>
      </c>
    </row>
    <row r="11274" spans="1:4">
      <c r="A11274" s="205" t="s">
        <v>11684</v>
      </c>
      <c r="B11274" s="206">
        <v>0.4093967</v>
      </c>
      <c r="C11274" s="206">
        <v>0.37550289999999997</v>
      </c>
      <c r="D11274" s="206">
        <v>0.44329059999999998</v>
      </c>
    </row>
    <row r="11275" spans="1:4">
      <c r="A11275" s="205" t="s">
        <v>11685</v>
      </c>
      <c r="B11275" s="206">
        <v>0.38780249999999999</v>
      </c>
      <c r="C11275" s="206">
        <v>0.3538268</v>
      </c>
      <c r="D11275" s="206">
        <v>0.42177819999999999</v>
      </c>
    </row>
    <row r="11276" spans="1:4">
      <c r="A11276" s="205" t="s">
        <v>11686</v>
      </c>
      <c r="B11276" s="206">
        <v>0.38306200000000001</v>
      </c>
      <c r="C11276" s="206">
        <v>0.35277459999999999</v>
      </c>
      <c r="D11276" s="206">
        <v>0.41334949999999998</v>
      </c>
    </row>
    <row r="11277" spans="1:4">
      <c r="A11277" s="205" t="s">
        <v>11687</v>
      </c>
      <c r="B11277" s="206">
        <v>0.37271159999999998</v>
      </c>
      <c r="C11277" s="206">
        <v>0.3461359</v>
      </c>
      <c r="D11277" s="206">
        <v>0.39928720000000001</v>
      </c>
    </row>
    <row r="11278" spans="1:4">
      <c r="A11278" s="205" t="s">
        <v>11688</v>
      </c>
      <c r="B11278" s="206">
        <v>0.33168510000000001</v>
      </c>
      <c r="C11278" s="206">
        <v>0.30257079999999997</v>
      </c>
      <c r="D11278" s="206">
        <v>0.36079939999999999</v>
      </c>
    </row>
    <row r="11279" spans="1:4">
      <c r="A11279" s="205" t="s">
        <v>11689</v>
      </c>
      <c r="B11279" s="206">
        <v>0.29215400000000002</v>
      </c>
      <c r="C11279" s="206">
        <v>0.26182060000000001</v>
      </c>
      <c r="D11279" s="206">
        <v>0.32248749999999998</v>
      </c>
    </row>
    <row r="11280" spans="1:4">
      <c r="A11280" s="205" t="s">
        <v>11690</v>
      </c>
      <c r="B11280" s="206">
        <v>0.34787940000000001</v>
      </c>
      <c r="C11280" s="206">
        <v>0.31718170000000001</v>
      </c>
      <c r="D11280" s="206">
        <v>0.3785772</v>
      </c>
    </row>
    <row r="11281" spans="1:4">
      <c r="A11281" s="205" t="s">
        <v>11691</v>
      </c>
      <c r="B11281" s="206">
        <v>0.40483950000000002</v>
      </c>
      <c r="C11281" s="206">
        <v>0.37946879999999999</v>
      </c>
      <c r="D11281" s="206">
        <v>0.43021009999999998</v>
      </c>
    </row>
    <row r="11282" spans="1:4">
      <c r="A11282" s="205" t="s">
        <v>11692</v>
      </c>
      <c r="B11282" s="206">
        <v>0.28461140000000001</v>
      </c>
      <c r="C11282" s="206">
        <v>0.25879619999999998</v>
      </c>
      <c r="D11282" s="206">
        <v>0.3104267</v>
      </c>
    </row>
    <row r="11283" spans="1:4">
      <c r="A11283" s="205" t="s">
        <v>11693</v>
      </c>
      <c r="B11283" s="206">
        <v>0.31985200000000003</v>
      </c>
      <c r="C11283" s="206">
        <v>0.28912080000000001</v>
      </c>
      <c r="D11283" s="206">
        <v>0.35058319999999998</v>
      </c>
    </row>
    <row r="11284" spans="1:4">
      <c r="A11284" s="205" t="s">
        <v>11694</v>
      </c>
      <c r="B11284" s="206">
        <v>0.33149620000000002</v>
      </c>
      <c r="C11284" s="206">
        <v>0.3013863</v>
      </c>
      <c r="D11284" s="206">
        <v>0.36160609999999999</v>
      </c>
    </row>
    <row r="11285" spans="1:4">
      <c r="A11285" s="205" t="s">
        <v>11695</v>
      </c>
      <c r="B11285" s="206">
        <v>0.2861631</v>
      </c>
      <c r="C11285" s="206">
        <v>0.2557622</v>
      </c>
      <c r="D11285" s="206">
        <v>0.31656400000000001</v>
      </c>
    </row>
    <row r="11286" spans="1:4">
      <c r="A11286" s="205" t="s">
        <v>11696</v>
      </c>
      <c r="B11286" s="206">
        <v>0.32472259999999997</v>
      </c>
      <c r="C11286" s="206">
        <v>0.2940237</v>
      </c>
      <c r="D11286" s="206">
        <v>0.3554215</v>
      </c>
    </row>
    <row r="11287" spans="1:4">
      <c r="A11287" s="205" t="s">
        <v>11697</v>
      </c>
      <c r="B11287" s="206">
        <v>0.37884089999999998</v>
      </c>
      <c r="C11287" s="206">
        <v>0.34512399999999999</v>
      </c>
      <c r="D11287" s="206">
        <v>0.41255770000000003</v>
      </c>
    </row>
    <row r="11288" spans="1:4">
      <c r="A11288" s="205" t="s">
        <v>11698</v>
      </c>
      <c r="B11288" s="206">
        <v>0.33450479999999999</v>
      </c>
      <c r="C11288" s="206">
        <v>0.30375970000000002</v>
      </c>
      <c r="D11288" s="206">
        <v>0.36524980000000001</v>
      </c>
    </row>
    <row r="11289" spans="1:4">
      <c r="A11289" s="205" t="s">
        <v>11699</v>
      </c>
      <c r="B11289" s="206">
        <v>0.372641</v>
      </c>
      <c r="C11289" s="206">
        <v>0.32938460000000003</v>
      </c>
      <c r="D11289" s="206">
        <v>0.41589739999999997</v>
      </c>
    </row>
    <row r="11290" spans="1:4">
      <c r="A11290" s="205" t="s">
        <v>11700</v>
      </c>
      <c r="B11290" s="206">
        <v>0.38185849999999999</v>
      </c>
      <c r="C11290" s="206">
        <v>0.33782050000000002</v>
      </c>
      <c r="D11290" s="206">
        <v>0.42589650000000001</v>
      </c>
    </row>
    <row r="11291" spans="1:4">
      <c r="A11291" s="205" t="s">
        <v>11701</v>
      </c>
      <c r="B11291" s="206">
        <v>0.34504299999999999</v>
      </c>
      <c r="C11291" s="206">
        <v>0.30645119999999998</v>
      </c>
      <c r="D11291" s="206">
        <v>0.3836347</v>
      </c>
    </row>
    <row r="11292" spans="1:4">
      <c r="A11292" s="205" t="s">
        <v>11702</v>
      </c>
      <c r="B11292" s="206">
        <v>0.33114969999999999</v>
      </c>
      <c r="C11292" s="206">
        <v>0.29158909999999999</v>
      </c>
      <c r="D11292" s="206">
        <v>0.37071019999999999</v>
      </c>
    </row>
    <row r="11293" spans="1:4">
      <c r="A11293" s="205" t="s">
        <v>11703</v>
      </c>
      <c r="B11293" s="206">
        <v>0.35311870000000001</v>
      </c>
      <c r="C11293" s="206">
        <v>0.31366329999999998</v>
      </c>
      <c r="D11293" s="206">
        <v>0.39257419999999998</v>
      </c>
    </row>
    <row r="11294" spans="1:4">
      <c r="A11294" s="205" t="s">
        <v>11704</v>
      </c>
      <c r="B11294" s="206">
        <v>0.27897640000000001</v>
      </c>
      <c r="C11294" s="206">
        <v>0.2425128</v>
      </c>
      <c r="D11294" s="206">
        <v>0.31544</v>
      </c>
    </row>
    <row r="11295" spans="1:4">
      <c r="A11295" s="205" t="s">
        <v>11705</v>
      </c>
      <c r="B11295" s="206">
        <v>0.38558290000000001</v>
      </c>
      <c r="C11295" s="206">
        <v>0.3403795</v>
      </c>
      <c r="D11295" s="206">
        <v>0.43078640000000001</v>
      </c>
    </row>
    <row r="11296" spans="1:4">
      <c r="A11296" s="205" t="s">
        <v>11706</v>
      </c>
      <c r="B11296" s="206">
        <v>0.40166160000000001</v>
      </c>
      <c r="C11296" s="206">
        <v>0.35864099999999999</v>
      </c>
      <c r="D11296" s="206">
        <v>0.44468229999999997</v>
      </c>
    </row>
    <row r="11297" spans="1:4">
      <c r="A11297" s="205" t="s">
        <v>11707</v>
      </c>
      <c r="B11297" s="206">
        <v>0.36680040000000003</v>
      </c>
      <c r="C11297" s="206">
        <v>0.32084770000000001</v>
      </c>
      <c r="D11297" s="206">
        <v>0.41275309999999998</v>
      </c>
    </row>
    <row r="11298" spans="1:4">
      <c r="A11298" s="205" t="s">
        <v>11708</v>
      </c>
      <c r="B11298" s="206">
        <v>0.38317889999999999</v>
      </c>
      <c r="C11298" s="206">
        <v>0.34268729999999997</v>
      </c>
      <c r="D11298" s="206">
        <v>0.42367060000000001</v>
      </c>
    </row>
    <row r="11299" spans="1:4">
      <c r="A11299" s="205" t="s">
        <v>11709</v>
      </c>
      <c r="B11299" s="206">
        <v>0.35860589999999998</v>
      </c>
      <c r="C11299" s="206">
        <v>0.3216697</v>
      </c>
      <c r="D11299" s="206">
        <v>0.39554210000000001</v>
      </c>
    </row>
    <row r="11300" spans="1:4">
      <c r="A11300" s="205" t="s">
        <v>11710</v>
      </c>
      <c r="B11300" s="206">
        <v>0.35971920000000002</v>
      </c>
      <c r="C11300" s="206">
        <v>0.31698959999999998</v>
      </c>
      <c r="D11300" s="206">
        <v>0.4024488</v>
      </c>
    </row>
    <row r="11301" spans="1:4">
      <c r="A11301" s="205" t="s">
        <v>11711</v>
      </c>
      <c r="B11301" s="206">
        <v>0.26616269999999997</v>
      </c>
      <c r="C11301" s="206">
        <v>0.22689509999999999</v>
      </c>
      <c r="D11301" s="206">
        <v>0.30543029999999999</v>
      </c>
    </row>
    <row r="11302" spans="1:4">
      <c r="A11302" s="205" t="s">
        <v>11712</v>
      </c>
      <c r="B11302" s="206">
        <v>0.32521230000000001</v>
      </c>
      <c r="C11302" s="206">
        <v>0.28223579999999998</v>
      </c>
      <c r="D11302" s="206">
        <v>0.36818889999999999</v>
      </c>
    </row>
    <row r="11303" spans="1:4">
      <c r="A11303" s="205" t="s">
        <v>11713</v>
      </c>
      <c r="B11303" s="206">
        <v>0.40537390000000001</v>
      </c>
      <c r="C11303" s="206">
        <v>0.37130560000000001</v>
      </c>
      <c r="D11303" s="206">
        <v>0.4394421</v>
      </c>
    </row>
    <row r="11304" spans="1:4">
      <c r="A11304" s="205" t="s">
        <v>11714</v>
      </c>
      <c r="B11304" s="206">
        <v>0.2853002</v>
      </c>
      <c r="C11304" s="206">
        <v>0.250718</v>
      </c>
      <c r="D11304" s="206">
        <v>0.31988230000000001</v>
      </c>
    </row>
    <row r="11305" spans="1:4">
      <c r="A11305" s="205" t="s">
        <v>11715</v>
      </c>
      <c r="B11305" s="206">
        <v>0.30347629999999998</v>
      </c>
      <c r="C11305" s="206">
        <v>0.26327529999999999</v>
      </c>
      <c r="D11305" s="206">
        <v>0.34367730000000002</v>
      </c>
    </row>
    <row r="11306" spans="1:4">
      <c r="A11306" s="205" t="s">
        <v>11716</v>
      </c>
      <c r="B11306" s="206">
        <v>0.32999519999999999</v>
      </c>
      <c r="C11306" s="206">
        <v>0.28954839999999998</v>
      </c>
      <c r="D11306" s="206">
        <v>0.37044189999999999</v>
      </c>
    </row>
    <row r="11307" spans="1:4">
      <c r="A11307" s="205" t="s">
        <v>11717</v>
      </c>
      <c r="B11307" s="206">
        <v>0.29478339999999997</v>
      </c>
      <c r="C11307" s="206">
        <v>0.25395790000000001</v>
      </c>
      <c r="D11307" s="206">
        <v>0.33560879999999998</v>
      </c>
    </row>
    <row r="11308" spans="1:4">
      <c r="A11308" s="205" t="s">
        <v>11718</v>
      </c>
      <c r="B11308" s="206">
        <v>0.30790489999999998</v>
      </c>
      <c r="C11308" s="206">
        <v>0.26600699999999999</v>
      </c>
      <c r="D11308" s="206">
        <v>0.34980280000000002</v>
      </c>
    </row>
    <row r="11309" spans="1:4">
      <c r="A11309" s="205" t="s">
        <v>11719</v>
      </c>
      <c r="B11309" s="206">
        <v>0.34930169999999999</v>
      </c>
      <c r="C11309" s="206">
        <v>0.30488739999999998</v>
      </c>
      <c r="D11309" s="206">
        <v>0.39371600000000001</v>
      </c>
    </row>
    <row r="11310" spans="1:4">
      <c r="A11310" s="205" t="s">
        <v>11720</v>
      </c>
      <c r="B11310" s="206">
        <v>0.30801820000000002</v>
      </c>
      <c r="C11310" s="206">
        <v>0.26705269999999998</v>
      </c>
      <c r="D11310" s="206">
        <v>0.34898380000000001</v>
      </c>
    </row>
    <row r="11311" spans="1:4">
      <c r="A11311" s="205" t="s">
        <v>11721</v>
      </c>
      <c r="B11311" s="206">
        <v>0.4029239</v>
      </c>
      <c r="C11311" s="206">
        <v>0.3636142</v>
      </c>
      <c r="D11311" s="206">
        <v>0.4422335</v>
      </c>
    </row>
    <row r="11312" spans="1:4">
      <c r="A11312" s="205" t="s">
        <v>11722</v>
      </c>
      <c r="B11312" s="206">
        <v>0.45858339999999997</v>
      </c>
      <c r="C11312" s="206">
        <v>0.41844959999999998</v>
      </c>
      <c r="D11312" s="206">
        <v>0.49871720000000003</v>
      </c>
    </row>
    <row r="11313" spans="1:4">
      <c r="A11313" s="205" t="s">
        <v>11723</v>
      </c>
      <c r="B11313" s="206">
        <v>0.39501799999999998</v>
      </c>
      <c r="C11313" s="206">
        <v>0.35765330000000001</v>
      </c>
      <c r="D11313" s="206">
        <v>0.43238270000000001</v>
      </c>
    </row>
    <row r="11314" spans="1:4">
      <c r="A11314" s="205" t="s">
        <v>11724</v>
      </c>
      <c r="B11314" s="206">
        <v>0.39961160000000001</v>
      </c>
      <c r="C11314" s="206">
        <v>0.36146200000000001</v>
      </c>
      <c r="D11314" s="206">
        <v>0.43776120000000002</v>
      </c>
    </row>
    <row r="11315" spans="1:4">
      <c r="A11315" s="205" t="s">
        <v>11725</v>
      </c>
      <c r="B11315" s="206">
        <v>0.38756750000000001</v>
      </c>
      <c r="C11315" s="206">
        <v>0.35067320000000002</v>
      </c>
      <c r="D11315" s="206">
        <v>0.4244618</v>
      </c>
    </row>
    <row r="11316" spans="1:4">
      <c r="A11316" s="205" t="s">
        <v>11726</v>
      </c>
      <c r="B11316" s="206">
        <v>0.3384856</v>
      </c>
      <c r="C11316" s="206">
        <v>0.30313380000000001</v>
      </c>
      <c r="D11316" s="206">
        <v>0.37383739999999999</v>
      </c>
    </row>
    <row r="11317" spans="1:4">
      <c r="A11317" s="205" t="s">
        <v>11727</v>
      </c>
      <c r="B11317" s="206">
        <v>0.39487230000000001</v>
      </c>
      <c r="C11317" s="206">
        <v>0.35155910000000001</v>
      </c>
      <c r="D11317" s="206">
        <v>0.43818560000000001</v>
      </c>
    </row>
    <row r="11318" spans="1:4">
      <c r="A11318" s="205" t="s">
        <v>11728</v>
      </c>
      <c r="B11318" s="206">
        <v>0.41792469999999998</v>
      </c>
      <c r="C11318" s="206">
        <v>0.37676890000000002</v>
      </c>
      <c r="D11318" s="206">
        <v>0.4590805</v>
      </c>
    </row>
    <row r="11319" spans="1:4">
      <c r="A11319" s="205" t="s">
        <v>11729</v>
      </c>
      <c r="B11319" s="206">
        <v>0.40944239999999998</v>
      </c>
      <c r="C11319" s="206">
        <v>0.36826170000000003</v>
      </c>
      <c r="D11319" s="206">
        <v>0.4506232</v>
      </c>
    </row>
    <row r="11320" spans="1:4">
      <c r="A11320" s="205" t="s">
        <v>11730</v>
      </c>
      <c r="B11320" s="206">
        <v>0.38169370000000002</v>
      </c>
      <c r="C11320" s="206">
        <v>0.34483320000000001</v>
      </c>
      <c r="D11320" s="206">
        <v>0.41855419999999999</v>
      </c>
    </row>
    <row r="11321" spans="1:4">
      <c r="A11321" s="205" t="s">
        <v>11731</v>
      </c>
      <c r="B11321" s="206">
        <v>0.38625219999999999</v>
      </c>
      <c r="C11321" s="206">
        <v>0.35303849999999998</v>
      </c>
      <c r="D11321" s="206">
        <v>0.41946600000000001</v>
      </c>
    </row>
    <row r="11322" spans="1:4">
      <c r="A11322" s="205" t="s">
        <v>11732</v>
      </c>
      <c r="B11322" s="206">
        <v>0.30716589999999999</v>
      </c>
      <c r="C11322" s="206">
        <v>0.27187489999999997</v>
      </c>
      <c r="D11322" s="206">
        <v>0.34245690000000001</v>
      </c>
    </row>
    <row r="11323" spans="1:4">
      <c r="A11323" s="205" t="s">
        <v>11733</v>
      </c>
      <c r="B11323" s="206">
        <v>0.31988630000000001</v>
      </c>
      <c r="C11323" s="206">
        <v>0.28272170000000002</v>
      </c>
      <c r="D11323" s="206">
        <v>0.3570509</v>
      </c>
    </row>
    <row r="11324" spans="1:4">
      <c r="A11324" s="205" t="s">
        <v>11734</v>
      </c>
      <c r="B11324" s="206">
        <v>0.36755310000000002</v>
      </c>
      <c r="C11324" s="206">
        <v>0.3302099</v>
      </c>
      <c r="D11324" s="206">
        <v>0.40489619999999998</v>
      </c>
    </row>
    <row r="11325" spans="1:4">
      <c r="A11325" s="205" t="s">
        <v>11735</v>
      </c>
      <c r="B11325" s="206">
        <v>0.40846149999999998</v>
      </c>
      <c r="C11325" s="206">
        <v>0.3776004</v>
      </c>
      <c r="D11325" s="206">
        <v>0.43932270000000001</v>
      </c>
    </row>
    <row r="11326" spans="1:4">
      <c r="A11326" s="205" t="s">
        <v>11736</v>
      </c>
      <c r="B11326" s="206">
        <v>0.28666989999999998</v>
      </c>
      <c r="C11326" s="206">
        <v>0.25519059999999999</v>
      </c>
      <c r="D11326" s="206">
        <v>0.31814910000000002</v>
      </c>
    </row>
    <row r="11327" spans="1:4">
      <c r="A11327" s="205" t="s">
        <v>11737</v>
      </c>
      <c r="B11327" s="206">
        <v>0.3393079</v>
      </c>
      <c r="C11327" s="206">
        <v>0.3002476</v>
      </c>
      <c r="D11327" s="206">
        <v>0.37836809999999998</v>
      </c>
    </row>
    <row r="11328" spans="1:4">
      <c r="A11328" s="205" t="s">
        <v>11738</v>
      </c>
      <c r="B11328" s="206">
        <v>0.33503050000000001</v>
      </c>
      <c r="C11328" s="206">
        <v>0.29869129999999999</v>
      </c>
      <c r="D11328" s="206">
        <v>0.37136970000000002</v>
      </c>
    </row>
    <row r="11329" spans="1:4">
      <c r="A11329" s="205" t="s">
        <v>11739</v>
      </c>
      <c r="B11329" s="206">
        <v>0.27892929999999999</v>
      </c>
      <c r="C11329" s="206">
        <v>0.24252070000000001</v>
      </c>
      <c r="D11329" s="206">
        <v>0.3153378</v>
      </c>
    </row>
    <row r="11330" spans="1:4">
      <c r="A11330" s="205" t="s">
        <v>11740</v>
      </c>
      <c r="B11330" s="206">
        <v>0.34224579999999999</v>
      </c>
      <c r="C11330" s="206">
        <v>0.30381409999999998</v>
      </c>
      <c r="D11330" s="206">
        <v>0.3806775</v>
      </c>
    </row>
    <row r="11331" spans="1:4">
      <c r="A11331" s="205" t="s">
        <v>11741</v>
      </c>
      <c r="B11331" s="206">
        <v>0.40542139999999999</v>
      </c>
      <c r="C11331" s="206">
        <v>0.36381819999999998</v>
      </c>
      <c r="D11331" s="206">
        <v>0.4470247</v>
      </c>
    </row>
    <row r="11332" spans="1:4">
      <c r="A11332" s="205" t="s">
        <v>11742</v>
      </c>
      <c r="B11332" s="206">
        <v>0.3643324</v>
      </c>
      <c r="C11332" s="206">
        <v>0.32629209999999997</v>
      </c>
      <c r="D11332" s="206">
        <v>0.40237279999999997</v>
      </c>
    </row>
    <row r="11333" spans="1:4">
      <c r="A11333" s="205" t="s">
        <v>11743</v>
      </c>
      <c r="B11333" s="206">
        <v>0.36915559999999997</v>
      </c>
      <c r="C11333" s="206">
        <v>0.35629060000000001</v>
      </c>
      <c r="D11333" s="206">
        <v>0.38202059999999999</v>
      </c>
    </row>
    <row r="11334" spans="1:4">
      <c r="A11334" s="205" t="s">
        <v>11744</v>
      </c>
      <c r="B11334" s="206">
        <v>0.38899339999999999</v>
      </c>
      <c r="C11334" s="206">
        <v>0.36979109999999998</v>
      </c>
      <c r="D11334" s="206">
        <v>0.40819569999999999</v>
      </c>
    </row>
    <row r="11335" spans="1:4">
      <c r="A11335" s="205" t="s">
        <v>11745</v>
      </c>
      <c r="B11335" s="206">
        <v>0.38891140000000002</v>
      </c>
      <c r="C11335" s="206">
        <v>0.35417650000000001</v>
      </c>
      <c r="D11335" s="206">
        <v>0.42364619999999997</v>
      </c>
    </row>
    <row r="11336" spans="1:4">
      <c r="A11336" s="205" t="s">
        <v>11746</v>
      </c>
      <c r="B11336" s="206">
        <v>0.34004489999999998</v>
      </c>
      <c r="C11336" s="206">
        <v>0.32331690000000002</v>
      </c>
      <c r="D11336" s="206">
        <v>0.3567729</v>
      </c>
    </row>
    <row r="11337" spans="1:4">
      <c r="A11337" s="205" t="s">
        <v>11747</v>
      </c>
      <c r="B11337" s="206">
        <v>0.29165869999999999</v>
      </c>
      <c r="C11337" s="206">
        <v>0.26992850000000002</v>
      </c>
      <c r="D11337" s="206">
        <v>0.31338890000000003</v>
      </c>
    </row>
    <row r="11338" spans="1:4">
      <c r="A11338" s="205" t="s">
        <v>11748</v>
      </c>
      <c r="B11338" s="206">
        <v>0.38890160000000001</v>
      </c>
      <c r="C11338" s="206">
        <v>0.36890780000000001</v>
      </c>
      <c r="D11338" s="206">
        <v>0.40889530000000002</v>
      </c>
    </row>
    <row r="11339" spans="1:4">
      <c r="A11339" s="205" t="s">
        <v>11749</v>
      </c>
      <c r="B11339" s="206">
        <v>0.3331906</v>
      </c>
      <c r="C11339" s="206">
        <v>0.31865700000000002</v>
      </c>
      <c r="D11339" s="206">
        <v>0.34772429999999999</v>
      </c>
    </row>
    <row r="11340" spans="1:4">
      <c r="A11340" s="205" t="s">
        <v>11750</v>
      </c>
      <c r="B11340" s="206">
        <v>0.34067809999999998</v>
      </c>
      <c r="C11340" s="206">
        <v>0.32404450000000001</v>
      </c>
      <c r="D11340" s="206">
        <v>0.35731180000000001</v>
      </c>
    </row>
    <row r="11341" spans="1:4">
      <c r="A11341" s="205" t="s">
        <v>11751</v>
      </c>
      <c r="B11341" s="206">
        <v>0.38039050000000002</v>
      </c>
      <c r="C11341" s="206">
        <v>0.35480040000000002</v>
      </c>
      <c r="D11341" s="206">
        <v>0.40598070000000003</v>
      </c>
    </row>
    <row r="11342" spans="1:4">
      <c r="A11342" s="205" t="s">
        <v>11752</v>
      </c>
      <c r="B11342" s="206">
        <v>0.38558290000000001</v>
      </c>
      <c r="C11342" s="206">
        <v>0.3403795</v>
      </c>
      <c r="D11342" s="206">
        <v>0.43078640000000001</v>
      </c>
    </row>
    <row r="11343" spans="1:4">
      <c r="A11343" s="205" t="s">
        <v>11753</v>
      </c>
      <c r="B11343" s="206">
        <v>0.33330539999999997</v>
      </c>
      <c r="C11343" s="206">
        <v>0.3100774</v>
      </c>
      <c r="D11343" s="206">
        <v>0.3565335</v>
      </c>
    </row>
    <row r="11344" spans="1:4">
      <c r="A11344" s="205" t="s">
        <v>11754</v>
      </c>
      <c r="B11344" s="206">
        <v>0.28886309999999998</v>
      </c>
      <c r="C11344" s="206">
        <v>0.25995449999999998</v>
      </c>
      <c r="D11344" s="206">
        <v>0.31777169999999999</v>
      </c>
    </row>
    <row r="11345" spans="1:4">
      <c r="A11345" s="205" t="s">
        <v>11755</v>
      </c>
      <c r="B11345" s="206">
        <v>0.38156679999999998</v>
      </c>
      <c r="C11345" s="206">
        <v>0.35452270000000002</v>
      </c>
      <c r="D11345" s="206">
        <v>0.4086108</v>
      </c>
    </row>
    <row r="11346" spans="1:4">
      <c r="A11346" s="205" t="s">
        <v>11756</v>
      </c>
      <c r="B11346" s="206">
        <v>0.31951000000000002</v>
      </c>
      <c r="C11346" s="206">
        <v>0.3000525</v>
      </c>
      <c r="D11346" s="206">
        <v>0.33896739999999997</v>
      </c>
    </row>
    <row r="11347" spans="1:4">
      <c r="A11347" s="205" t="s">
        <v>11757</v>
      </c>
      <c r="B11347" s="206">
        <v>0.39709109999999997</v>
      </c>
      <c r="C11347" s="206">
        <v>0.38132680000000002</v>
      </c>
      <c r="D11347" s="206">
        <v>0.41285539999999998</v>
      </c>
    </row>
    <row r="11348" spans="1:4">
      <c r="A11348" s="205" t="s">
        <v>11758</v>
      </c>
      <c r="B11348" s="206">
        <v>0.39739380000000002</v>
      </c>
      <c r="C11348" s="206">
        <v>0.37405460000000001</v>
      </c>
      <c r="D11348" s="206">
        <v>0.42073310000000003</v>
      </c>
    </row>
    <row r="11349" spans="1:4">
      <c r="A11349" s="205" t="s">
        <v>11759</v>
      </c>
      <c r="B11349" s="206">
        <v>0.39487230000000001</v>
      </c>
      <c r="C11349" s="206">
        <v>0.35155910000000001</v>
      </c>
      <c r="D11349" s="206">
        <v>0.43818560000000001</v>
      </c>
    </row>
    <row r="11350" spans="1:4">
      <c r="A11350" s="205" t="s">
        <v>11760</v>
      </c>
      <c r="B11350" s="206">
        <v>0.34688160000000001</v>
      </c>
      <c r="C11350" s="206">
        <v>0.32622830000000003</v>
      </c>
      <c r="D11350" s="206">
        <v>0.36753479999999999</v>
      </c>
    </row>
    <row r="11351" spans="1:4">
      <c r="A11351" s="205" t="s">
        <v>11761</v>
      </c>
      <c r="B11351" s="206">
        <v>0.2965122</v>
      </c>
      <c r="C11351" s="206">
        <v>0.26980690000000002</v>
      </c>
      <c r="D11351" s="206">
        <v>0.32321749999999999</v>
      </c>
    </row>
    <row r="11352" spans="1:4">
      <c r="A11352" s="205" t="s">
        <v>11762</v>
      </c>
      <c r="B11352" s="206">
        <v>0.39790399999999998</v>
      </c>
      <c r="C11352" s="206">
        <v>0.37359429999999999</v>
      </c>
      <c r="D11352" s="206">
        <v>0.42221360000000002</v>
      </c>
    </row>
    <row r="11353" spans="1:4">
      <c r="A11353" s="205" t="s">
        <v>11763</v>
      </c>
      <c r="B11353" s="206">
        <v>0.34759810000000002</v>
      </c>
      <c r="C11353" s="206">
        <v>0.32974229999999999</v>
      </c>
      <c r="D11353" s="206">
        <v>0.365454</v>
      </c>
    </row>
    <row r="11354" spans="1:4">
      <c r="A11354" s="205" t="s">
        <v>11764</v>
      </c>
      <c r="B11354" s="206">
        <v>0.35742889999999999</v>
      </c>
      <c r="C11354" s="206">
        <v>0.35065800000000003</v>
      </c>
      <c r="D11354" s="206">
        <v>0.36419970000000002</v>
      </c>
    </row>
    <row r="11355" spans="1:4">
      <c r="A11355" s="205" t="s">
        <v>11765</v>
      </c>
      <c r="B11355" s="206">
        <v>0.34489950000000003</v>
      </c>
      <c r="C11355" s="206">
        <v>0.33585660000000001</v>
      </c>
      <c r="D11355" s="206">
        <v>0.35394229999999999</v>
      </c>
    </row>
    <row r="11356" spans="1:4">
      <c r="A11356" s="205" t="s">
        <v>11766</v>
      </c>
      <c r="B11356" s="206">
        <v>0.37043169999999997</v>
      </c>
      <c r="C11356" s="206">
        <v>0.36212339999999998</v>
      </c>
      <c r="D11356" s="206">
        <v>0.37874000000000002</v>
      </c>
    </row>
    <row r="11357" spans="1:4">
      <c r="A11357" s="205" t="s">
        <v>11767</v>
      </c>
      <c r="B11357" s="206">
        <v>0.37609520000000002</v>
      </c>
      <c r="C11357" s="206">
        <v>0.344331</v>
      </c>
      <c r="D11357" s="206">
        <v>0.40785939999999998</v>
      </c>
    </row>
    <row r="11358" spans="1:4">
      <c r="A11358" s="205" t="s">
        <v>11768</v>
      </c>
      <c r="B11358" s="206">
        <v>0.41010990000000003</v>
      </c>
      <c r="C11358" s="206">
        <v>0.37734279999999998</v>
      </c>
      <c r="D11358" s="206">
        <v>0.44287700000000002</v>
      </c>
    </row>
    <row r="11359" spans="1:4">
      <c r="A11359" s="205" t="s">
        <v>11769</v>
      </c>
      <c r="B11359" s="206">
        <v>0.34736250000000002</v>
      </c>
      <c r="C11359" s="206">
        <v>0.31710260000000001</v>
      </c>
      <c r="D11359" s="206">
        <v>0.37762240000000002</v>
      </c>
    </row>
    <row r="11360" spans="1:4">
      <c r="A11360" s="205" t="s">
        <v>11770</v>
      </c>
      <c r="B11360" s="206">
        <v>0.36270200000000002</v>
      </c>
      <c r="C11360" s="206">
        <v>0.33269140000000003</v>
      </c>
      <c r="D11360" s="206">
        <v>0.39271270000000003</v>
      </c>
    </row>
    <row r="11361" spans="1:4">
      <c r="A11361" s="205" t="s">
        <v>11771</v>
      </c>
      <c r="B11361" s="206">
        <v>0.35355029999999998</v>
      </c>
      <c r="C11361" s="206">
        <v>0.32347550000000003</v>
      </c>
      <c r="D11361" s="206">
        <v>0.3836252</v>
      </c>
    </row>
    <row r="11362" spans="1:4">
      <c r="A11362" s="205" t="s">
        <v>11772</v>
      </c>
      <c r="B11362" s="206">
        <v>0.31778210000000001</v>
      </c>
      <c r="C11362" s="206">
        <v>0.28871259999999999</v>
      </c>
      <c r="D11362" s="206">
        <v>0.34685159999999998</v>
      </c>
    </row>
    <row r="11363" spans="1:4">
      <c r="A11363" s="205" t="s">
        <v>11773</v>
      </c>
      <c r="B11363" s="206">
        <v>0.37316169999999999</v>
      </c>
      <c r="C11363" s="206">
        <v>0.3409818</v>
      </c>
      <c r="D11363" s="206">
        <v>0.40534160000000002</v>
      </c>
    </row>
    <row r="11364" spans="1:4">
      <c r="A11364" s="205" t="s">
        <v>11774</v>
      </c>
      <c r="B11364" s="206">
        <v>0.4108038</v>
      </c>
      <c r="C11364" s="206">
        <v>0.37896439999999998</v>
      </c>
      <c r="D11364" s="206">
        <v>0.44264320000000001</v>
      </c>
    </row>
    <row r="11365" spans="1:4">
      <c r="A11365" s="205" t="s">
        <v>11775</v>
      </c>
      <c r="B11365" s="206">
        <v>0.38354470000000002</v>
      </c>
      <c r="C11365" s="206">
        <v>0.35205510000000001</v>
      </c>
      <c r="D11365" s="206">
        <v>0.41503430000000002</v>
      </c>
    </row>
    <row r="11366" spans="1:4">
      <c r="A11366" s="205" t="s">
        <v>11776</v>
      </c>
      <c r="B11366" s="206">
        <v>0.40160129999999999</v>
      </c>
      <c r="C11366" s="206">
        <v>0.372807</v>
      </c>
      <c r="D11366" s="206">
        <v>0.43039559999999999</v>
      </c>
    </row>
    <row r="11367" spans="1:4">
      <c r="A11367" s="205" t="s">
        <v>11777</v>
      </c>
      <c r="B11367" s="206">
        <v>0.38036330000000002</v>
      </c>
      <c r="C11367" s="206">
        <v>0.35440080000000002</v>
      </c>
      <c r="D11367" s="206">
        <v>0.40632580000000001</v>
      </c>
    </row>
    <row r="11368" spans="1:4">
      <c r="A11368" s="205" t="s">
        <v>11778</v>
      </c>
      <c r="B11368" s="206">
        <v>0.32372089999999998</v>
      </c>
      <c r="C11368" s="206">
        <v>0.29637010000000003</v>
      </c>
      <c r="D11368" s="206">
        <v>0.35107159999999998</v>
      </c>
    </row>
    <row r="11369" spans="1:4">
      <c r="A11369" s="205" t="s">
        <v>11779</v>
      </c>
      <c r="B11369" s="206">
        <v>0.30909170000000002</v>
      </c>
      <c r="C11369" s="206">
        <v>0.28101619999999999</v>
      </c>
      <c r="D11369" s="206">
        <v>0.3371671</v>
      </c>
    </row>
    <row r="11370" spans="1:4">
      <c r="A11370" s="205" t="s">
        <v>11780</v>
      </c>
      <c r="B11370" s="206">
        <v>0.3373736</v>
      </c>
      <c r="C11370" s="206">
        <v>0.3075061</v>
      </c>
      <c r="D11370" s="206">
        <v>0.36724109999999999</v>
      </c>
    </row>
    <row r="11371" spans="1:4">
      <c r="A11371" s="205" t="s">
        <v>11781</v>
      </c>
      <c r="B11371" s="206">
        <v>0.37680459999999999</v>
      </c>
      <c r="C11371" s="206">
        <v>0.35378340000000003</v>
      </c>
      <c r="D11371" s="206">
        <v>0.39982570000000001</v>
      </c>
    </row>
    <row r="11372" spans="1:4">
      <c r="A11372" s="205" t="s">
        <v>11782</v>
      </c>
      <c r="B11372" s="206">
        <v>0.29889389999999999</v>
      </c>
      <c r="C11372" s="206">
        <v>0.2728564</v>
      </c>
      <c r="D11372" s="206">
        <v>0.32493129999999998</v>
      </c>
    </row>
    <row r="11373" spans="1:4">
      <c r="A11373" s="205" t="s">
        <v>11783</v>
      </c>
      <c r="B11373" s="206">
        <v>0.32736009999999999</v>
      </c>
      <c r="C11373" s="206">
        <v>0.29802509999999999</v>
      </c>
      <c r="D11373" s="206">
        <v>0.35669499999999998</v>
      </c>
    </row>
    <row r="11374" spans="1:4">
      <c r="A11374" s="205" t="s">
        <v>11784</v>
      </c>
      <c r="B11374" s="206">
        <v>0.29656120000000002</v>
      </c>
      <c r="C11374" s="206">
        <v>0.26954539999999999</v>
      </c>
      <c r="D11374" s="206">
        <v>0.323577</v>
      </c>
    </row>
    <row r="11375" spans="1:4">
      <c r="A11375" s="205" t="s">
        <v>11785</v>
      </c>
      <c r="B11375" s="206">
        <v>0.28378520000000002</v>
      </c>
      <c r="C11375" s="206">
        <v>0.2549437</v>
      </c>
      <c r="D11375" s="206">
        <v>0.31262679999999998</v>
      </c>
    </row>
    <row r="11376" spans="1:4">
      <c r="A11376" s="205" t="s">
        <v>11786</v>
      </c>
      <c r="B11376" s="206">
        <v>0.29620099999999999</v>
      </c>
      <c r="C11376" s="206">
        <v>0.26748300000000003</v>
      </c>
      <c r="D11376" s="206">
        <v>0.32491900000000001</v>
      </c>
    </row>
    <row r="11377" spans="1:4">
      <c r="A11377" s="205" t="s">
        <v>11787</v>
      </c>
      <c r="B11377" s="206">
        <v>0.37934810000000002</v>
      </c>
      <c r="C11377" s="206">
        <v>0.34769109999999998</v>
      </c>
      <c r="D11377" s="206">
        <v>0.41100510000000001</v>
      </c>
    </row>
    <row r="11378" spans="1:4">
      <c r="A11378" s="205" t="s">
        <v>11788</v>
      </c>
      <c r="B11378" s="206">
        <v>0.33702140000000003</v>
      </c>
      <c r="C11378" s="206">
        <v>0.30807069999999998</v>
      </c>
      <c r="D11378" s="206">
        <v>0.36597210000000002</v>
      </c>
    </row>
    <row r="11379" spans="1:4">
      <c r="A11379" s="205" t="s">
        <v>11789</v>
      </c>
      <c r="B11379" s="206">
        <v>0.3436285</v>
      </c>
      <c r="C11379" s="206">
        <v>0.30390620000000002</v>
      </c>
      <c r="D11379" s="206">
        <v>0.38335079999999999</v>
      </c>
    </row>
    <row r="11380" spans="1:4">
      <c r="A11380" s="205" t="s">
        <v>11790</v>
      </c>
      <c r="B11380" s="206">
        <v>0.35433379999999998</v>
      </c>
      <c r="C11380" s="206">
        <v>0.31177319999999997</v>
      </c>
      <c r="D11380" s="206">
        <v>0.39689429999999998</v>
      </c>
    </row>
    <row r="11381" spans="1:4">
      <c r="A11381" s="205" t="s">
        <v>11791</v>
      </c>
      <c r="B11381" s="206">
        <v>0.31258720000000001</v>
      </c>
      <c r="C11381" s="206">
        <v>0.27320030000000001</v>
      </c>
      <c r="D11381" s="206">
        <v>0.35197410000000001</v>
      </c>
    </row>
    <row r="11382" spans="1:4">
      <c r="A11382" s="205" t="s">
        <v>11792</v>
      </c>
      <c r="B11382" s="206">
        <v>0.349331</v>
      </c>
      <c r="C11382" s="206">
        <v>0.31088519999999997</v>
      </c>
      <c r="D11382" s="206">
        <v>0.38777689999999998</v>
      </c>
    </row>
    <row r="11383" spans="1:4">
      <c r="A11383" s="205" t="s">
        <v>11793</v>
      </c>
      <c r="B11383" s="206">
        <v>0.33108860000000001</v>
      </c>
      <c r="C11383" s="206">
        <v>0.29267690000000002</v>
      </c>
      <c r="D11383" s="206">
        <v>0.3695003</v>
      </c>
    </row>
    <row r="11384" spans="1:4">
      <c r="A11384" s="205" t="s">
        <v>11794</v>
      </c>
      <c r="B11384" s="206">
        <v>0.28057149999999997</v>
      </c>
      <c r="C11384" s="206">
        <v>0.24287039999999999</v>
      </c>
      <c r="D11384" s="206">
        <v>0.31827270000000002</v>
      </c>
    </row>
    <row r="11385" spans="1:4">
      <c r="A11385" s="205" t="s">
        <v>11795</v>
      </c>
      <c r="B11385" s="206">
        <v>0.33982099999999998</v>
      </c>
      <c r="C11385" s="206">
        <v>0.29989919999999998</v>
      </c>
      <c r="D11385" s="206">
        <v>0.37974279999999999</v>
      </c>
    </row>
    <row r="11386" spans="1:4">
      <c r="A11386" s="205" t="s">
        <v>11796</v>
      </c>
      <c r="B11386" s="206">
        <v>0.38451990000000003</v>
      </c>
      <c r="C11386" s="206">
        <v>0.34259390000000001</v>
      </c>
      <c r="D11386" s="206">
        <v>0.42644589999999999</v>
      </c>
    </row>
    <row r="11387" spans="1:4">
      <c r="A11387" s="205" t="s">
        <v>11797</v>
      </c>
      <c r="B11387" s="206">
        <v>0.36382599999999998</v>
      </c>
      <c r="C11387" s="206">
        <v>0.32103169999999998</v>
      </c>
      <c r="D11387" s="206">
        <v>0.40662029999999999</v>
      </c>
    </row>
    <row r="11388" spans="1:4">
      <c r="A11388" s="205" t="s">
        <v>11798</v>
      </c>
      <c r="B11388" s="206">
        <v>0.38870060000000001</v>
      </c>
      <c r="C11388" s="206">
        <v>0.35068769999999999</v>
      </c>
      <c r="D11388" s="206">
        <v>0.42671350000000002</v>
      </c>
    </row>
    <row r="11389" spans="1:4">
      <c r="A11389" s="205" t="s">
        <v>11799</v>
      </c>
      <c r="B11389" s="206">
        <v>0.37399979999999999</v>
      </c>
      <c r="C11389" s="206">
        <v>0.33914470000000002</v>
      </c>
      <c r="D11389" s="206">
        <v>0.40885490000000002</v>
      </c>
    </row>
    <row r="11390" spans="1:4">
      <c r="A11390" s="205" t="s">
        <v>11800</v>
      </c>
      <c r="B11390" s="206">
        <v>0.32794000000000001</v>
      </c>
      <c r="C11390" s="206">
        <v>0.28975790000000001</v>
      </c>
      <c r="D11390" s="206">
        <v>0.36612220000000001</v>
      </c>
    </row>
    <row r="11391" spans="1:4">
      <c r="A11391" s="205" t="s">
        <v>11801</v>
      </c>
      <c r="B11391" s="206">
        <v>0.30228709999999998</v>
      </c>
      <c r="C11391" s="206">
        <v>0.26493620000000001</v>
      </c>
      <c r="D11391" s="206">
        <v>0.33963789999999999</v>
      </c>
    </row>
    <row r="11392" spans="1:4">
      <c r="A11392" s="205" t="s">
        <v>11802</v>
      </c>
      <c r="B11392" s="206">
        <v>0.3080949</v>
      </c>
      <c r="C11392" s="206">
        <v>0.26792709999999997</v>
      </c>
      <c r="D11392" s="206">
        <v>0.34826259999999998</v>
      </c>
    </row>
    <row r="11393" spans="1:4">
      <c r="A11393" s="205" t="s">
        <v>11803</v>
      </c>
      <c r="B11393" s="206">
        <v>0.39432200000000001</v>
      </c>
      <c r="C11393" s="206">
        <v>0.36294520000000002</v>
      </c>
      <c r="D11393" s="206">
        <v>0.42569869999999999</v>
      </c>
    </row>
    <row r="11394" spans="1:4">
      <c r="A11394" s="205" t="s">
        <v>11804</v>
      </c>
      <c r="B11394" s="206">
        <v>0.29160170000000002</v>
      </c>
      <c r="C11394" s="206">
        <v>0.25703999999999999</v>
      </c>
      <c r="D11394" s="206">
        <v>0.32616339999999999</v>
      </c>
    </row>
    <row r="11395" spans="1:4">
      <c r="A11395" s="205" t="s">
        <v>11805</v>
      </c>
      <c r="B11395" s="206">
        <v>0.32195170000000001</v>
      </c>
      <c r="C11395" s="206">
        <v>0.28273730000000002</v>
      </c>
      <c r="D11395" s="206">
        <v>0.36116619999999999</v>
      </c>
    </row>
    <row r="11396" spans="1:4">
      <c r="A11396" s="205" t="s">
        <v>11806</v>
      </c>
      <c r="B11396" s="206">
        <v>0.29001100000000002</v>
      </c>
      <c r="C11396" s="206">
        <v>0.25404409999999999</v>
      </c>
      <c r="D11396" s="206">
        <v>0.32597789999999999</v>
      </c>
    </row>
    <row r="11397" spans="1:4">
      <c r="A11397" s="205" t="s">
        <v>11807</v>
      </c>
      <c r="B11397" s="206">
        <v>0.27672770000000002</v>
      </c>
      <c r="C11397" s="206">
        <v>0.2384558</v>
      </c>
      <c r="D11397" s="206">
        <v>0.31499959999999999</v>
      </c>
    </row>
    <row r="11398" spans="1:4">
      <c r="A11398" s="205" t="s">
        <v>11808</v>
      </c>
      <c r="B11398" s="206">
        <v>0.2876822</v>
      </c>
      <c r="C11398" s="206">
        <v>0.2490483</v>
      </c>
      <c r="D11398" s="206">
        <v>0.3263161</v>
      </c>
    </row>
    <row r="11399" spans="1:4">
      <c r="A11399" s="205" t="s">
        <v>11809</v>
      </c>
      <c r="B11399" s="206">
        <v>0.37529319999999999</v>
      </c>
      <c r="C11399" s="206">
        <v>0.33164890000000002</v>
      </c>
      <c r="D11399" s="206">
        <v>0.41893750000000002</v>
      </c>
    </row>
    <row r="11400" spans="1:4">
      <c r="A11400" s="205" t="s">
        <v>11810</v>
      </c>
      <c r="B11400" s="206">
        <v>0.32030189999999997</v>
      </c>
      <c r="C11400" s="206">
        <v>0.2801148</v>
      </c>
      <c r="D11400" s="206">
        <v>0.360489</v>
      </c>
    </row>
    <row r="11401" spans="1:4">
      <c r="A11401" s="205" t="s">
        <v>11811</v>
      </c>
      <c r="B11401" s="206">
        <v>0.40292549999999999</v>
      </c>
      <c r="C11401" s="206">
        <v>0.3633168</v>
      </c>
      <c r="D11401" s="206">
        <v>0.44253419999999999</v>
      </c>
    </row>
    <row r="11402" spans="1:4">
      <c r="A11402" s="205" t="s">
        <v>11812</v>
      </c>
      <c r="B11402" s="206">
        <v>0.46586450000000001</v>
      </c>
      <c r="C11402" s="206">
        <v>0.4259849</v>
      </c>
      <c r="D11402" s="206">
        <v>0.50574399999999997</v>
      </c>
    </row>
    <row r="11403" spans="1:4">
      <c r="A11403" s="205" t="s">
        <v>11813</v>
      </c>
      <c r="B11403" s="206">
        <v>0.37900220000000001</v>
      </c>
      <c r="C11403" s="206">
        <v>0.34085919999999997</v>
      </c>
      <c r="D11403" s="206">
        <v>0.41714509999999999</v>
      </c>
    </row>
    <row r="11404" spans="1:4">
      <c r="A11404" s="205" t="s">
        <v>11814</v>
      </c>
      <c r="B11404" s="206">
        <v>0.37639479999999997</v>
      </c>
      <c r="C11404" s="206">
        <v>0.33981450000000002</v>
      </c>
      <c r="D11404" s="206">
        <v>0.41297509999999998</v>
      </c>
    </row>
    <row r="11405" spans="1:4">
      <c r="A11405" s="205" t="s">
        <v>11815</v>
      </c>
      <c r="B11405" s="206">
        <v>0.37687939999999998</v>
      </c>
      <c r="C11405" s="206">
        <v>0.34079979999999999</v>
      </c>
      <c r="D11405" s="206">
        <v>0.41295890000000002</v>
      </c>
    </row>
    <row r="11406" spans="1:4">
      <c r="A11406" s="205" t="s">
        <v>11816</v>
      </c>
      <c r="B11406" s="206">
        <v>0.35435709999999998</v>
      </c>
      <c r="C11406" s="206">
        <v>0.31885980000000003</v>
      </c>
      <c r="D11406" s="206">
        <v>0.38985449999999999</v>
      </c>
    </row>
    <row r="11407" spans="1:4">
      <c r="A11407" s="205" t="s">
        <v>11817</v>
      </c>
      <c r="B11407" s="206">
        <v>0.41254400000000002</v>
      </c>
      <c r="C11407" s="206">
        <v>0.37109789999999998</v>
      </c>
      <c r="D11407" s="206">
        <v>0.45399010000000001</v>
      </c>
    </row>
    <row r="11408" spans="1:4">
      <c r="A11408" s="205" t="s">
        <v>11818</v>
      </c>
      <c r="B11408" s="206">
        <v>0.43588660000000001</v>
      </c>
      <c r="C11408" s="206">
        <v>0.39700020000000003</v>
      </c>
      <c r="D11408" s="206">
        <v>0.474773</v>
      </c>
    </row>
    <row r="11409" spans="1:4">
      <c r="A11409" s="205" t="s">
        <v>11819</v>
      </c>
      <c r="B11409" s="206">
        <v>0.39752989999999999</v>
      </c>
      <c r="C11409" s="206">
        <v>0.35989640000000001</v>
      </c>
      <c r="D11409" s="206">
        <v>0.43516329999999998</v>
      </c>
    </row>
    <row r="11410" spans="1:4">
      <c r="A11410" s="205" t="s">
        <v>11820</v>
      </c>
      <c r="B11410" s="206">
        <v>0.41395419999999999</v>
      </c>
      <c r="C11410" s="206">
        <v>0.37842039999999999</v>
      </c>
      <c r="D11410" s="206">
        <v>0.4494879</v>
      </c>
    </row>
    <row r="11411" spans="1:4">
      <c r="A11411" s="205" t="s">
        <v>11821</v>
      </c>
      <c r="B11411" s="206">
        <v>0.3895614</v>
      </c>
      <c r="C11411" s="206">
        <v>0.3576782</v>
      </c>
      <c r="D11411" s="206">
        <v>0.42144470000000001</v>
      </c>
    </row>
    <row r="11412" spans="1:4">
      <c r="A11412" s="205" t="s">
        <v>11822</v>
      </c>
      <c r="B11412" s="206">
        <v>0.3199594</v>
      </c>
      <c r="C11412" s="206">
        <v>0.28579830000000001</v>
      </c>
      <c r="D11412" s="206">
        <v>0.3541205</v>
      </c>
    </row>
    <row r="11413" spans="1:4">
      <c r="A11413" s="205" t="s">
        <v>11823</v>
      </c>
      <c r="B11413" s="206">
        <v>0.31775569999999997</v>
      </c>
      <c r="C11413" s="206">
        <v>0.28325420000000001</v>
      </c>
      <c r="D11413" s="206">
        <v>0.35225709999999999</v>
      </c>
    </row>
    <row r="11414" spans="1:4">
      <c r="A11414" s="205" t="s">
        <v>11824</v>
      </c>
      <c r="B11414" s="206">
        <v>0.36513709999999999</v>
      </c>
      <c r="C11414" s="206">
        <v>0.32901819999999998</v>
      </c>
      <c r="D11414" s="206">
        <v>0.4012559</v>
      </c>
    </row>
    <row r="11415" spans="1:4">
      <c r="A11415" s="205" t="s">
        <v>11825</v>
      </c>
      <c r="B11415" s="206">
        <v>0.36427910000000002</v>
      </c>
      <c r="C11415" s="206">
        <v>0.33624179999999998</v>
      </c>
      <c r="D11415" s="206">
        <v>0.39231640000000001</v>
      </c>
    </row>
    <row r="11416" spans="1:4">
      <c r="A11416" s="205" t="s">
        <v>11826</v>
      </c>
      <c r="B11416" s="206">
        <v>0.30815749999999997</v>
      </c>
      <c r="C11416" s="206">
        <v>0.2760668</v>
      </c>
      <c r="D11416" s="206">
        <v>0.3402482</v>
      </c>
    </row>
    <row r="11417" spans="1:4">
      <c r="A11417" s="205" t="s">
        <v>11827</v>
      </c>
      <c r="B11417" s="206">
        <v>0.33248129999999998</v>
      </c>
      <c r="C11417" s="206">
        <v>0.29666969999999998</v>
      </c>
      <c r="D11417" s="206">
        <v>0.36829299999999998</v>
      </c>
    </row>
    <row r="11418" spans="1:4">
      <c r="A11418" s="205" t="s">
        <v>11828</v>
      </c>
      <c r="B11418" s="206">
        <v>0.30691489999999999</v>
      </c>
      <c r="C11418" s="206">
        <v>0.27346379999999998</v>
      </c>
      <c r="D11418" s="206">
        <v>0.3403659</v>
      </c>
    </row>
    <row r="11419" spans="1:4">
      <c r="A11419" s="205" t="s">
        <v>11829</v>
      </c>
      <c r="B11419" s="206">
        <v>0.28889290000000001</v>
      </c>
      <c r="C11419" s="206">
        <v>0.25396859999999999</v>
      </c>
      <c r="D11419" s="206">
        <v>0.32381720000000003</v>
      </c>
    </row>
    <row r="11420" spans="1:4">
      <c r="A11420" s="205" t="s">
        <v>11830</v>
      </c>
      <c r="B11420" s="206">
        <v>0.30319859999999998</v>
      </c>
      <c r="C11420" s="206">
        <v>0.26865099999999997</v>
      </c>
      <c r="D11420" s="206">
        <v>0.3377463</v>
      </c>
    </row>
    <row r="11421" spans="1:4">
      <c r="A11421" s="205" t="s">
        <v>11831</v>
      </c>
      <c r="B11421" s="206">
        <v>0.38331349999999997</v>
      </c>
      <c r="C11421" s="206">
        <v>0.34547230000000001</v>
      </c>
      <c r="D11421" s="206">
        <v>0.4211548</v>
      </c>
    </row>
    <row r="11422" spans="1:4">
      <c r="A11422" s="205" t="s">
        <v>11832</v>
      </c>
      <c r="B11422" s="206">
        <v>0.35420629999999997</v>
      </c>
      <c r="C11422" s="206">
        <v>0.31928509999999999</v>
      </c>
      <c r="D11422" s="206">
        <v>0.38912750000000002</v>
      </c>
    </row>
    <row r="11423" spans="1:4">
      <c r="A11423" s="205" t="s">
        <v>11833</v>
      </c>
      <c r="B11423" s="206">
        <v>0.35972130000000002</v>
      </c>
      <c r="C11423" s="206">
        <v>0.3469218</v>
      </c>
      <c r="D11423" s="206">
        <v>0.37252069999999998</v>
      </c>
    </row>
    <row r="11424" spans="1:4">
      <c r="A11424" s="205" t="s">
        <v>11834</v>
      </c>
      <c r="B11424" s="206">
        <v>0.39796100000000001</v>
      </c>
      <c r="C11424" s="206">
        <v>0.37987320000000002</v>
      </c>
      <c r="D11424" s="206">
        <v>0.41604869999999999</v>
      </c>
    </row>
    <row r="11425" spans="1:4">
      <c r="A11425" s="205" t="s">
        <v>11835</v>
      </c>
      <c r="B11425" s="206">
        <v>0.37316169999999999</v>
      </c>
      <c r="C11425" s="206">
        <v>0.3409818</v>
      </c>
      <c r="D11425" s="206">
        <v>0.40534160000000002</v>
      </c>
    </row>
    <row r="11426" spans="1:4">
      <c r="A11426" s="205" t="s">
        <v>11836</v>
      </c>
      <c r="B11426" s="206">
        <v>0.3458022</v>
      </c>
      <c r="C11426" s="206">
        <v>0.329791</v>
      </c>
      <c r="D11426" s="206">
        <v>0.36181340000000001</v>
      </c>
    </row>
    <row r="11427" spans="1:4">
      <c r="A11427" s="205" t="s">
        <v>11837</v>
      </c>
      <c r="B11427" s="206">
        <v>0.3042609</v>
      </c>
      <c r="C11427" s="206">
        <v>0.28246470000000001</v>
      </c>
      <c r="D11427" s="206">
        <v>0.32605699999999999</v>
      </c>
    </row>
    <row r="11428" spans="1:4">
      <c r="A11428" s="205" t="s">
        <v>11838</v>
      </c>
      <c r="B11428" s="206">
        <v>0.3659443</v>
      </c>
      <c r="C11428" s="206">
        <v>0.3474814</v>
      </c>
      <c r="D11428" s="206">
        <v>0.3844072</v>
      </c>
    </row>
    <row r="11429" spans="1:4">
      <c r="A11429" s="205" t="s">
        <v>11839</v>
      </c>
      <c r="B11429" s="206">
        <v>0.31772030000000001</v>
      </c>
      <c r="C11429" s="206">
        <v>0.30427320000000002</v>
      </c>
      <c r="D11429" s="206">
        <v>0.3311674</v>
      </c>
    </row>
    <row r="11430" spans="1:4">
      <c r="A11430" s="205" t="s">
        <v>11840</v>
      </c>
      <c r="B11430" s="206">
        <v>0.32633849999999998</v>
      </c>
      <c r="C11430" s="206">
        <v>0.30982680000000001</v>
      </c>
      <c r="D11430" s="206">
        <v>0.34285019999999999</v>
      </c>
    </row>
    <row r="11431" spans="1:4">
      <c r="A11431" s="205" t="s">
        <v>11841</v>
      </c>
      <c r="B11431" s="206">
        <v>0.38091649999999999</v>
      </c>
      <c r="C11431" s="206">
        <v>0.356734</v>
      </c>
      <c r="D11431" s="206">
        <v>0.40509899999999999</v>
      </c>
    </row>
    <row r="11432" spans="1:4">
      <c r="A11432" s="205" t="s">
        <v>11842</v>
      </c>
      <c r="B11432" s="206">
        <v>0.33982099999999998</v>
      </c>
      <c r="C11432" s="206">
        <v>0.29989919999999998</v>
      </c>
      <c r="D11432" s="206">
        <v>0.37974279999999999</v>
      </c>
    </row>
    <row r="11433" spans="1:4">
      <c r="A11433" s="205" t="s">
        <v>11843</v>
      </c>
      <c r="B11433" s="206">
        <v>0.3412385</v>
      </c>
      <c r="C11433" s="206">
        <v>0.31974019999999997</v>
      </c>
      <c r="D11433" s="206">
        <v>0.36273670000000002</v>
      </c>
    </row>
    <row r="11434" spans="1:4">
      <c r="A11434" s="205" t="s">
        <v>11844</v>
      </c>
      <c r="B11434" s="206">
        <v>0.29675370000000001</v>
      </c>
      <c r="C11434" s="206">
        <v>0.26794570000000001</v>
      </c>
      <c r="D11434" s="206">
        <v>0.32556160000000001</v>
      </c>
    </row>
    <row r="11435" spans="1:4">
      <c r="A11435" s="205" t="s">
        <v>11845</v>
      </c>
      <c r="B11435" s="206">
        <v>0.369479</v>
      </c>
      <c r="C11435" s="206">
        <v>0.34429080000000001</v>
      </c>
      <c r="D11435" s="206">
        <v>0.3946673</v>
      </c>
    </row>
    <row r="11436" spans="1:4">
      <c r="A11436" s="205" t="s">
        <v>11846</v>
      </c>
      <c r="B11436" s="206">
        <v>0.3086721</v>
      </c>
      <c r="C11436" s="206">
        <v>0.29050930000000003</v>
      </c>
      <c r="D11436" s="206">
        <v>0.32683499999999999</v>
      </c>
    </row>
    <row r="11437" spans="1:4">
      <c r="A11437" s="205" t="s">
        <v>11847</v>
      </c>
      <c r="B11437" s="206">
        <v>0.39166040000000002</v>
      </c>
      <c r="C11437" s="206">
        <v>0.37605959999999999</v>
      </c>
      <c r="D11437" s="206">
        <v>0.40726119999999999</v>
      </c>
    </row>
    <row r="11438" spans="1:4">
      <c r="A11438" s="205" t="s">
        <v>11848</v>
      </c>
      <c r="B11438" s="206">
        <v>0.41355199999999998</v>
      </c>
      <c r="C11438" s="206">
        <v>0.39141550000000003</v>
      </c>
      <c r="D11438" s="206">
        <v>0.43568839999999998</v>
      </c>
    </row>
    <row r="11439" spans="1:4">
      <c r="A11439" s="205" t="s">
        <v>11849</v>
      </c>
      <c r="B11439" s="206">
        <v>0.41254400000000002</v>
      </c>
      <c r="C11439" s="206">
        <v>0.37109789999999998</v>
      </c>
      <c r="D11439" s="206">
        <v>0.45399010000000001</v>
      </c>
    </row>
    <row r="11440" spans="1:4">
      <c r="A11440" s="205" t="s">
        <v>11850</v>
      </c>
      <c r="B11440" s="206">
        <v>0.35226160000000001</v>
      </c>
      <c r="C11440" s="206">
        <v>0.33246999999999999</v>
      </c>
      <c r="D11440" s="206">
        <v>0.37205319999999997</v>
      </c>
    </row>
    <row r="11441" spans="1:4">
      <c r="A11441" s="205" t="s">
        <v>11851</v>
      </c>
      <c r="B11441" s="206">
        <v>0.31304870000000001</v>
      </c>
      <c r="C11441" s="206">
        <v>0.28615629999999997</v>
      </c>
      <c r="D11441" s="206">
        <v>0.3399411</v>
      </c>
    </row>
    <row r="11442" spans="1:4">
      <c r="A11442" s="205" t="s">
        <v>11852</v>
      </c>
      <c r="B11442" s="206">
        <v>0.36534480000000003</v>
      </c>
      <c r="C11442" s="206">
        <v>0.34288760000000001</v>
      </c>
      <c r="D11442" s="206">
        <v>0.38780189999999998</v>
      </c>
    </row>
    <row r="11443" spans="1:4">
      <c r="A11443" s="205" t="s">
        <v>11853</v>
      </c>
      <c r="B11443" s="206">
        <v>0.32713189999999998</v>
      </c>
      <c r="C11443" s="206">
        <v>0.31081950000000003</v>
      </c>
      <c r="D11443" s="206">
        <v>0.34344439999999998</v>
      </c>
    </row>
    <row r="11444" spans="1:4">
      <c r="A11444" s="205" t="s">
        <v>11854</v>
      </c>
      <c r="B11444" s="206">
        <v>0.35131190000000001</v>
      </c>
      <c r="C11444" s="206">
        <v>0.34486420000000001</v>
      </c>
      <c r="D11444" s="206">
        <v>0.35775970000000001</v>
      </c>
    </row>
    <row r="11445" spans="1:4">
      <c r="A11445" s="205" t="s">
        <v>11855</v>
      </c>
      <c r="B11445" s="206">
        <v>0.33757209999999999</v>
      </c>
      <c r="C11445" s="206">
        <v>0.32896219999999998</v>
      </c>
      <c r="D11445" s="206">
        <v>0.34618209999999999</v>
      </c>
    </row>
    <row r="11446" spans="1:4">
      <c r="A11446" s="205" t="s">
        <v>11856</v>
      </c>
      <c r="B11446" s="206">
        <v>0.36537259999999999</v>
      </c>
      <c r="C11446" s="206">
        <v>0.35747069999999997</v>
      </c>
      <c r="D11446" s="206">
        <v>0.37327450000000001</v>
      </c>
    </row>
    <row r="11447" spans="1:4">
      <c r="A11447" s="205" t="s">
        <v>11857</v>
      </c>
      <c r="B11447" s="206">
        <v>0.36248910000000001</v>
      </c>
      <c r="C11447" s="206">
        <v>0.33026620000000001</v>
      </c>
      <c r="D11447" s="206">
        <v>0.3947119</v>
      </c>
    </row>
    <row r="11448" spans="1:4">
      <c r="A11448" s="205" t="s">
        <v>11858</v>
      </c>
      <c r="B11448" s="206">
        <v>0.3888046</v>
      </c>
      <c r="C11448" s="206">
        <v>0.35768879999999997</v>
      </c>
      <c r="D11448" s="206">
        <v>0.41992040000000003</v>
      </c>
    </row>
    <row r="11449" spans="1:4">
      <c r="A11449" s="205" t="s">
        <v>11859</v>
      </c>
      <c r="B11449" s="206">
        <v>0.35288750000000002</v>
      </c>
      <c r="C11449" s="206">
        <v>0.32303700000000002</v>
      </c>
      <c r="D11449" s="206">
        <v>0.38273800000000002</v>
      </c>
    </row>
    <row r="11450" spans="1:4">
      <c r="A11450" s="205" t="s">
        <v>11860</v>
      </c>
      <c r="B11450" s="206">
        <v>0.3669055</v>
      </c>
      <c r="C11450" s="206">
        <v>0.33740940000000003</v>
      </c>
      <c r="D11450" s="206">
        <v>0.39640150000000002</v>
      </c>
    </row>
    <row r="11451" spans="1:4">
      <c r="A11451" s="205" t="s">
        <v>11861</v>
      </c>
      <c r="B11451" s="206">
        <v>0.32382040000000001</v>
      </c>
      <c r="C11451" s="206">
        <v>0.29369630000000002</v>
      </c>
      <c r="D11451" s="206">
        <v>0.35394439999999999</v>
      </c>
    </row>
    <row r="11452" spans="1:4">
      <c r="A11452" s="205" t="s">
        <v>11862</v>
      </c>
      <c r="B11452" s="206">
        <v>0.35835529999999999</v>
      </c>
      <c r="C11452" s="206">
        <v>0.32824009999999998</v>
      </c>
      <c r="D11452" s="206">
        <v>0.3884705</v>
      </c>
    </row>
    <row r="11453" spans="1:4">
      <c r="A11453" s="205" t="s">
        <v>11863</v>
      </c>
      <c r="B11453" s="206">
        <v>0.39711629999999998</v>
      </c>
      <c r="C11453" s="206">
        <v>0.36493239999999999</v>
      </c>
      <c r="D11453" s="206">
        <v>0.42930030000000002</v>
      </c>
    </row>
    <row r="11454" spans="1:4">
      <c r="A11454" s="205" t="s">
        <v>11864</v>
      </c>
      <c r="B11454" s="206">
        <v>0.38775219999999999</v>
      </c>
      <c r="C11454" s="206">
        <v>0.35739199999999999</v>
      </c>
      <c r="D11454" s="206">
        <v>0.4181125</v>
      </c>
    </row>
    <row r="11455" spans="1:4">
      <c r="A11455" s="205" t="s">
        <v>11865</v>
      </c>
      <c r="B11455" s="206">
        <v>0.3786737</v>
      </c>
      <c r="C11455" s="206">
        <v>0.34914309999999998</v>
      </c>
      <c r="D11455" s="206">
        <v>0.40820440000000002</v>
      </c>
    </row>
    <row r="11456" spans="1:4">
      <c r="A11456" s="205" t="s">
        <v>11866</v>
      </c>
      <c r="B11456" s="206">
        <v>0.3844534</v>
      </c>
      <c r="C11456" s="206">
        <v>0.35516629999999999</v>
      </c>
      <c r="D11456" s="206">
        <v>0.41374060000000001</v>
      </c>
    </row>
    <row r="11457" spans="1:4">
      <c r="A11457" s="205" t="s">
        <v>11867</v>
      </c>
      <c r="B11457" s="206">
        <v>0.34078049999999999</v>
      </c>
      <c r="C11457" s="206">
        <v>0.31516270000000002</v>
      </c>
      <c r="D11457" s="206">
        <v>0.36639820000000001</v>
      </c>
    </row>
    <row r="11458" spans="1:4">
      <c r="A11458" s="205" t="s">
        <v>11868</v>
      </c>
      <c r="B11458" s="206">
        <v>0.33451389999999998</v>
      </c>
      <c r="C11458" s="206">
        <v>0.30559059999999999</v>
      </c>
      <c r="D11458" s="206">
        <v>0.36343720000000002</v>
      </c>
    </row>
    <row r="11459" spans="1:4">
      <c r="A11459" s="205" t="s">
        <v>11869</v>
      </c>
      <c r="B11459" s="206">
        <v>0.29991899999999999</v>
      </c>
      <c r="C11459" s="206">
        <v>0.2725225</v>
      </c>
      <c r="D11459" s="206">
        <v>0.32731549999999998</v>
      </c>
    </row>
    <row r="11460" spans="1:4">
      <c r="A11460" s="205" t="s">
        <v>11870</v>
      </c>
      <c r="B11460" s="206">
        <v>0.32040859999999999</v>
      </c>
      <c r="C11460" s="206">
        <v>0.29188979999999998</v>
      </c>
      <c r="D11460" s="206">
        <v>0.3489274</v>
      </c>
    </row>
    <row r="11461" spans="1:4">
      <c r="A11461" s="205" t="s">
        <v>11871</v>
      </c>
      <c r="B11461" s="206">
        <v>0.34665380000000001</v>
      </c>
      <c r="C11461" s="206">
        <v>0.32334560000000001</v>
      </c>
      <c r="D11461" s="206">
        <v>0.36996200000000001</v>
      </c>
    </row>
    <row r="11462" spans="1:4">
      <c r="A11462" s="205" t="s">
        <v>11872</v>
      </c>
      <c r="B11462" s="206">
        <v>0.29992760000000002</v>
      </c>
      <c r="C11462" s="206">
        <v>0.27468199999999998</v>
      </c>
      <c r="D11462" s="206">
        <v>0.3251732</v>
      </c>
    </row>
    <row r="11463" spans="1:4">
      <c r="A11463" s="205" t="s">
        <v>11873</v>
      </c>
      <c r="B11463" s="206">
        <v>0.31454280000000001</v>
      </c>
      <c r="C11463" s="206">
        <v>0.2860645</v>
      </c>
      <c r="D11463" s="206">
        <v>0.34302110000000002</v>
      </c>
    </row>
    <row r="11464" spans="1:4">
      <c r="A11464" s="205" t="s">
        <v>11874</v>
      </c>
      <c r="B11464" s="206">
        <v>0.27637349999999999</v>
      </c>
      <c r="C11464" s="206">
        <v>0.2498824</v>
      </c>
      <c r="D11464" s="206">
        <v>0.30286469999999999</v>
      </c>
    </row>
    <row r="11465" spans="1:4">
      <c r="A11465" s="205" t="s">
        <v>11875</v>
      </c>
      <c r="B11465" s="206">
        <v>0.28789199999999998</v>
      </c>
      <c r="C11465" s="206">
        <v>0.2586175</v>
      </c>
      <c r="D11465" s="206">
        <v>0.31716650000000002</v>
      </c>
    </row>
    <row r="11466" spans="1:4">
      <c r="A11466" s="205" t="s">
        <v>11876</v>
      </c>
      <c r="B11466" s="206">
        <v>0.29478270000000001</v>
      </c>
      <c r="C11466" s="206">
        <v>0.26595039999999998</v>
      </c>
      <c r="D11466" s="206">
        <v>0.32361509999999999</v>
      </c>
    </row>
    <row r="11467" spans="1:4">
      <c r="A11467" s="205" t="s">
        <v>11877</v>
      </c>
      <c r="B11467" s="206">
        <v>0.36578430000000001</v>
      </c>
      <c r="C11467" s="206">
        <v>0.3362347</v>
      </c>
      <c r="D11467" s="206">
        <v>0.39533390000000002</v>
      </c>
    </row>
    <row r="11468" spans="1:4">
      <c r="A11468" s="205" t="s">
        <v>11878</v>
      </c>
      <c r="B11468" s="206">
        <v>0.31714330000000002</v>
      </c>
      <c r="C11468" s="206">
        <v>0.28838849999999999</v>
      </c>
      <c r="D11468" s="206">
        <v>0.34589809999999999</v>
      </c>
    </row>
    <row r="11469" spans="1:4">
      <c r="A11469" s="205" t="s">
        <v>11879</v>
      </c>
      <c r="B11469" s="206">
        <v>0.32382230000000001</v>
      </c>
      <c r="C11469" s="206">
        <v>0.28324969999999999</v>
      </c>
      <c r="D11469" s="206">
        <v>0.36439500000000002</v>
      </c>
    </row>
    <row r="11470" spans="1:4">
      <c r="A11470" s="205" t="s">
        <v>11880</v>
      </c>
      <c r="B11470" s="206">
        <v>0.36877399999999999</v>
      </c>
      <c r="C11470" s="206">
        <v>0.32780510000000002</v>
      </c>
      <c r="D11470" s="206">
        <v>0.40974280000000002</v>
      </c>
    </row>
    <row r="11471" spans="1:4">
      <c r="A11471" s="205" t="s">
        <v>11881</v>
      </c>
      <c r="B11471" s="206">
        <v>0.32602500000000001</v>
      </c>
      <c r="C11471" s="206">
        <v>0.28568399999999999</v>
      </c>
      <c r="D11471" s="206">
        <v>0.36636600000000002</v>
      </c>
    </row>
    <row r="11472" spans="1:4">
      <c r="A11472" s="205" t="s">
        <v>11882</v>
      </c>
      <c r="B11472" s="206">
        <v>0.35053840000000003</v>
      </c>
      <c r="C11472" s="206">
        <v>0.31201659999999998</v>
      </c>
      <c r="D11472" s="206">
        <v>0.38906020000000002</v>
      </c>
    </row>
    <row r="11473" spans="1:4">
      <c r="A11473" s="205" t="s">
        <v>11883</v>
      </c>
      <c r="B11473" s="206">
        <v>0.30966769999999999</v>
      </c>
      <c r="C11473" s="206">
        <v>0.27054800000000001</v>
      </c>
      <c r="D11473" s="206">
        <v>0.34878749999999997</v>
      </c>
    </row>
    <row r="11474" spans="1:4">
      <c r="A11474" s="205" t="s">
        <v>11884</v>
      </c>
      <c r="B11474" s="206">
        <v>0.35422569999999998</v>
      </c>
      <c r="C11474" s="206">
        <v>0.31448789999999999</v>
      </c>
      <c r="D11474" s="206">
        <v>0.39396360000000002</v>
      </c>
    </row>
    <row r="11475" spans="1:4">
      <c r="A11475" s="205" t="s">
        <v>11885</v>
      </c>
      <c r="B11475" s="206">
        <v>0.36965120000000001</v>
      </c>
      <c r="C11475" s="206">
        <v>0.32873560000000002</v>
      </c>
      <c r="D11475" s="206">
        <v>0.41056680000000001</v>
      </c>
    </row>
    <row r="11476" spans="1:4">
      <c r="A11476" s="205" t="s">
        <v>11886</v>
      </c>
      <c r="B11476" s="206">
        <v>0.36664160000000001</v>
      </c>
      <c r="C11476" s="206">
        <v>0.32477640000000002</v>
      </c>
      <c r="D11476" s="206">
        <v>0.4085068</v>
      </c>
    </row>
    <row r="11477" spans="1:4">
      <c r="A11477" s="205" t="s">
        <v>11887</v>
      </c>
      <c r="B11477" s="206">
        <v>0.34973660000000001</v>
      </c>
      <c r="C11477" s="206">
        <v>0.31024479999999999</v>
      </c>
      <c r="D11477" s="206">
        <v>0.38922839999999997</v>
      </c>
    </row>
    <row r="11478" spans="1:4">
      <c r="A11478" s="205" t="s">
        <v>11888</v>
      </c>
      <c r="B11478" s="206">
        <v>0.3838241</v>
      </c>
      <c r="C11478" s="206">
        <v>0.34521109999999999</v>
      </c>
      <c r="D11478" s="206">
        <v>0.42243710000000001</v>
      </c>
    </row>
    <row r="11479" spans="1:4">
      <c r="A11479" s="205" t="s">
        <v>11889</v>
      </c>
      <c r="B11479" s="206">
        <v>0.33608650000000001</v>
      </c>
      <c r="C11479" s="206">
        <v>0.3025003</v>
      </c>
      <c r="D11479" s="206">
        <v>0.36967280000000002</v>
      </c>
    </row>
    <row r="11480" spans="1:4">
      <c r="A11480" s="205" t="s">
        <v>11890</v>
      </c>
      <c r="B11480" s="206">
        <v>0.31194290000000002</v>
      </c>
      <c r="C11480" s="206">
        <v>0.27362449999999999</v>
      </c>
      <c r="D11480" s="206">
        <v>0.35026119999999999</v>
      </c>
    </row>
    <row r="11481" spans="1:4">
      <c r="A11481" s="205" t="s">
        <v>11891</v>
      </c>
      <c r="B11481" s="206">
        <v>0.30449599999999999</v>
      </c>
      <c r="C11481" s="206">
        <v>0.26781490000000002</v>
      </c>
      <c r="D11481" s="206">
        <v>0.34117710000000001</v>
      </c>
    </row>
    <row r="11482" spans="1:4">
      <c r="A11482" s="205" t="s">
        <v>11892</v>
      </c>
      <c r="B11482" s="206">
        <v>0.30472500000000002</v>
      </c>
      <c r="C11482" s="206">
        <v>0.26671610000000001</v>
      </c>
      <c r="D11482" s="206">
        <v>0.34273389999999998</v>
      </c>
    </row>
    <row r="11483" spans="1:4">
      <c r="A11483" s="205" t="s">
        <v>11893</v>
      </c>
      <c r="B11483" s="206">
        <v>0.35274339999999998</v>
      </c>
      <c r="C11483" s="206">
        <v>0.32099640000000002</v>
      </c>
      <c r="D11483" s="206">
        <v>0.38449040000000001</v>
      </c>
    </row>
    <row r="11484" spans="1:4">
      <c r="A11484" s="205" t="s">
        <v>11894</v>
      </c>
      <c r="B11484" s="206">
        <v>0.28507529999999998</v>
      </c>
      <c r="C11484" s="206">
        <v>0.25181569999999998</v>
      </c>
      <c r="D11484" s="206">
        <v>0.31833489999999998</v>
      </c>
    </row>
    <row r="11485" spans="1:4">
      <c r="A11485" s="205" t="s">
        <v>11895</v>
      </c>
      <c r="B11485" s="206">
        <v>0.29870249999999998</v>
      </c>
      <c r="C11485" s="206">
        <v>0.26131799999999999</v>
      </c>
      <c r="D11485" s="206">
        <v>0.33608700000000002</v>
      </c>
    </row>
    <row r="11486" spans="1:4">
      <c r="A11486" s="205" t="s">
        <v>11896</v>
      </c>
      <c r="B11486" s="206">
        <v>0.2703835</v>
      </c>
      <c r="C11486" s="206">
        <v>0.2345795</v>
      </c>
      <c r="D11486" s="206">
        <v>0.3061875</v>
      </c>
    </row>
    <row r="11487" spans="1:4">
      <c r="A11487" s="205" t="s">
        <v>11897</v>
      </c>
      <c r="B11487" s="206">
        <v>0.28319339999999998</v>
      </c>
      <c r="C11487" s="206">
        <v>0.24432599999999999</v>
      </c>
      <c r="D11487" s="206">
        <v>0.32206069999999998</v>
      </c>
    </row>
    <row r="11488" spans="1:4">
      <c r="A11488" s="205" t="s">
        <v>11898</v>
      </c>
      <c r="B11488" s="206">
        <v>0.27898210000000001</v>
      </c>
      <c r="C11488" s="206">
        <v>0.24047199999999999</v>
      </c>
      <c r="D11488" s="206">
        <v>0.3174921</v>
      </c>
    </row>
    <row r="11489" spans="1:4">
      <c r="A11489" s="205" t="s">
        <v>11899</v>
      </c>
      <c r="B11489" s="206">
        <v>0.35642239999999997</v>
      </c>
      <c r="C11489" s="206">
        <v>0.31496059999999998</v>
      </c>
      <c r="D11489" s="206">
        <v>0.39788430000000002</v>
      </c>
    </row>
    <row r="11490" spans="1:4">
      <c r="A11490" s="205" t="s">
        <v>11900</v>
      </c>
      <c r="B11490" s="206">
        <v>0.3118553</v>
      </c>
      <c r="C11490" s="206">
        <v>0.27108189999999999</v>
      </c>
      <c r="D11490" s="206">
        <v>0.35262870000000002</v>
      </c>
    </row>
    <row r="11491" spans="1:4">
      <c r="A11491" s="205" t="s">
        <v>11901</v>
      </c>
      <c r="B11491" s="206">
        <v>0.39564929999999998</v>
      </c>
      <c r="C11491" s="206">
        <v>0.3551667</v>
      </c>
      <c r="D11491" s="206">
        <v>0.43613190000000002</v>
      </c>
    </row>
    <row r="11492" spans="1:4">
      <c r="A11492" s="205" t="s">
        <v>11902</v>
      </c>
      <c r="B11492" s="206">
        <v>0.41162470000000001</v>
      </c>
      <c r="C11492" s="206">
        <v>0.37269000000000002</v>
      </c>
      <c r="D11492" s="206">
        <v>0.4505593</v>
      </c>
    </row>
    <row r="11493" spans="1:4">
      <c r="A11493" s="205" t="s">
        <v>11903</v>
      </c>
      <c r="B11493" s="206">
        <v>0.37784190000000001</v>
      </c>
      <c r="C11493" s="206">
        <v>0.34057710000000002</v>
      </c>
      <c r="D11493" s="206">
        <v>0.41510659999999999</v>
      </c>
    </row>
    <row r="11494" spans="1:4">
      <c r="A11494" s="205" t="s">
        <v>11904</v>
      </c>
      <c r="B11494" s="206">
        <v>0.38458199999999998</v>
      </c>
      <c r="C11494" s="206">
        <v>0.34765099999999999</v>
      </c>
      <c r="D11494" s="206">
        <v>0.42151309999999997</v>
      </c>
    </row>
    <row r="11495" spans="1:4">
      <c r="A11495" s="205" t="s">
        <v>11905</v>
      </c>
      <c r="B11495" s="206">
        <v>0.33961010000000003</v>
      </c>
      <c r="C11495" s="206">
        <v>0.3047801</v>
      </c>
      <c r="D11495" s="206">
        <v>0.3744402</v>
      </c>
    </row>
    <row r="11496" spans="1:4">
      <c r="A11496" s="205" t="s">
        <v>11906</v>
      </c>
      <c r="B11496" s="206">
        <v>0.36490089999999997</v>
      </c>
      <c r="C11496" s="206">
        <v>0.32873089999999999</v>
      </c>
      <c r="D11496" s="206">
        <v>0.40107090000000001</v>
      </c>
    </row>
    <row r="11497" spans="1:4">
      <c r="A11497" s="205" t="s">
        <v>11907</v>
      </c>
      <c r="B11497" s="206">
        <v>0.42752560000000001</v>
      </c>
      <c r="C11497" s="206">
        <v>0.38701530000000001</v>
      </c>
      <c r="D11497" s="206">
        <v>0.4680358</v>
      </c>
    </row>
    <row r="11498" spans="1:4">
      <c r="A11498" s="205" t="s">
        <v>11908</v>
      </c>
      <c r="B11498" s="206">
        <v>0.40764289999999997</v>
      </c>
      <c r="C11498" s="206">
        <v>0.37079459999999997</v>
      </c>
      <c r="D11498" s="206">
        <v>0.44449129999999998</v>
      </c>
    </row>
    <row r="11499" spans="1:4">
      <c r="A11499" s="205" t="s">
        <v>11909</v>
      </c>
      <c r="B11499" s="206">
        <v>0.40100970000000002</v>
      </c>
      <c r="C11499" s="206">
        <v>0.36534470000000002</v>
      </c>
      <c r="D11499" s="206">
        <v>0.43667470000000003</v>
      </c>
    </row>
    <row r="11500" spans="1:4">
      <c r="A11500" s="205" t="s">
        <v>11910</v>
      </c>
      <c r="B11500" s="206">
        <v>0.38469490000000001</v>
      </c>
      <c r="C11500" s="206">
        <v>0.34857110000000002</v>
      </c>
      <c r="D11500" s="206">
        <v>0.42081859999999999</v>
      </c>
    </row>
    <row r="11501" spans="1:4">
      <c r="A11501" s="205" t="s">
        <v>11911</v>
      </c>
      <c r="B11501" s="206">
        <v>0.34701290000000001</v>
      </c>
      <c r="C11501" s="206">
        <v>0.31566880000000003</v>
      </c>
      <c r="D11501" s="206">
        <v>0.3783571</v>
      </c>
    </row>
    <row r="11502" spans="1:4">
      <c r="A11502" s="205" t="s">
        <v>11912</v>
      </c>
      <c r="B11502" s="206">
        <v>0.35635650000000002</v>
      </c>
      <c r="C11502" s="206">
        <v>0.32061980000000001</v>
      </c>
      <c r="D11502" s="206">
        <v>0.39209310000000003</v>
      </c>
    </row>
    <row r="11503" spans="1:4">
      <c r="A11503" s="205" t="s">
        <v>11913</v>
      </c>
      <c r="B11503" s="206">
        <v>0.29765920000000001</v>
      </c>
      <c r="C11503" s="206">
        <v>0.26308589999999998</v>
      </c>
      <c r="D11503" s="206">
        <v>0.33223249999999999</v>
      </c>
    </row>
    <row r="11504" spans="1:4">
      <c r="A11504" s="205" t="s">
        <v>11914</v>
      </c>
      <c r="B11504" s="206">
        <v>0.33695770000000003</v>
      </c>
      <c r="C11504" s="206">
        <v>0.30137009999999997</v>
      </c>
      <c r="D11504" s="206">
        <v>0.37254520000000002</v>
      </c>
    </row>
    <row r="11505" spans="1:4">
      <c r="A11505" s="205" t="s">
        <v>11915</v>
      </c>
      <c r="B11505" s="206">
        <v>0.34434409999999999</v>
      </c>
      <c r="C11505" s="206">
        <v>0.31574780000000002</v>
      </c>
      <c r="D11505" s="206">
        <v>0.3729403</v>
      </c>
    </row>
    <row r="11506" spans="1:4">
      <c r="A11506" s="205" t="s">
        <v>11916</v>
      </c>
      <c r="B11506" s="206">
        <v>0.31543080000000001</v>
      </c>
      <c r="C11506" s="206">
        <v>0.2833888</v>
      </c>
      <c r="D11506" s="206">
        <v>0.34747280000000003</v>
      </c>
    </row>
    <row r="11507" spans="1:4">
      <c r="A11507" s="205" t="s">
        <v>11917</v>
      </c>
      <c r="B11507" s="206">
        <v>0.32955800000000002</v>
      </c>
      <c r="C11507" s="206">
        <v>0.2939273</v>
      </c>
      <c r="D11507" s="206">
        <v>0.36518869999999998</v>
      </c>
    </row>
    <row r="11508" spans="1:4">
      <c r="A11508" s="205" t="s">
        <v>11918</v>
      </c>
      <c r="B11508" s="206">
        <v>0.28606169999999997</v>
      </c>
      <c r="C11508" s="206">
        <v>0.2537701</v>
      </c>
      <c r="D11508" s="206">
        <v>0.3183532</v>
      </c>
    </row>
    <row r="11509" spans="1:4">
      <c r="A11509" s="205" t="s">
        <v>11919</v>
      </c>
      <c r="B11509" s="206">
        <v>0.29307820000000001</v>
      </c>
      <c r="C11509" s="206">
        <v>0.25825730000000002</v>
      </c>
      <c r="D11509" s="206">
        <v>0.3278992</v>
      </c>
    </row>
    <row r="11510" spans="1:4">
      <c r="A11510" s="205" t="s">
        <v>11920</v>
      </c>
      <c r="B11510" s="206">
        <v>0.31213550000000001</v>
      </c>
      <c r="C11510" s="206">
        <v>0.27796779999999999</v>
      </c>
      <c r="D11510" s="206">
        <v>0.34630319999999998</v>
      </c>
    </row>
    <row r="11511" spans="1:4">
      <c r="A11511" s="205" t="s">
        <v>11921</v>
      </c>
      <c r="B11511" s="206">
        <v>0.37599860000000002</v>
      </c>
      <c r="C11511" s="206">
        <v>0.34035609999999999</v>
      </c>
      <c r="D11511" s="206">
        <v>0.41164119999999998</v>
      </c>
    </row>
    <row r="11512" spans="1:4">
      <c r="A11512" s="205" t="s">
        <v>11922</v>
      </c>
      <c r="B11512" s="206">
        <v>0.32317449999999998</v>
      </c>
      <c r="C11512" s="206">
        <v>0.28896529999999998</v>
      </c>
      <c r="D11512" s="206">
        <v>0.35738379999999997</v>
      </c>
    </row>
    <row r="11513" spans="1:4">
      <c r="A11513" s="205" t="s">
        <v>11923</v>
      </c>
      <c r="B11513" s="206">
        <v>0.3562206</v>
      </c>
      <c r="C11513" s="206">
        <v>0.3434992</v>
      </c>
      <c r="D11513" s="206">
        <v>0.36894199999999999</v>
      </c>
    </row>
    <row r="11514" spans="1:4">
      <c r="A11514" s="205" t="s">
        <v>11924</v>
      </c>
      <c r="B11514" s="206">
        <v>0.38310509999999998</v>
      </c>
      <c r="C11514" s="206">
        <v>0.36515399999999998</v>
      </c>
      <c r="D11514" s="206">
        <v>0.40105610000000003</v>
      </c>
    </row>
    <row r="11515" spans="1:4">
      <c r="A11515" s="205" t="s">
        <v>11925</v>
      </c>
      <c r="B11515" s="206">
        <v>0.39711629999999998</v>
      </c>
      <c r="C11515" s="206">
        <v>0.36493239999999999</v>
      </c>
      <c r="D11515" s="206">
        <v>0.42930030000000002</v>
      </c>
    </row>
    <row r="11516" spans="1:4">
      <c r="A11516" s="205" t="s">
        <v>11926</v>
      </c>
      <c r="B11516" s="206">
        <v>0.32823269999999999</v>
      </c>
      <c r="C11516" s="206">
        <v>0.31223339999999999</v>
      </c>
      <c r="D11516" s="206">
        <v>0.34423199999999998</v>
      </c>
    </row>
    <row r="11517" spans="1:4">
      <c r="A11517" s="205" t="s">
        <v>11927</v>
      </c>
      <c r="B11517" s="206">
        <v>0.30254259999999999</v>
      </c>
      <c r="C11517" s="206">
        <v>0.28140789999999999</v>
      </c>
      <c r="D11517" s="206">
        <v>0.3236773</v>
      </c>
    </row>
    <row r="11518" spans="1:4">
      <c r="A11518" s="205" t="s">
        <v>11928</v>
      </c>
      <c r="B11518" s="206">
        <v>0.34146369999999998</v>
      </c>
      <c r="C11518" s="206">
        <v>0.32283509999999999</v>
      </c>
      <c r="D11518" s="206">
        <v>0.36009229999999998</v>
      </c>
    </row>
    <row r="11519" spans="1:4">
      <c r="A11519" s="205" t="s">
        <v>11929</v>
      </c>
      <c r="B11519" s="206">
        <v>0.30647839999999998</v>
      </c>
      <c r="C11519" s="206">
        <v>0.2932205</v>
      </c>
      <c r="D11519" s="206">
        <v>0.31973639999999998</v>
      </c>
    </row>
    <row r="11520" spans="1:4">
      <c r="A11520" s="205" t="s">
        <v>11930</v>
      </c>
      <c r="B11520" s="206">
        <v>0.33749689999999999</v>
      </c>
      <c r="C11520" s="206">
        <v>0.32080700000000001</v>
      </c>
      <c r="D11520" s="206">
        <v>0.35418680000000002</v>
      </c>
    </row>
    <row r="11521" spans="1:4">
      <c r="A11521" s="205" t="s">
        <v>11931</v>
      </c>
      <c r="B11521" s="206">
        <v>0.37010409999999999</v>
      </c>
      <c r="C11521" s="206">
        <v>0.34624539999999998</v>
      </c>
      <c r="D11521" s="206">
        <v>0.3939628</v>
      </c>
    </row>
    <row r="11522" spans="1:4">
      <c r="A11522" s="205" t="s">
        <v>11932</v>
      </c>
      <c r="B11522" s="206">
        <v>0.36965120000000001</v>
      </c>
      <c r="C11522" s="206">
        <v>0.32873560000000002</v>
      </c>
      <c r="D11522" s="206">
        <v>0.41056680000000001</v>
      </c>
    </row>
    <row r="11523" spans="1:4">
      <c r="A11523" s="205" t="s">
        <v>11933</v>
      </c>
      <c r="B11523" s="206">
        <v>0.32135449999999999</v>
      </c>
      <c r="C11523" s="206">
        <v>0.30029339999999999</v>
      </c>
      <c r="D11523" s="206">
        <v>0.34241569999999999</v>
      </c>
    </row>
    <row r="11524" spans="1:4">
      <c r="A11524" s="205" t="s">
        <v>11934</v>
      </c>
      <c r="B11524" s="206">
        <v>0.28745759999999998</v>
      </c>
      <c r="C11524" s="206">
        <v>0.25958989999999998</v>
      </c>
      <c r="D11524" s="206">
        <v>0.31532529999999998</v>
      </c>
    </row>
    <row r="11525" spans="1:4">
      <c r="A11525" s="205" t="s">
        <v>11935</v>
      </c>
      <c r="B11525" s="206">
        <v>0.34155990000000003</v>
      </c>
      <c r="C11525" s="206">
        <v>0.31633939999999999</v>
      </c>
      <c r="D11525" s="206">
        <v>0.36678040000000001</v>
      </c>
    </row>
    <row r="11526" spans="1:4">
      <c r="A11526" s="205" t="s">
        <v>11936</v>
      </c>
      <c r="B11526" s="206">
        <v>0.29816769999999998</v>
      </c>
      <c r="C11526" s="206">
        <v>0.28005380000000002</v>
      </c>
      <c r="D11526" s="206">
        <v>0.3162816</v>
      </c>
    </row>
    <row r="11527" spans="1:4">
      <c r="A11527" s="205" t="s">
        <v>11937</v>
      </c>
      <c r="B11527" s="206">
        <v>0.37417729999999999</v>
      </c>
      <c r="C11527" s="206">
        <v>0.35877870000000001</v>
      </c>
      <c r="D11527" s="206">
        <v>0.38957589999999997</v>
      </c>
    </row>
    <row r="11528" spans="1:4">
      <c r="A11528" s="205" t="s">
        <v>11938</v>
      </c>
      <c r="B11528" s="206">
        <v>0.39406639999999998</v>
      </c>
      <c r="C11528" s="206">
        <v>0.37218099999999998</v>
      </c>
      <c r="D11528" s="206">
        <v>0.41595179999999998</v>
      </c>
    </row>
    <row r="11529" spans="1:4">
      <c r="A11529" s="205" t="s">
        <v>11939</v>
      </c>
      <c r="B11529" s="206">
        <v>0.42752560000000001</v>
      </c>
      <c r="C11529" s="206">
        <v>0.38701530000000001</v>
      </c>
      <c r="D11529" s="206">
        <v>0.4680358</v>
      </c>
    </row>
    <row r="11530" spans="1:4">
      <c r="A11530" s="205" t="s">
        <v>11940</v>
      </c>
      <c r="B11530" s="206">
        <v>0.33634429999999998</v>
      </c>
      <c r="C11530" s="206">
        <v>0.31664049999999999</v>
      </c>
      <c r="D11530" s="206">
        <v>0.35604819999999998</v>
      </c>
    </row>
    <row r="11531" spans="1:4">
      <c r="A11531" s="205" t="s">
        <v>11941</v>
      </c>
      <c r="B11531" s="206">
        <v>0.31807340000000001</v>
      </c>
      <c r="C11531" s="206">
        <v>0.29127960000000003</v>
      </c>
      <c r="D11531" s="206">
        <v>0.34486709999999998</v>
      </c>
    </row>
    <row r="11532" spans="1:4">
      <c r="A11532" s="205" t="s">
        <v>11942</v>
      </c>
      <c r="B11532" s="206">
        <v>0.3442984</v>
      </c>
      <c r="C11532" s="206">
        <v>0.32146819999999998</v>
      </c>
      <c r="D11532" s="206">
        <v>0.36712869999999997</v>
      </c>
    </row>
    <row r="11533" spans="1:4">
      <c r="A11533" s="205" t="s">
        <v>11943</v>
      </c>
      <c r="B11533" s="206">
        <v>0.31592179999999997</v>
      </c>
      <c r="C11533" s="206">
        <v>0.30002830000000003</v>
      </c>
      <c r="D11533" s="206">
        <v>0.33181539999999998</v>
      </c>
    </row>
    <row r="11534" spans="1:4">
      <c r="A11534" s="205" t="s">
        <v>11944</v>
      </c>
      <c r="B11534" s="206">
        <v>0.3398912</v>
      </c>
      <c r="C11534" s="206">
        <v>0.33347650000000001</v>
      </c>
      <c r="D11534" s="206">
        <v>0.3463059</v>
      </c>
    </row>
    <row r="11535" spans="1:4">
      <c r="A11535" s="205" t="s">
        <v>11945</v>
      </c>
      <c r="B11535" s="206">
        <v>0.32856780000000002</v>
      </c>
      <c r="C11535" s="206">
        <v>0.3200288</v>
      </c>
      <c r="D11535" s="206">
        <v>0.33710689999999999</v>
      </c>
    </row>
    <row r="11536" spans="1:4">
      <c r="A11536" s="205" t="s">
        <v>11946</v>
      </c>
      <c r="B11536" s="206">
        <v>0.3518059</v>
      </c>
      <c r="C11536" s="206">
        <v>0.34395579999999998</v>
      </c>
      <c r="D11536" s="206">
        <v>0.35965609999999998</v>
      </c>
    </row>
    <row r="11537" spans="1:4">
      <c r="A11537" s="205" t="s">
        <v>11947</v>
      </c>
      <c r="B11537" s="206">
        <v>0.3649635</v>
      </c>
      <c r="C11537" s="206">
        <v>0.33297769999999999</v>
      </c>
      <c r="D11537" s="206">
        <v>0.3969492</v>
      </c>
    </row>
    <row r="11538" spans="1:4">
      <c r="A11538" s="205" t="s">
        <v>11948</v>
      </c>
      <c r="B11538" s="206">
        <v>0.39446290000000001</v>
      </c>
      <c r="C11538" s="206">
        <v>0.36290909999999998</v>
      </c>
      <c r="D11538" s="206">
        <v>0.42601660000000002</v>
      </c>
    </row>
    <row r="11539" spans="1:4">
      <c r="A11539" s="205" t="s">
        <v>11949</v>
      </c>
      <c r="B11539" s="206">
        <v>0.35191450000000002</v>
      </c>
      <c r="C11539" s="206">
        <v>0.32264350000000003</v>
      </c>
      <c r="D11539" s="206">
        <v>0.38118550000000001</v>
      </c>
    </row>
    <row r="11540" spans="1:4">
      <c r="A11540" s="205" t="s">
        <v>11950</v>
      </c>
      <c r="B11540" s="206">
        <v>0.35295799999999999</v>
      </c>
      <c r="C11540" s="206">
        <v>0.32168859999999999</v>
      </c>
      <c r="D11540" s="206">
        <v>0.3842274</v>
      </c>
    </row>
    <row r="11541" spans="1:4">
      <c r="A11541" s="205" t="s">
        <v>11951</v>
      </c>
      <c r="B11541" s="206">
        <v>0.31448609999999999</v>
      </c>
      <c r="C11541" s="206">
        <v>0.28544789999999998</v>
      </c>
      <c r="D11541" s="206">
        <v>0.3435243</v>
      </c>
    </row>
    <row r="11542" spans="1:4">
      <c r="A11542" s="205" t="s">
        <v>11952</v>
      </c>
      <c r="B11542" s="206">
        <v>0.36633949999999998</v>
      </c>
      <c r="C11542" s="206">
        <v>0.33634639999999999</v>
      </c>
      <c r="D11542" s="206">
        <v>0.39633269999999998</v>
      </c>
    </row>
    <row r="11543" spans="1:4">
      <c r="A11543" s="205" t="s">
        <v>11953</v>
      </c>
      <c r="B11543" s="206">
        <v>0.40781679999999998</v>
      </c>
      <c r="C11543" s="206">
        <v>0.37736900000000001</v>
      </c>
      <c r="D11543" s="206">
        <v>0.4382645</v>
      </c>
    </row>
    <row r="11544" spans="1:4">
      <c r="A11544" s="205" t="s">
        <v>11954</v>
      </c>
      <c r="B11544" s="206">
        <v>0.36018729999999999</v>
      </c>
      <c r="C11544" s="206">
        <v>0.33073580000000002</v>
      </c>
      <c r="D11544" s="206">
        <v>0.38963880000000001</v>
      </c>
    </row>
    <row r="11545" spans="1:4">
      <c r="A11545" s="205" t="s">
        <v>11955</v>
      </c>
      <c r="B11545" s="206">
        <v>0.3597051</v>
      </c>
      <c r="C11545" s="206">
        <v>0.32949420000000001</v>
      </c>
      <c r="D11545" s="206">
        <v>0.38991599999999998</v>
      </c>
    </row>
    <row r="11546" spans="1:4">
      <c r="A11546" s="205" t="s">
        <v>11956</v>
      </c>
      <c r="B11546" s="206">
        <v>0.36108889999999999</v>
      </c>
      <c r="C11546" s="206">
        <v>0.33183180000000001</v>
      </c>
      <c r="D11546" s="206">
        <v>0.39034600000000003</v>
      </c>
    </row>
    <row r="11547" spans="1:4">
      <c r="A11547" s="205" t="s">
        <v>11957</v>
      </c>
      <c r="B11547" s="206">
        <v>0.32552229999999999</v>
      </c>
      <c r="C11547" s="206">
        <v>0.29994019999999999</v>
      </c>
      <c r="D11547" s="206">
        <v>0.35110439999999998</v>
      </c>
    </row>
    <row r="11548" spans="1:4">
      <c r="A11548" s="205" t="s">
        <v>11958</v>
      </c>
      <c r="B11548" s="206">
        <v>0.329928</v>
      </c>
      <c r="C11548" s="206">
        <v>0.30114370000000001</v>
      </c>
      <c r="D11548" s="206">
        <v>0.35871219999999998</v>
      </c>
    </row>
    <row r="11549" spans="1:4">
      <c r="A11549" s="205" t="s">
        <v>11959</v>
      </c>
      <c r="B11549" s="206">
        <v>0.28258919999999998</v>
      </c>
      <c r="C11549" s="206">
        <v>0.25480770000000003</v>
      </c>
      <c r="D11549" s="206">
        <v>0.3103708</v>
      </c>
    </row>
    <row r="11550" spans="1:4">
      <c r="A11550" s="205" t="s">
        <v>11960</v>
      </c>
      <c r="B11550" s="206">
        <v>0.31562620000000002</v>
      </c>
      <c r="C11550" s="206">
        <v>0.28737849999999998</v>
      </c>
      <c r="D11550" s="206">
        <v>0.34387390000000001</v>
      </c>
    </row>
    <row r="11551" spans="1:4">
      <c r="A11551" s="205" t="s">
        <v>11961</v>
      </c>
      <c r="B11551" s="206">
        <v>0.34598610000000002</v>
      </c>
      <c r="C11551" s="206">
        <v>0.32213809999999998</v>
      </c>
      <c r="D11551" s="206">
        <v>0.3698341</v>
      </c>
    </row>
    <row r="11552" spans="1:4">
      <c r="A11552" s="205" t="s">
        <v>11962</v>
      </c>
      <c r="B11552" s="206">
        <v>0.2650132</v>
      </c>
      <c r="C11552" s="206">
        <v>0.24153169999999999</v>
      </c>
      <c r="D11552" s="206">
        <v>0.28849469999999999</v>
      </c>
    </row>
    <row r="11553" spans="1:4">
      <c r="A11553" s="205" t="s">
        <v>11963</v>
      </c>
      <c r="B11553" s="206">
        <v>0.30264999999999997</v>
      </c>
      <c r="C11553" s="206">
        <v>0.27442559999999999</v>
      </c>
      <c r="D11553" s="206">
        <v>0.33087430000000001</v>
      </c>
    </row>
    <row r="11554" spans="1:4">
      <c r="A11554" s="205" t="s">
        <v>11964</v>
      </c>
      <c r="B11554" s="206">
        <v>0.29147119999999999</v>
      </c>
      <c r="C11554" s="206">
        <v>0.26569409999999999</v>
      </c>
      <c r="D11554" s="206">
        <v>0.31724829999999998</v>
      </c>
    </row>
    <row r="11555" spans="1:4">
      <c r="A11555" s="205" t="s">
        <v>11965</v>
      </c>
      <c r="B11555" s="206">
        <v>0.27234770000000003</v>
      </c>
      <c r="C11555" s="206">
        <v>0.24360519999999999</v>
      </c>
      <c r="D11555" s="206">
        <v>0.30109010000000003</v>
      </c>
    </row>
    <row r="11556" spans="1:4">
      <c r="A11556" s="205" t="s">
        <v>11966</v>
      </c>
      <c r="B11556" s="206">
        <v>0.30109089999999999</v>
      </c>
      <c r="C11556" s="206">
        <v>0.2722562</v>
      </c>
      <c r="D11556" s="206">
        <v>0.32992549999999998</v>
      </c>
    </row>
    <row r="11557" spans="1:4">
      <c r="A11557" s="205" t="s">
        <v>11967</v>
      </c>
      <c r="B11557" s="206">
        <v>0.34907349999999998</v>
      </c>
      <c r="C11557" s="206">
        <v>0.31984509999999999</v>
      </c>
      <c r="D11557" s="206">
        <v>0.37830190000000002</v>
      </c>
    </row>
    <row r="11558" spans="1:4">
      <c r="A11558" s="205" t="s">
        <v>11968</v>
      </c>
      <c r="B11558" s="206">
        <v>0.30496459999999997</v>
      </c>
      <c r="C11558" s="206">
        <v>0.27642450000000002</v>
      </c>
      <c r="D11558" s="206">
        <v>0.33350459999999998</v>
      </c>
    </row>
    <row r="11559" spans="1:4">
      <c r="A11559" s="205" t="s">
        <v>11969</v>
      </c>
      <c r="B11559" s="206">
        <v>0.33641120000000002</v>
      </c>
      <c r="C11559" s="206">
        <v>0.29307319999999998</v>
      </c>
      <c r="D11559" s="206">
        <v>0.37974910000000001</v>
      </c>
    </row>
    <row r="11560" spans="1:4">
      <c r="A11560" s="205" t="s">
        <v>11970</v>
      </c>
      <c r="B11560" s="206">
        <v>0.3996575</v>
      </c>
      <c r="C11560" s="206">
        <v>0.35894379999999998</v>
      </c>
      <c r="D11560" s="206">
        <v>0.44037110000000002</v>
      </c>
    </row>
    <row r="11561" spans="1:4">
      <c r="A11561" s="205" t="s">
        <v>11971</v>
      </c>
      <c r="B11561" s="206">
        <v>0.32727000000000001</v>
      </c>
      <c r="C11561" s="206">
        <v>0.28834710000000002</v>
      </c>
      <c r="D11561" s="206">
        <v>0.36619289999999999</v>
      </c>
    </row>
    <row r="11562" spans="1:4">
      <c r="A11562" s="205" t="s">
        <v>11972</v>
      </c>
      <c r="B11562" s="206">
        <v>0.32197500000000001</v>
      </c>
      <c r="C11562" s="206">
        <v>0.2835165</v>
      </c>
      <c r="D11562" s="206">
        <v>0.36043350000000002</v>
      </c>
    </row>
    <row r="11563" spans="1:4">
      <c r="A11563" s="205" t="s">
        <v>11973</v>
      </c>
      <c r="B11563" s="206">
        <v>0.30952229999999997</v>
      </c>
      <c r="C11563" s="206">
        <v>0.2709916</v>
      </c>
      <c r="D11563" s="206">
        <v>0.348053</v>
      </c>
    </row>
    <row r="11564" spans="1:4">
      <c r="A11564" s="205" t="s">
        <v>11974</v>
      </c>
      <c r="B11564" s="206">
        <v>0.36135479999999998</v>
      </c>
      <c r="C11564" s="206">
        <v>0.32198090000000001</v>
      </c>
      <c r="D11564" s="206">
        <v>0.40072859999999999</v>
      </c>
    </row>
    <row r="11565" spans="1:4">
      <c r="A11565" s="205" t="s">
        <v>11975</v>
      </c>
      <c r="B11565" s="206">
        <v>0.39794000000000002</v>
      </c>
      <c r="C11565" s="206">
        <v>0.35795559999999998</v>
      </c>
      <c r="D11565" s="206">
        <v>0.43792439999999999</v>
      </c>
    </row>
    <row r="11566" spans="1:4">
      <c r="A11566" s="205" t="s">
        <v>11976</v>
      </c>
      <c r="B11566" s="206">
        <v>0.34763519999999998</v>
      </c>
      <c r="C11566" s="206">
        <v>0.30801709999999999</v>
      </c>
      <c r="D11566" s="206">
        <v>0.38725320000000002</v>
      </c>
    </row>
    <row r="11567" spans="1:4">
      <c r="A11567" s="205" t="s">
        <v>11977</v>
      </c>
      <c r="B11567" s="206">
        <v>0.32617200000000002</v>
      </c>
      <c r="C11567" s="206">
        <v>0.28662409999999999</v>
      </c>
      <c r="D11567" s="206">
        <v>0.36571989999999999</v>
      </c>
    </row>
    <row r="11568" spans="1:4">
      <c r="A11568" s="205" t="s">
        <v>11978</v>
      </c>
      <c r="B11568" s="206">
        <v>0.35675269999999998</v>
      </c>
      <c r="C11568" s="206">
        <v>0.31737349999999998</v>
      </c>
      <c r="D11568" s="206">
        <v>0.39613199999999998</v>
      </c>
    </row>
    <row r="11569" spans="1:4">
      <c r="A11569" s="205" t="s">
        <v>11979</v>
      </c>
      <c r="B11569" s="206">
        <v>0.32787080000000002</v>
      </c>
      <c r="C11569" s="206">
        <v>0.29391040000000002</v>
      </c>
      <c r="D11569" s="206">
        <v>0.36183120000000002</v>
      </c>
    </row>
    <row r="11570" spans="1:4">
      <c r="A11570" s="205" t="s">
        <v>11980</v>
      </c>
      <c r="B11570" s="206">
        <v>0.32429989999999997</v>
      </c>
      <c r="C11570" s="206">
        <v>0.28653050000000002</v>
      </c>
      <c r="D11570" s="206">
        <v>0.36206939999999999</v>
      </c>
    </row>
    <row r="11571" spans="1:4">
      <c r="A11571" s="205" t="s">
        <v>11981</v>
      </c>
      <c r="B11571" s="206">
        <v>0.29339979999999999</v>
      </c>
      <c r="C11571" s="206">
        <v>0.2542683</v>
      </c>
      <c r="D11571" s="206">
        <v>0.33253120000000003</v>
      </c>
    </row>
    <row r="11572" spans="1:4">
      <c r="A11572" s="205" t="s">
        <v>11982</v>
      </c>
      <c r="B11572" s="206">
        <v>0.30031269999999999</v>
      </c>
      <c r="C11572" s="206">
        <v>0.26293610000000001</v>
      </c>
      <c r="D11572" s="206">
        <v>0.33768930000000003</v>
      </c>
    </row>
    <row r="11573" spans="1:4">
      <c r="A11573" s="205" t="s">
        <v>11983</v>
      </c>
      <c r="B11573" s="206">
        <v>0.32942709999999997</v>
      </c>
      <c r="C11573" s="206">
        <v>0.29719489999999998</v>
      </c>
      <c r="D11573" s="206">
        <v>0.36165920000000001</v>
      </c>
    </row>
    <row r="11574" spans="1:4">
      <c r="A11574" s="205" t="s">
        <v>11984</v>
      </c>
      <c r="B11574" s="206">
        <v>0.26054290000000002</v>
      </c>
      <c r="C11574" s="206">
        <v>0.22828229999999999</v>
      </c>
      <c r="D11574" s="206">
        <v>0.29280349999999999</v>
      </c>
    </row>
    <row r="11575" spans="1:4">
      <c r="A11575" s="205" t="s">
        <v>11985</v>
      </c>
      <c r="B11575" s="206">
        <v>0.28442089999999998</v>
      </c>
      <c r="C11575" s="206">
        <v>0.24755759999999999</v>
      </c>
      <c r="D11575" s="206">
        <v>0.32128420000000002</v>
      </c>
    </row>
    <row r="11576" spans="1:4">
      <c r="A11576" s="205" t="s">
        <v>11986</v>
      </c>
      <c r="B11576" s="206">
        <v>0.2977148</v>
      </c>
      <c r="C11576" s="206">
        <v>0.26271939999999999</v>
      </c>
      <c r="D11576" s="206">
        <v>0.33271020000000001</v>
      </c>
    </row>
    <row r="11577" spans="1:4">
      <c r="A11577" s="205" t="s">
        <v>11987</v>
      </c>
      <c r="B11577" s="206">
        <v>0.27801179999999998</v>
      </c>
      <c r="C11577" s="206">
        <v>0.23979259999999999</v>
      </c>
      <c r="D11577" s="206">
        <v>0.31623109999999999</v>
      </c>
    </row>
    <row r="11578" spans="1:4">
      <c r="A11578" s="205" t="s">
        <v>11988</v>
      </c>
      <c r="B11578" s="206">
        <v>0.30544399999999999</v>
      </c>
      <c r="C11578" s="206">
        <v>0.26700079999999998</v>
      </c>
      <c r="D11578" s="206">
        <v>0.34388730000000001</v>
      </c>
    </row>
    <row r="11579" spans="1:4">
      <c r="A11579" s="205" t="s">
        <v>11989</v>
      </c>
      <c r="B11579" s="206">
        <v>0.33230219999999999</v>
      </c>
      <c r="C11579" s="206">
        <v>0.29199799999999998</v>
      </c>
      <c r="D11579" s="206">
        <v>0.37260650000000001</v>
      </c>
    </row>
    <row r="11580" spans="1:4">
      <c r="A11580" s="205" t="s">
        <v>11990</v>
      </c>
      <c r="B11580" s="206">
        <v>0.28318510000000002</v>
      </c>
      <c r="C11580" s="206">
        <v>0.2446729</v>
      </c>
      <c r="D11580" s="206">
        <v>0.32169730000000002</v>
      </c>
    </row>
    <row r="11581" spans="1:4">
      <c r="A11581" s="205" t="s">
        <v>11991</v>
      </c>
      <c r="B11581" s="206">
        <v>0.39208199999999999</v>
      </c>
      <c r="C11581" s="206">
        <v>0.35374679999999997</v>
      </c>
      <c r="D11581" s="206">
        <v>0.4304172</v>
      </c>
    </row>
    <row r="11582" spans="1:4">
      <c r="A11582" s="205" t="s">
        <v>11992</v>
      </c>
      <c r="B11582" s="206">
        <v>0.38914320000000002</v>
      </c>
      <c r="C11582" s="206">
        <v>0.34985529999999998</v>
      </c>
      <c r="D11582" s="206">
        <v>0.42843110000000001</v>
      </c>
    </row>
    <row r="11583" spans="1:4">
      <c r="A11583" s="205" t="s">
        <v>11993</v>
      </c>
      <c r="B11583" s="206">
        <v>0.37489280000000003</v>
      </c>
      <c r="C11583" s="206">
        <v>0.33762110000000001</v>
      </c>
      <c r="D11583" s="206">
        <v>0.41216449999999999</v>
      </c>
    </row>
    <row r="11584" spans="1:4">
      <c r="A11584" s="205" t="s">
        <v>11994</v>
      </c>
      <c r="B11584" s="206">
        <v>0.38588070000000002</v>
      </c>
      <c r="C11584" s="206">
        <v>0.34695120000000002</v>
      </c>
      <c r="D11584" s="206">
        <v>0.42481020000000003</v>
      </c>
    </row>
    <row r="11585" spans="1:4">
      <c r="A11585" s="205" t="s">
        <v>11995</v>
      </c>
      <c r="B11585" s="206">
        <v>0.32108769999999998</v>
      </c>
      <c r="C11585" s="206">
        <v>0.28711680000000001</v>
      </c>
      <c r="D11585" s="206">
        <v>0.3550585</v>
      </c>
    </row>
    <row r="11586" spans="1:4">
      <c r="A11586" s="205" t="s">
        <v>11996</v>
      </c>
      <c r="B11586" s="206">
        <v>0.37299979999999999</v>
      </c>
      <c r="C11586" s="206">
        <v>0.3363968</v>
      </c>
      <c r="D11586" s="206">
        <v>0.40960269999999999</v>
      </c>
    </row>
    <row r="11587" spans="1:4">
      <c r="A11587" s="205" t="s">
        <v>11997</v>
      </c>
      <c r="B11587" s="206">
        <v>0.41803839999999998</v>
      </c>
      <c r="C11587" s="206">
        <v>0.37866949999999999</v>
      </c>
      <c r="D11587" s="206">
        <v>0.45740730000000002</v>
      </c>
    </row>
    <row r="11588" spans="1:4">
      <c r="A11588" s="205" t="s">
        <v>11998</v>
      </c>
      <c r="B11588" s="206">
        <v>0.37175419999999998</v>
      </c>
      <c r="C11588" s="206">
        <v>0.33524680000000001</v>
      </c>
      <c r="D11588" s="206">
        <v>0.4082615</v>
      </c>
    </row>
    <row r="11589" spans="1:4">
      <c r="A11589" s="205" t="s">
        <v>11999</v>
      </c>
      <c r="B11589" s="206">
        <v>0.39025090000000001</v>
      </c>
      <c r="C11589" s="206">
        <v>0.35251529999999998</v>
      </c>
      <c r="D11589" s="206">
        <v>0.42798649999999999</v>
      </c>
    </row>
    <row r="11590" spans="1:4">
      <c r="A11590" s="205" t="s">
        <v>12000</v>
      </c>
      <c r="B11590" s="206">
        <v>0.36493560000000003</v>
      </c>
      <c r="C11590" s="206">
        <v>0.32801390000000002</v>
      </c>
      <c r="D11590" s="206">
        <v>0.40185739999999998</v>
      </c>
    </row>
    <row r="11591" spans="1:4">
      <c r="A11591" s="205" t="s">
        <v>12001</v>
      </c>
      <c r="B11591" s="206">
        <v>0.32400990000000002</v>
      </c>
      <c r="C11591" s="206">
        <v>0.29279100000000002</v>
      </c>
      <c r="D11591" s="206">
        <v>0.35522880000000001</v>
      </c>
    </row>
    <row r="11592" spans="1:4">
      <c r="A11592" s="205" t="s">
        <v>12002</v>
      </c>
      <c r="B11592" s="206">
        <v>0.3358583</v>
      </c>
      <c r="C11592" s="206">
        <v>0.2993478</v>
      </c>
      <c r="D11592" s="206">
        <v>0.3723688</v>
      </c>
    </row>
    <row r="11593" spans="1:4">
      <c r="A11593" s="205" t="s">
        <v>12003</v>
      </c>
      <c r="B11593" s="206">
        <v>0.2736383</v>
      </c>
      <c r="C11593" s="206">
        <v>0.24018780000000001</v>
      </c>
      <c r="D11593" s="206">
        <v>0.30708869999999999</v>
      </c>
    </row>
    <row r="11594" spans="1:4">
      <c r="A11594" s="205" t="s">
        <v>12004</v>
      </c>
      <c r="B11594" s="206">
        <v>0.3304068</v>
      </c>
      <c r="C11594" s="206">
        <v>0.29515580000000002</v>
      </c>
      <c r="D11594" s="206">
        <v>0.36565779999999998</v>
      </c>
    </row>
    <row r="11595" spans="1:4">
      <c r="A11595" s="205" t="s">
        <v>12005</v>
      </c>
      <c r="B11595" s="206">
        <v>0.36253269999999999</v>
      </c>
      <c r="C11595" s="206">
        <v>0.33307740000000002</v>
      </c>
      <c r="D11595" s="206">
        <v>0.391988</v>
      </c>
    </row>
    <row r="11596" spans="1:4">
      <c r="A11596" s="205" t="s">
        <v>12006</v>
      </c>
      <c r="B11596" s="206">
        <v>0.26951350000000002</v>
      </c>
      <c r="C11596" s="206">
        <v>0.240954</v>
      </c>
      <c r="D11596" s="206">
        <v>0.29807289999999997</v>
      </c>
    </row>
    <row r="11597" spans="1:4">
      <c r="A11597" s="205" t="s">
        <v>12007</v>
      </c>
      <c r="B11597" s="206">
        <v>0.32066230000000001</v>
      </c>
      <c r="C11597" s="206">
        <v>0.28471289999999999</v>
      </c>
      <c r="D11597" s="206">
        <v>0.35661169999999998</v>
      </c>
    </row>
    <row r="11598" spans="1:4">
      <c r="A11598" s="205" t="s">
        <v>12008</v>
      </c>
      <c r="B11598" s="206">
        <v>0.28835749999999999</v>
      </c>
      <c r="C11598" s="206">
        <v>0.257355</v>
      </c>
      <c r="D11598" s="206">
        <v>0.31935999999999998</v>
      </c>
    </row>
    <row r="11599" spans="1:4">
      <c r="A11599" s="205" t="s">
        <v>12009</v>
      </c>
      <c r="B11599" s="206">
        <v>0.27213520000000002</v>
      </c>
      <c r="C11599" s="206">
        <v>0.23739679999999999</v>
      </c>
      <c r="D11599" s="206">
        <v>0.30687370000000003</v>
      </c>
    </row>
    <row r="11600" spans="1:4">
      <c r="A11600" s="205" t="s">
        <v>12010</v>
      </c>
      <c r="B11600" s="206">
        <v>0.30331259999999999</v>
      </c>
      <c r="C11600" s="206">
        <v>0.26844950000000001</v>
      </c>
      <c r="D11600" s="206">
        <v>0.33817570000000002</v>
      </c>
    </row>
    <row r="11601" spans="1:4">
      <c r="A11601" s="205" t="s">
        <v>12011</v>
      </c>
      <c r="B11601" s="206">
        <v>0.3640466</v>
      </c>
      <c r="C11601" s="206">
        <v>0.3290862</v>
      </c>
      <c r="D11601" s="206">
        <v>0.399007</v>
      </c>
    </row>
    <row r="11602" spans="1:4">
      <c r="A11602" s="205" t="s">
        <v>12012</v>
      </c>
      <c r="B11602" s="206">
        <v>0.32862479999999999</v>
      </c>
      <c r="C11602" s="206">
        <v>0.29272890000000001</v>
      </c>
      <c r="D11602" s="206">
        <v>0.36452079999999998</v>
      </c>
    </row>
    <row r="11603" spans="1:4">
      <c r="A11603" s="205" t="s">
        <v>12013</v>
      </c>
      <c r="B11603" s="206">
        <v>0.35548289999999999</v>
      </c>
      <c r="C11603" s="206">
        <v>0.34279549999999998</v>
      </c>
      <c r="D11603" s="206">
        <v>0.36817030000000001</v>
      </c>
    </row>
    <row r="11604" spans="1:4">
      <c r="A11604" s="205" t="s">
        <v>12014</v>
      </c>
      <c r="B11604" s="206">
        <v>0.36082330000000001</v>
      </c>
      <c r="C11604" s="206">
        <v>0.34279559999999998</v>
      </c>
      <c r="D11604" s="206">
        <v>0.3788511</v>
      </c>
    </row>
    <row r="11605" spans="1:4">
      <c r="A11605" s="205" t="s">
        <v>12015</v>
      </c>
      <c r="B11605" s="206">
        <v>0.40781679999999998</v>
      </c>
      <c r="C11605" s="206">
        <v>0.37736900000000001</v>
      </c>
      <c r="D11605" s="206">
        <v>0.4382645</v>
      </c>
    </row>
    <row r="11606" spans="1:4">
      <c r="A11606" s="205" t="s">
        <v>12016</v>
      </c>
      <c r="B11606" s="206">
        <v>0.31533099999999997</v>
      </c>
      <c r="C11606" s="206">
        <v>0.2993133</v>
      </c>
      <c r="D11606" s="206">
        <v>0.3313487</v>
      </c>
    </row>
    <row r="11607" spans="1:4">
      <c r="A11607" s="205" t="s">
        <v>12017</v>
      </c>
      <c r="B11607" s="206">
        <v>0.27238319999999999</v>
      </c>
      <c r="C11607" s="206">
        <v>0.25270219999999999</v>
      </c>
      <c r="D11607" s="206">
        <v>0.2920642</v>
      </c>
    </row>
    <row r="11608" spans="1:4">
      <c r="A11608" s="205" t="s">
        <v>12018</v>
      </c>
      <c r="B11608" s="206">
        <v>0.3411208</v>
      </c>
      <c r="C11608" s="206">
        <v>0.32220840000000001</v>
      </c>
      <c r="D11608" s="206">
        <v>0.3600332</v>
      </c>
    </row>
    <row r="11609" spans="1:4">
      <c r="A11609" s="205" t="s">
        <v>12019</v>
      </c>
      <c r="B11609" s="206">
        <v>0.30424689999999999</v>
      </c>
      <c r="C11609" s="206">
        <v>0.29121340000000001</v>
      </c>
      <c r="D11609" s="206">
        <v>0.31728050000000002</v>
      </c>
    </row>
    <row r="11610" spans="1:4">
      <c r="A11610" s="205" t="s">
        <v>12020</v>
      </c>
      <c r="B11610" s="206">
        <v>0.34281460000000002</v>
      </c>
      <c r="C11610" s="206">
        <v>0.32619599999999999</v>
      </c>
      <c r="D11610" s="206">
        <v>0.35943310000000001</v>
      </c>
    </row>
    <row r="11611" spans="1:4">
      <c r="A11611" s="205" t="s">
        <v>12021</v>
      </c>
      <c r="B11611" s="206">
        <v>0.34641450000000001</v>
      </c>
      <c r="C11611" s="206">
        <v>0.32227820000000001</v>
      </c>
      <c r="D11611" s="206">
        <v>0.37055080000000001</v>
      </c>
    </row>
    <row r="11612" spans="1:4">
      <c r="A11612" s="205" t="s">
        <v>12022</v>
      </c>
      <c r="B11612" s="206">
        <v>0.39794000000000002</v>
      </c>
      <c r="C11612" s="206">
        <v>0.35795559999999998</v>
      </c>
      <c r="D11612" s="206">
        <v>0.43792439999999999</v>
      </c>
    </row>
    <row r="11613" spans="1:4">
      <c r="A11613" s="205" t="s">
        <v>12023</v>
      </c>
      <c r="B11613" s="206">
        <v>0.31822549999999999</v>
      </c>
      <c r="C11613" s="206">
        <v>0.29684650000000001</v>
      </c>
      <c r="D11613" s="206">
        <v>0.33960449999999998</v>
      </c>
    </row>
    <row r="11614" spans="1:4">
      <c r="A11614" s="205" t="s">
        <v>12024</v>
      </c>
      <c r="B11614" s="206">
        <v>0.26475690000000002</v>
      </c>
      <c r="C11614" s="206">
        <v>0.2378699</v>
      </c>
      <c r="D11614" s="206">
        <v>0.29164390000000001</v>
      </c>
    </row>
    <row r="11615" spans="1:4">
      <c r="A11615" s="205" t="s">
        <v>12025</v>
      </c>
      <c r="B11615" s="206">
        <v>0.32504850000000002</v>
      </c>
      <c r="C11615" s="206">
        <v>0.29961270000000001</v>
      </c>
      <c r="D11615" s="206">
        <v>0.35048430000000003</v>
      </c>
    </row>
    <row r="11616" spans="1:4">
      <c r="A11616" s="205" t="s">
        <v>12026</v>
      </c>
      <c r="B11616" s="206">
        <v>0.29898780000000003</v>
      </c>
      <c r="C11616" s="206">
        <v>0.2812963</v>
      </c>
      <c r="D11616" s="206">
        <v>0.3166793</v>
      </c>
    </row>
    <row r="11617" spans="1:4">
      <c r="A11617" s="205" t="s">
        <v>12027</v>
      </c>
      <c r="B11617" s="206">
        <v>0.36828739999999999</v>
      </c>
      <c r="C11617" s="206">
        <v>0.3528153</v>
      </c>
      <c r="D11617" s="206">
        <v>0.38375959999999998</v>
      </c>
    </row>
    <row r="11618" spans="1:4">
      <c r="A11618" s="205" t="s">
        <v>12028</v>
      </c>
      <c r="B11618" s="206">
        <v>0.37394579999999999</v>
      </c>
      <c r="C11618" s="206">
        <v>0.3513984</v>
      </c>
      <c r="D11618" s="206">
        <v>0.39649309999999999</v>
      </c>
    </row>
    <row r="11619" spans="1:4">
      <c r="A11619" s="205" t="s">
        <v>12029</v>
      </c>
      <c r="B11619" s="206">
        <v>0.41803839999999998</v>
      </c>
      <c r="C11619" s="206">
        <v>0.37866949999999999</v>
      </c>
      <c r="D11619" s="206">
        <v>0.45740730000000002</v>
      </c>
    </row>
    <row r="11620" spans="1:4">
      <c r="A11620" s="205" t="s">
        <v>12030</v>
      </c>
      <c r="B11620" s="206">
        <v>0.31336059999999999</v>
      </c>
      <c r="C11620" s="206">
        <v>0.29367989999999999</v>
      </c>
      <c r="D11620" s="206">
        <v>0.33304139999999999</v>
      </c>
    </row>
    <row r="11621" spans="1:4">
      <c r="A11621" s="205" t="s">
        <v>12031</v>
      </c>
      <c r="B11621" s="206">
        <v>0.2796032</v>
      </c>
      <c r="C11621" s="206">
        <v>0.25558720000000001</v>
      </c>
      <c r="D11621" s="206">
        <v>0.30361919999999998</v>
      </c>
    </row>
    <row r="11622" spans="1:4">
      <c r="A11622" s="205" t="s">
        <v>12032</v>
      </c>
      <c r="B11622" s="206">
        <v>0.35749999999999998</v>
      </c>
      <c r="C11622" s="206">
        <v>0.33416469999999998</v>
      </c>
      <c r="D11622" s="206">
        <v>0.38083529999999999</v>
      </c>
    </row>
    <row r="11623" spans="1:4">
      <c r="A11623" s="205" t="s">
        <v>12033</v>
      </c>
      <c r="B11623" s="206">
        <v>0.31163400000000002</v>
      </c>
      <c r="C11623" s="206">
        <v>0.29578769999999999</v>
      </c>
      <c r="D11623" s="206">
        <v>0.3274803</v>
      </c>
    </row>
    <row r="11624" spans="1:4">
      <c r="A11624" s="205" t="s">
        <v>12034</v>
      </c>
      <c r="B11624" s="206">
        <v>0.33205259999999998</v>
      </c>
      <c r="C11624" s="206">
        <v>0.32567489999999999</v>
      </c>
      <c r="D11624" s="206">
        <v>0.33843030000000002</v>
      </c>
    </row>
    <row r="11625" spans="1:4">
      <c r="A11625" s="205" t="s">
        <v>12035</v>
      </c>
      <c r="B11625" s="206">
        <v>0.32275979999999999</v>
      </c>
      <c r="C11625" s="206">
        <v>0.31423089999999998</v>
      </c>
      <c r="D11625" s="206">
        <v>0.33128869999999999</v>
      </c>
    </row>
    <row r="11626" spans="1:4">
      <c r="A11626" s="205" t="s">
        <v>12036</v>
      </c>
      <c r="B11626" s="206">
        <v>0.34179310000000002</v>
      </c>
      <c r="C11626" s="206">
        <v>0.33396029999999999</v>
      </c>
      <c r="D11626" s="206">
        <v>0.34962589999999999</v>
      </c>
    </row>
    <row r="11627" spans="1:4">
      <c r="A11627" s="205" t="s">
        <v>12037</v>
      </c>
      <c r="B11627" s="206">
        <v>0.3675448</v>
      </c>
      <c r="C11627" s="206">
        <v>0.33458179999999998</v>
      </c>
      <c r="D11627" s="206">
        <v>0.40050780000000002</v>
      </c>
    </row>
    <row r="11628" spans="1:4">
      <c r="A11628" s="205" t="s">
        <v>12038</v>
      </c>
      <c r="B11628" s="206">
        <v>0.3823954</v>
      </c>
      <c r="C11628" s="206">
        <v>0.34962579999999999</v>
      </c>
      <c r="D11628" s="206">
        <v>0.4151649</v>
      </c>
    </row>
    <row r="11629" spans="1:4">
      <c r="A11629" s="205" t="s">
        <v>12039</v>
      </c>
      <c r="B11629" s="206">
        <v>0.37394339999999998</v>
      </c>
      <c r="C11629" s="206">
        <v>0.34316659999999999</v>
      </c>
      <c r="D11629" s="206">
        <v>0.40472010000000003</v>
      </c>
    </row>
    <row r="11630" spans="1:4">
      <c r="A11630" s="205" t="s">
        <v>12040</v>
      </c>
      <c r="B11630" s="206">
        <v>0.35575970000000001</v>
      </c>
      <c r="C11630" s="206">
        <v>0.32319599999999998</v>
      </c>
      <c r="D11630" s="206">
        <v>0.38832349999999999</v>
      </c>
    </row>
    <row r="11631" spans="1:4">
      <c r="A11631" s="205" t="s">
        <v>12041</v>
      </c>
      <c r="B11631" s="206">
        <v>0.33367350000000001</v>
      </c>
      <c r="C11631" s="206">
        <v>0.3029095</v>
      </c>
      <c r="D11631" s="206">
        <v>0.36443750000000003</v>
      </c>
    </row>
    <row r="11632" spans="1:4">
      <c r="A11632" s="205" t="s">
        <v>12042</v>
      </c>
      <c r="B11632" s="206">
        <v>0.3314839</v>
      </c>
      <c r="C11632" s="206">
        <v>0.30130380000000001</v>
      </c>
      <c r="D11632" s="206">
        <v>0.36166399999999999</v>
      </c>
    </row>
    <row r="11633" spans="1:4">
      <c r="A11633" s="205" t="s">
        <v>12043</v>
      </c>
      <c r="B11633" s="206">
        <v>0.36517870000000002</v>
      </c>
      <c r="C11633" s="206">
        <v>0.3352173</v>
      </c>
      <c r="D11633" s="206">
        <v>0.39514009999999999</v>
      </c>
    </row>
    <row r="11634" spans="1:4">
      <c r="A11634" s="205" t="s">
        <v>12044</v>
      </c>
      <c r="B11634" s="206">
        <v>0.37379770000000001</v>
      </c>
      <c r="C11634" s="206">
        <v>0.34401310000000002</v>
      </c>
      <c r="D11634" s="206">
        <v>0.4035823</v>
      </c>
    </row>
    <row r="11635" spans="1:4">
      <c r="A11635" s="205" t="s">
        <v>12045</v>
      </c>
      <c r="B11635" s="206">
        <v>0.3690812</v>
      </c>
      <c r="C11635" s="206">
        <v>0.33479510000000001</v>
      </c>
      <c r="D11635" s="206">
        <v>0.40336739999999999</v>
      </c>
    </row>
    <row r="11636" spans="1:4">
      <c r="A11636" s="205" t="s">
        <v>12046</v>
      </c>
      <c r="B11636" s="206">
        <v>0.3650776</v>
      </c>
      <c r="C11636" s="206">
        <v>0.33561190000000002</v>
      </c>
      <c r="D11636" s="206">
        <v>0.39454339999999999</v>
      </c>
    </row>
    <row r="11637" spans="1:4">
      <c r="A11637" s="205" t="s">
        <v>12047</v>
      </c>
      <c r="B11637" s="206">
        <v>0.33439200000000002</v>
      </c>
      <c r="C11637" s="206">
        <v>0.30901990000000001</v>
      </c>
      <c r="D11637" s="206">
        <v>0.35976399999999997</v>
      </c>
    </row>
    <row r="11638" spans="1:4">
      <c r="A11638" s="205" t="s">
        <v>12048</v>
      </c>
      <c r="B11638" s="206">
        <v>0.2962573</v>
      </c>
      <c r="C11638" s="206">
        <v>0.26921339999999999</v>
      </c>
      <c r="D11638" s="206">
        <v>0.32330120000000001</v>
      </c>
    </row>
    <row r="11639" spans="1:4">
      <c r="A11639" s="205" t="s">
        <v>12049</v>
      </c>
      <c r="B11639" s="206">
        <v>0.26383040000000002</v>
      </c>
      <c r="C11639" s="206">
        <v>0.23672290000000001</v>
      </c>
      <c r="D11639" s="206">
        <v>0.29093790000000003</v>
      </c>
    </row>
    <row r="11640" spans="1:4">
      <c r="A11640" s="205" t="s">
        <v>12050</v>
      </c>
      <c r="B11640" s="206">
        <v>0.3330612</v>
      </c>
      <c r="C11640" s="206">
        <v>0.30197639999999998</v>
      </c>
      <c r="D11640" s="206">
        <v>0.36414609999999997</v>
      </c>
    </row>
    <row r="11641" spans="1:4">
      <c r="A11641" s="205" t="s">
        <v>12051</v>
      </c>
      <c r="B11641" s="206">
        <v>0.33650920000000001</v>
      </c>
      <c r="C11641" s="206">
        <v>0.31363600000000003</v>
      </c>
      <c r="D11641" s="206">
        <v>0.35938239999999999</v>
      </c>
    </row>
    <row r="11642" spans="1:4">
      <c r="A11642" s="205" t="s">
        <v>12052</v>
      </c>
      <c r="B11642" s="206">
        <v>0.26876610000000001</v>
      </c>
      <c r="C11642" s="206">
        <v>0.24370829999999999</v>
      </c>
      <c r="D11642" s="206">
        <v>0.29382390000000003</v>
      </c>
    </row>
    <row r="11643" spans="1:4">
      <c r="A11643" s="205" t="s">
        <v>12053</v>
      </c>
      <c r="B11643" s="206">
        <v>0.30560320000000002</v>
      </c>
      <c r="C11643" s="206">
        <v>0.27748620000000002</v>
      </c>
      <c r="D11643" s="206">
        <v>0.33372030000000003</v>
      </c>
    </row>
    <row r="11644" spans="1:4">
      <c r="A11644" s="205" t="s">
        <v>12054</v>
      </c>
      <c r="B11644" s="206">
        <v>0.28412369999999998</v>
      </c>
      <c r="C11644" s="206">
        <v>0.25844519999999999</v>
      </c>
      <c r="D11644" s="206">
        <v>0.30980220000000003</v>
      </c>
    </row>
    <row r="11645" spans="1:4">
      <c r="A11645" s="205" t="s">
        <v>12055</v>
      </c>
      <c r="B11645" s="206">
        <v>0.2800724</v>
      </c>
      <c r="C11645" s="206">
        <v>0.25132549999999998</v>
      </c>
      <c r="D11645" s="206">
        <v>0.30881920000000002</v>
      </c>
    </row>
    <row r="11646" spans="1:4">
      <c r="A11646" s="205" t="s">
        <v>12056</v>
      </c>
      <c r="B11646" s="206">
        <v>0.3164884</v>
      </c>
      <c r="C11646" s="206">
        <v>0.28569620000000001</v>
      </c>
      <c r="D11646" s="206">
        <v>0.3472807</v>
      </c>
    </row>
    <row r="11647" spans="1:4">
      <c r="A11647" s="205" t="s">
        <v>12057</v>
      </c>
      <c r="B11647" s="206">
        <v>0.35870590000000002</v>
      </c>
      <c r="C11647" s="206">
        <v>0.32752809999999999</v>
      </c>
      <c r="D11647" s="206">
        <v>0.3898838</v>
      </c>
    </row>
    <row r="11648" spans="1:4">
      <c r="A11648" s="205" t="s">
        <v>12058</v>
      </c>
      <c r="B11648" s="206">
        <v>0.31390040000000002</v>
      </c>
      <c r="C11648" s="206">
        <v>0.28499180000000002</v>
      </c>
      <c r="D11648" s="206">
        <v>0.34280890000000003</v>
      </c>
    </row>
    <row r="11649" spans="1:4">
      <c r="A11649" s="205" t="s">
        <v>12059</v>
      </c>
      <c r="B11649" s="206">
        <v>0.34098830000000002</v>
      </c>
      <c r="C11649" s="206">
        <v>0.2964405</v>
      </c>
      <c r="D11649" s="206">
        <v>0.38553609999999999</v>
      </c>
    </row>
    <row r="11650" spans="1:4">
      <c r="A11650" s="205" t="s">
        <v>12060</v>
      </c>
      <c r="B11650" s="206">
        <v>0.36706220000000001</v>
      </c>
      <c r="C11650" s="206">
        <v>0.32577529999999999</v>
      </c>
      <c r="D11650" s="206">
        <v>0.40834920000000002</v>
      </c>
    </row>
    <row r="11651" spans="1:4">
      <c r="A11651" s="205" t="s">
        <v>12061</v>
      </c>
      <c r="B11651" s="206">
        <v>0.34847899999999998</v>
      </c>
      <c r="C11651" s="206">
        <v>0.30716719999999997</v>
      </c>
      <c r="D11651" s="206">
        <v>0.38979079999999999</v>
      </c>
    </row>
    <row r="11652" spans="1:4">
      <c r="A11652" s="205" t="s">
        <v>12062</v>
      </c>
      <c r="B11652" s="206">
        <v>0.33046370000000003</v>
      </c>
      <c r="C11652" s="206">
        <v>0.289995</v>
      </c>
      <c r="D11652" s="206">
        <v>0.3709324</v>
      </c>
    </row>
    <row r="11653" spans="1:4">
      <c r="A11653" s="205" t="s">
        <v>12063</v>
      </c>
      <c r="B11653" s="206">
        <v>0.31222329999999998</v>
      </c>
      <c r="C11653" s="206">
        <v>0.27120830000000001</v>
      </c>
      <c r="D11653" s="206">
        <v>0.3532382</v>
      </c>
    </row>
    <row r="11654" spans="1:4">
      <c r="A11654" s="205" t="s">
        <v>12064</v>
      </c>
      <c r="B11654" s="206">
        <v>0.30146970000000001</v>
      </c>
      <c r="C11654" s="206">
        <v>0.2626308</v>
      </c>
      <c r="D11654" s="206">
        <v>0.34030850000000001</v>
      </c>
    </row>
    <row r="11655" spans="1:4">
      <c r="A11655" s="205" t="s">
        <v>12065</v>
      </c>
      <c r="B11655" s="206">
        <v>0.34458889999999998</v>
      </c>
      <c r="C11655" s="206">
        <v>0.30555080000000001</v>
      </c>
      <c r="D11655" s="206">
        <v>0.383627</v>
      </c>
    </row>
    <row r="11656" spans="1:4">
      <c r="A11656" s="205" t="s">
        <v>12066</v>
      </c>
      <c r="B11656" s="206">
        <v>0.3504661</v>
      </c>
      <c r="C11656" s="206">
        <v>0.31087219999999999</v>
      </c>
      <c r="D11656" s="206">
        <v>0.39006010000000002</v>
      </c>
    </row>
    <row r="11657" spans="1:4">
      <c r="A11657" s="205" t="s">
        <v>12067</v>
      </c>
      <c r="B11657" s="206">
        <v>0.34032800000000002</v>
      </c>
      <c r="C11657" s="206">
        <v>0.29533720000000002</v>
      </c>
      <c r="D11657" s="206">
        <v>0.38531880000000002</v>
      </c>
    </row>
    <row r="11658" spans="1:4">
      <c r="A11658" s="205" t="s">
        <v>12068</v>
      </c>
      <c r="B11658" s="206">
        <v>0.35284019999999999</v>
      </c>
      <c r="C11658" s="206">
        <v>0.3130926</v>
      </c>
      <c r="D11658" s="206">
        <v>0.39258779999999999</v>
      </c>
    </row>
    <row r="11659" spans="1:4">
      <c r="A11659" s="205" t="s">
        <v>12069</v>
      </c>
      <c r="B11659" s="206">
        <v>0.33250940000000001</v>
      </c>
      <c r="C11659" s="206">
        <v>0.29857339999999999</v>
      </c>
      <c r="D11659" s="206">
        <v>0.36644539999999998</v>
      </c>
    </row>
    <row r="11660" spans="1:4">
      <c r="A11660" s="205" t="s">
        <v>12070</v>
      </c>
      <c r="B11660" s="206">
        <v>0.27303369999999999</v>
      </c>
      <c r="C11660" s="206">
        <v>0.23736019999999999</v>
      </c>
      <c r="D11660" s="206">
        <v>0.30870710000000001</v>
      </c>
    </row>
    <row r="11661" spans="1:4">
      <c r="A11661" s="205" t="s">
        <v>12071</v>
      </c>
      <c r="B11661" s="206">
        <v>0.254612</v>
      </c>
      <c r="C11661" s="206">
        <v>0.2166169</v>
      </c>
      <c r="D11661" s="206">
        <v>0.29260720000000001</v>
      </c>
    </row>
    <row r="11662" spans="1:4">
      <c r="A11662" s="205" t="s">
        <v>12072</v>
      </c>
      <c r="B11662" s="206">
        <v>0.33089560000000001</v>
      </c>
      <c r="C11662" s="206">
        <v>0.28783579999999998</v>
      </c>
      <c r="D11662" s="206">
        <v>0.37395529999999999</v>
      </c>
    </row>
    <row r="11663" spans="1:4">
      <c r="A11663" s="205" t="s">
        <v>12073</v>
      </c>
      <c r="B11663" s="206">
        <v>0.31872050000000002</v>
      </c>
      <c r="C11663" s="206">
        <v>0.28773739999999998</v>
      </c>
      <c r="D11663" s="206">
        <v>0.3497036</v>
      </c>
    </row>
    <row r="11664" spans="1:4">
      <c r="A11664" s="205" t="s">
        <v>12074</v>
      </c>
      <c r="B11664" s="206">
        <v>0.26350479999999998</v>
      </c>
      <c r="C11664" s="206">
        <v>0.23056969999999999</v>
      </c>
      <c r="D11664" s="206">
        <v>0.29643989999999998</v>
      </c>
    </row>
    <row r="11665" spans="1:4">
      <c r="A11665" s="205" t="s">
        <v>12075</v>
      </c>
      <c r="B11665" s="206">
        <v>0.30031829999999998</v>
      </c>
      <c r="C11665" s="206">
        <v>0.2621078</v>
      </c>
      <c r="D11665" s="206">
        <v>0.33852890000000002</v>
      </c>
    </row>
    <row r="11666" spans="1:4">
      <c r="A11666" s="205" t="s">
        <v>12076</v>
      </c>
      <c r="B11666" s="206">
        <v>0.29953920000000001</v>
      </c>
      <c r="C11666" s="206">
        <v>0.2648336</v>
      </c>
      <c r="D11666" s="206">
        <v>0.33424470000000001</v>
      </c>
    </row>
    <row r="11667" spans="1:4">
      <c r="A11667" s="205" t="s">
        <v>12077</v>
      </c>
      <c r="B11667" s="206">
        <v>0.28860340000000001</v>
      </c>
      <c r="C11667" s="206">
        <v>0.2492684</v>
      </c>
      <c r="D11667" s="206">
        <v>0.32793840000000002</v>
      </c>
    </row>
    <row r="11668" spans="1:4">
      <c r="A11668" s="205" t="s">
        <v>12078</v>
      </c>
      <c r="B11668" s="206">
        <v>0.34065529999999999</v>
      </c>
      <c r="C11668" s="206">
        <v>0.29832890000000001</v>
      </c>
      <c r="D11668" s="206">
        <v>0.38298169999999998</v>
      </c>
    </row>
    <row r="11669" spans="1:4">
      <c r="A11669" s="205" t="s">
        <v>12079</v>
      </c>
      <c r="B11669" s="206">
        <v>0.34619260000000002</v>
      </c>
      <c r="C11669" s="206">
        <v>0.30435800000000002</v>
      </c>
      <c r="D11669" s="206">
        <v>0.38802720000000002</v>
      </c>
    </row>
    <row r="11670" spans="1:4">
      <c r="A11670" s="205" t="s">
        <v>12080</v>
      </c>
      <c r="B11670" s="206">
        <v>0.29200429999999999</v>
      </c>
      <c r="C11670" s="206">
        <v>0.25512259999999998</v>
      </c>
      <c r="D11670" s="206">
        <v>0.32888600000000001</v>
      </c>
    </row>
    <row r="11671" spans="1:4">
      <c r="A11671" s="205" t="s">
        <v>12081</v>
      </c>
      <c r="B11671" s="206">
        <v>0.39063150000000002</v>
      </c>
      <c r="C11671" s="206">
        <v>0.3508714</v>
      </c>
      <c r="D11671" s="206">
        <v>0.43039159999999999</v>
      </c>
    </row>
    <row r="11672" spans="1:4">
      <c r="A11672" s="205" t="s">
        <v>12082</v>
      </c>
      <c r="B11672" s="206">
        <v>0.39599380000000001</v>
      </c>
      <c r="C11672" s="206">
        <v>0.35522799999999999</v>
      </c>
      <c r="D11672" s="206">
        <v>0.43675960000000003</v>
      </c>
    </row>
    <row r="11673" spans="1:4">
      <c r="A11673" s="205" t="s">
        <v>12083</v>
      </c>
      <c r="B11673" s="206">
        <v>0.39893119999999999</v>
      </c>
      <c r="C11673" s="206">
        <v>0.35946030000000001</v>
      </c>
      <c r="D11673" s="206">
        <v>0.43840200000000001</v>
      </c>
    </row>
    <row r="11674" spans="1:4">
      <c r="A11674" s="205" t="s">
        <v>12084</v>
      </c>
      <c r="B11674" s="206">
        <v>0.3830211</v>
      </c>
      <c r="C11674" s="206">
        <v>0.34213250000000001</v>
      </c>
      <c r="D11674" s="206">
        <v>0.4239097</v>
      </c>
    </row>
    <row r="11675" spans="1:4">
      <c r="A11675" s="205" t="s">
        <v>12085</v>
      </c>
      <c r="B11675" s="206">
        <v>0.3530701</v>
      </c>
      <c r="C11675" s="206">
        <v>0.31577440000000001</v>
      </c>
      <c r="D11675" s="206">
        <v>0.39036569999999998</v>
      </c>
    </row>
    <row r="11676" spans="1:4">
      <c r="A11676" s="205" t="s">
        <v>12086</v>
      </c>
      <c r="B11676" s="206">
        <v>0.36351230000000001</v>
      </c>
      <c r="C11676" s="206">
        <v>0.32598349999999998</v>
      </c>
      <c r="D11676" s="206">
        <v>0.40104099999999998</v>
      </c>
    </row>
    <row r="11677" spans="1:4">
      <c r="A11677" s="205" t="s">
        <v>12087</v>
      </c>
      <c r="B11677" s="206">
        <v>0.38646580000000003</v>
      </c>
      <c r="C11677" s="206">
        <v>0.34779650000000001</v>
      </c>
      <c r="D11677" s="206">
        <v>0.42513509999999999</v>
      </c>
    </row>
    <row r="11678" spans="1:4">
      <c r="A11678" s="205" t="s">
        <v>12088</v>
      </c>
      <c r="B11678" s="206">
        <v>0.3934783</v>
      </c>
      <c r="C11678" s="206">
        <v>0.35599239999999999</v>
      </c>
      <c r="D11678" s="206">
        <v>0.43096430000000002</v>
      </c>
    </row>
    <row r="11679" spans="1:4">
      <c r="A11679" s="205" t="s">
        <v>12089</v>
      </c>
      <c r="B11679" s="206">
        <v>0.3970996</v>
      </c>
      <c r="C11679" s="206">
        <v>0.35428120000000002</v>
      </c>
      <c r="D11679" s="206">
        <v>0.43991799999999998</v>
      </c>
    </row>
    <row r="11680" spans="1:4">
      <c r="A11680" s="205" t="s">
        <v>12090</v>
      </c>
      <c r="B11680" s="206">
        <v>0.37835360000000001</v>
      </c>
      <c r="C11680" s="206">
        <v>0.34091579999999999</v>
      </c>
      <c r="D11680" s="206">
        <v>0.41579139999999998</v>
      </c>
    </row>
    <row r="11681" spans="1:4">
      <c r="A11681" s="205" t="s">
        <v>12091</v>
      </c>
      <c r="B11681" s="206">
        <v>0.33735989999999999</v>
      </c>
      <c r="C11681" s="206">
        <v>0.3058148</v>
      </c>
      <c r="D11681" s="206">
        <v>0.36890499999999998</v>
      </c>
    </row>
    <row r="11682" spans="1:4">
      <c r="A11682" s="205" t="s">
        <v>12092</v>
      </c>
      <c r="B11682" s="206">
        <v>0.32035730000000001</v>
      </c>
      <c r="C11682" s="206">
        <v>0.28397250000000002</v>
      </c>
      <c r="D11682" s="206">
        <v>0.35674210000000001</v>
      </c>
    </row>
    <row r="11683" spans="1:4">
      <c r="A11683" s="205" t="s">
        <v>12093</v>
      </c>
      <c r="B11683" s="206">
        <v>0.2714395</v>
      </c>
      <c r="C11683" s="206">
        <v>0.23797109999999999</v>
      </c>
      <c r="D11683" s="206">
        <v>0.30490800000000001</v>
      </c>
    </row>
    <row r="11684" spans="1:4">
      <c r="A11684" s="205" t="s">
        <v>12094</v>
      </c>
      <c r="B11684" s="206">
        <v>0.3362117</v>
      </c>
      <c r="C11684" s="206">
        <v>0.2980122</v>
      </c>
      <c r="D11684" s="206">
        <v>0.3744113</v>
      </c>
    </row>
    <row r="11685" spans="1:4">
      <c r="A11685" s="205" t="s">
        <v>12095</v>
      </c>
      <c r="B11685" s="206">
        <v>0.35344249999999999</v>
      </c>
      <c r="C11685" s="206">
        <v>0.32464670000000001</v>
      </c>
      <c r="D11685" s="206">
        <v>0.38223819999999997</v>
      </c>
    </row>
    <row r="11686" spans="1:4">
      <c r="A11686" s="205" t="s">
        <v>12096</v>
      </c>
      <c r="B11686" s="206">
        <v>0.27468779999999998</v>
      </c>
      <c r="C11686" s="206">
        <v>0.2440774</v>
      </c>
      <c r="D11686" s="206">
        <v>0.30529820000000002</v>
      </c>
    </row>
    <row r="11687" spans="1:4">
      <c r="A11687" s="205" t="s">
        <v>12097</v>
      </c>
      <c r="B11687" s="206">
        <v>0.31144899999999998</v>
      </c>
      <c r="C11687" s="206">
        <v>0.27674330000000003</v>
      </c>
      <c r="D11687" s="206">
        <v>0.34615459999999998</v>
      </c>
    </row>
    <row r="11688" spans="1:4">
      <c r="A11688" s="205" t="s">
        <v>12098</v>
      </c>
      <c r="B11688" s="206">
        <v>0.27328770000000002</v>
      </c>
      <c r="C11688" s="206">
        <v>0.2424144</v>
      </c>
      <c r="D11688" s="206">
        <v>0.30416100000000001</v>
      </c>
    </row>
    <row r="11689" spans="1:4">
      <c r="A11689" s="205" t="s">
        <v>12099</v>
      </c>
      <c r="B11689" s="206">
        <v>0.2738816</v>
      </c>
      <c r="C11689" s="206">
        <v>0.23910339999999999</v>
      </c>
      <c r="D11689" s="206">
        <v>0.30865979999999998</v>
      </c>
    </row>
    <row r="11690" spans="1:4">
      <c r="A11690" s="205" t="s">
        <v>12100</v>
      </c>
      <c r="B11690" s="206">
        <v>0.30313980000000001</v>
      </c>
      <c r="C11690" s="206">
        <v>0.26664979999999999</v>
      </c>
      <c r="D11690" s="206">
        <v>0.33962979999999998</v>
      </c>
    </row>
    <row r="11691" spans="1:4">
      <c r="A11691" s="205" t="s">
        <v>12101</v>
      </c>
      <c r="B11691" s="206">
        <v>0.37005280000000002</v>
      </c>
      <c r="C11691" s="206">
        <v>0.33184920000000001</v>
      </c>
      <c r="D11691" s="206">
        <v>0.40825640000000002</v>
      </c>
    </row>
    <row r="11692" spans="1:4">
      <c r="A11692" s="205" t="s">
        <v>12102</v>
      </c>
      <c r="B11692" s="206">
        <v>0.33687309999999998</v>
      </c>
      <c r="C11692" s="206">
        <v>0.30008439999999997</v>
      </c>
      <c r="D11692" s="206">
        <v>0.37366179999999999</v>
      </c>
    </row>
    <row r="11693" spans="1:4">
      <c r="A11693" s="205" t="s">
        <v>12103</v>
      </c>
      <c r="B11693" s="206">
        <v>0.35558970000000001</v>
      </c>
      <c r="C11693" s="206">
        <v>0.3424355</v>
      </c>
      <c r="D11693" s="206">
        <v>0.36874380000000001</v>
      </c>
    </row>
    <row r="11694" spans="1:4">
      <c r="A11694" s="205" t="s">
        <v>12104</v>
      </c>
      <c r="B11694" s="206">
        <v>0.36798839999999999</v>
      </c>
      <c r="C11694" s="206">
        <v>0.34931250000000003</v>
      </c>
      <c r="D11694" s="206">
        <v>0.38666430000000002</v>
      </c>
    </row>
    <row r="11695" spans="1:4">
      <c r="A11695" s="205" t="s">
        <v>12105</v>
      </c>
      <c r="B11695" s="206">
        <v>0.36517870000000002</v>
      </c>
      <c r="C11695" s="206">
        <v>0.3352173</v>
      </c>
      <c r="D11695" s="206">
        <v>0.39514009999999999</v>
      </c>
    </row>
    <row r="11696" spans="1:4">
      <c r="A11696" s="205" t="s">
        <v>12106</v>
      </c>
      <c r="B11696" s="206">
        <v>0.30508930000000001</v>
      </c>
      <c r="C11696" s="206">
        <v>0.28942220000000002</v>
      </c>
      <c r="D11696" s="206">
        <v>0.32075629999999999</v>
      </c>
    </row>
    <row r="11697" spans="1:4">
      <c r="A11697" s="205" t="s">
        <v>12107</v>
      </c>
      <c r="B11697" s="206">
        <v>0.27569539999999998</v>
      </c>
      <c r="C11697" s="206">
        <v>0.25492330000000002</v>
      </c>
      <c r="D11697" s="206">
        <v>0.2964676</v>
      </c>
    </row>
    <row r="11698" spans="1:4">
      <c r="A11698" s="205" t="s">
        <v>12108</v>
      </c>
      <c r="B11698" s="206">
        <v>0.33726319999999999</v>
      </c>
      <c r="C11698" s="206">
        <v>0.31876490000000002</v>
      </c>
      <c r="D11698" s="206">
        <v>0.35576150000000001</v>
      </c>
    </row>
    <row r="11699" spans="1:4">
      <c r="A11699" s="205" t="s">
        <v>12109</v>
      </c>
      <c r="B11699" s="206">
        <v>0.30883860000000002</v>
      </c>
      <c r="C11699" s="206">
        <v>0.29555710000000002</v>
      </c>
      <c r="D11699" s="206">
        <v>0.32212020000000002</v>
      </c>
    </row>
    <row r="11700" spans="1:4">
      <c r="A11700" s="205" t="s">
        <v>12110</v>
      </c>
      <c r="B11700" s="206">
        <v>0.33256869999999999</v>
      </c>
      <c r="C11700" s="206">
        <v>0.31532500000000002</v>
      </c>
      <c r="D11700" s="206">
        <v>0.34981250000000003</v>
      </c>
    </row>
    <row r="11701" spans="1:4">
      <c r="A11701" s="205" t="s">
        <v>12111</v>
      </c>
      <c r="B11701" s="206">
        <v>0.34721249999999998</v>
      </c>
      <c r="C11701" s="206">
        <v>0.32241910000000001</v>
      </c>
      <c r="D11701" s="206">
        <v>0.372006</v>
      </c>
    </row>
    <row r="11702" spans="1:4">
      <c r="A11702" s="205" t="s">
        <v>12112</v>
      </c>
      <c r="B11702" s="206">
        <v>0.34458889999999998</v>
      </c>
      <c r="C11702" s="206">
        <v>0.30555080000000001</v>
      </c>
      <c r="D11702" s="206">
        <v>0.383627</v>
      </c>
    </row>
    <row r="11703" spans="1:4">
      <c r="A11703" s="205" t="s">
        <v>12113</v>
      </c>
      <c r="B11703" s="206">
        <v>0.29525859999999998</v>
      </c>
      <c r="C11703" s="206">
        <v>0.2742346</v>
      </c>
      <c r="D11703" s="206">
        <v>0.31628250000000002</v>
      </c>
    </row>
    <row r="11704" spans="1:4">
      <c r="A11704" s="205" t="s">
        <v>12114</v>
      </c>
      <c r="B11704" s="206">
        <v>0.2701962</v>
      </c>
      <c r="C11704" s="206">
        <v>0.24270559999999999</v>
      </c>
      <c r="D11704" s="206">
        <v>0.29768670000000003</v>
      </c>
    </row>
    <row r="11705" spans="1:4">
      <c r="A11705" s="205" t="s">
        <v>12115</v>
      </c>
      <c r="B11705" s="206">
        <v>0.3226484</v>
      </c>
      <c r="C11705" s="206">
        <v>0.2973499</v>
      </c>
      <c r="D11705" s="206">
        <v>0.3479469</v>
      </c>
    </row>
    <row r="11706" spans="1:4">
      <c r="A11706" s="205" t="s">
        <v>12116</v>
      </c>
      <c r="B11706" s="206">
        <v>0.30927379999999999</v>
      </c>
      <c r="C11706" s="206">
        <v>0.29160720000000001</v>
      </c>
      <c r="D11706" s="206">
        <v>0.32694040000000002</v>
      </c>
    </row>
    <row r="11707" spans="1:4">
      <c r="A11707" s="205" t="s">
        <v>12117</v>
      </c>
      <c r="B11707" s="206">
        <v>0.37757669999999999</v>
      </c>
      <c r="C11707" s="206">
        <v>0.36131550000000001</v>
      </c>
      <c r="D11707" s="206">
        <v>0.39383790000000002</v>
      </c>
    </row>
    <row r="11708" spans="1:4">
      <c r="A11708" s="205" t="s">
        <v>12118</v>
      </c>
      <c r="B11708" s="206">
        <v>0.3878934</v>
      </c>
      <c r="C11708" s="206">
        <v>0.36421799999999999</v>
      </c>
      <c r="D11708" s="206">
        <v>0.41156870000000001</v>
      </c>
    </row>
    <row r="11709" spans="1:4">
      <c r="A11709" s="205" t="s">
        <v>12119</v>
      </c>
      <c r="B11709" s="206">
        <v>0.38646580000000003</v>
      </c>
      <c r="C11709" s="206">
        <v>0.34779650000000001</v>
      </c>
      <c r="D11709" s="206">
        <v>0.42513509999999999</v>
      </c>
    </row>
    <row r="11710" spans="1:4">
      <c r="A11710" s="205" t="s">
        <v>12120</v>
      </c>
      <c r="B11710" s="206">
        <v>0.31492799999999999</v>
      </c>
      <c r="C11710" s="206">
        <v>0.2951066</v>
      </c>
      <c r="D11710" s="206">
        <v>0.33474939999999997</v>
      </c>
    </row>
    <row r="11711" spans="1:4">
      <c r="A11711" s="205" t="s">
        <v>12121</v>
      </c>
      <c r="B11711" s="206">
        <v>0.2816958</v>
      </c>
      <c r="C11711" s="206">
        <v>0.2564263</v>
      </c>
      <c r="D11711" s="206">
        <v>0.3069654</v>
      </c>
    </row>
    <row r="11712" spans="1:4">
      <c r="A11712" s="205" t="s">
        <v>12122</v>
      </c>
      <c r="B11712" s="206">
        <v>0.35117490000000001</v>
      </c>
      <c r="C11712" s="206">
        <v>0.32793309999999998</v>
      </c>
      <c r="D11712" s="206">
        <v>0.37441679999999999</v>
      </c>
    </row>
    <row r="11713" spans="1:4">
      <c r="A11713" s="205" t="s">
        <v>12123</v>
      </c>
      <c r="B11713" s="206">
        <v>0.31086439999999999</v>
      </c>
      <c r="C11713" s="206">
        <v>0.29464980000000002</v>
      </c>
      <c r="D11713" s="206">
        <v>0.32707900000000001</v>
      </c>
    </row>
    <row r="11714" spans="1:4">
      <c r="A11714" s="205" t="s">
        <v>12124</v>
      </c>
      <c r="B11714" s="206">
        <v>0.3300497</v>
      </c>
      <c r="C11714" s="206">
        <v>0.32363009999999998</v>
      </c>
      <c r="D11714" s="206">
        <v>0.33646939999999997</v>
      </c>
    </row>
    <row r="11715" spans="1:4">
      <c r="A11715" s="205" t="s">
        <v>12125</v>
      </c>
      <c r="B11715" s="206">
        <v>0.31682840000000001</v>
      </c>
      <c r="C11715" s="206">
        <v>0.30823709999999999</v>
      </c>
      <c r="D11715" s="206">
        <v>0.32541959999999998</v>
      </c>
    </row>
    <row r="11716" spans="1:4">
      <c r="A11716" s="205" t="s">
        <v>12126</v>
      </c>
      <c r="B11716" s="206">
        <v>0.34311740000000002</v>
      </c>
      <c r="C11716" s="206">
        <v>0.3351268</v>
      </c>
      <c r="D11716" s="206">
        <v>0.35110799999999998</v>
      </c>
    </row>
    <row r="11717" spans="1:4">
      <c r="A11717" s="106" t="s">
        <v>207</v>
      </c>
      <c r="B11717" s="5"/>
      <c r="C11717" s="5"/>
      <c r="D11717" s="5"/>
    </row>
    <row r="11718" spans="1:4">
      <c r="A11718" s="209" t="s">
        <v>12127</v>
      </c>
      <c r="B11718" s="210">
        <v>2.4656470000000001</v>
      </c>
      <c r="C11718" s="210">
        <v>2.3359209999999999</v>
      </c>
      <c r="D11718" s="210">
        <v>2.5953740000000001</v>
      </c>
    </row>
    <row r="11719" spans="1:4">
      <c r="A11719" s="209" t="s">
        <v>12128</v>
      </c>
      <c r="B11719" s="210">
        <v>2.6584639999999999</v>
      </c>
      <c r="C11719" s="210">
        <v>2.5463659999999999</v>
      </c>
      <c r="D11719" s="210">
        <v>2.770562</v>
      </c>
    </row>
    <row r="11720" spans="1:4">
      <c r="A11720" s="209" t="s">
        <v>12129</v>
      </c>
      <c r="B11720" s="210">
        <v>2.3688319999999998</v>
      </c>
      <c r="C11720" s="210">
        <v>2.229425</v>
      </c>
      <c r="D11720" s="210">
        <v>2.5082390000000001</v>
      </c>
    </row>
    <row r="11721" spans="1:4">
      <c r="A11721" s="209" t="s">
        <v>12130</v>
      </c>
      <c r="B11721" s="210">
        <v>2.480737</v>
      </c>
      <c r="C11721" s="210">
        <v>2.3350249999999999</v>
      </c>
      <c r="D11721" s="210">
        <v>2.626449</v>
      </c>
    </row>
    <row r="11722" spans="1:4">
      <c r="A11722" s="209" t="s">
        <v>12131</v>
      </c>
      <c r="B11722" s="210">
        <v>2.4508350000000001</v>
      </c>
      <c r="C11722" s="210">
        <v>2.2975479999999999</v>
      </c>
      <c r="D11722" s="210">
        <v>2.604123</v>
      </c>
    </row>
    <row r="11723" spans="1:4">
      <c r="A11723" s="209" t="s">
        <v>12132</v>
      </c>
      <c r="B11723" s="210">
        <v>2.1882510000000002</v>
      </c>
      <c r="C11723" s="210">
        <v>2.0390410000000001</v>
      </c>
      <c r="D11723" s="210">
        <v>2.3374619999999999</v>
      </c>
    </row>
    <row r="11724" spans="1:4">
      <c r="A11724" s="209" t="s">
        <v>12133</v>
      </c>
      <c r="B11724" s="210">
        <v>2.673133</v>
      </c>
      <c r="C11724" s="210">
        <v>2.5465710000000001</v>
      </c>
      <c r="D11724" s="210">
        <v>2.7996949999999998</v>
      </c>
    </row>
    <row r="11725" spans="1:4">
      <c r="A11725" s="209" t="s">
        <v>12134</v>
      </c>
      <c r="B11725" s="210">
        <v>2.6513460000000002</v>
      </c>
      <c r="C11725" s="210">
        <v>2.5348989999999998</v>
      </c>
      <c r="D11725" s="210">
        <v>2.7677939999999999</v>
      </c>
    </row>
    <row r="11726" spans="1:4">
      <c r="A11726" s="209" t="s">
        <v>12135</v>
      </c>
      <c r="B11726" s="210">
        <v>2.405008</v>
      </c>
      <c r="C11726" s="210">
        <v>2.2591030000000001</v>
      </c>
      <c r="D11726" s="210">
        <v>2.550913</v>
      </c>
    </row>
    <row r="11727" spans="1:4">
      <c r="A11727" s="209" t="s">
        <v>12136</v>
      </c>
      <c r="B11727" s="210">
        <v>2.2557659999999999</v>
      </c>
      <c r="C11727" s="210">
        <v>2.1059350000000001</v>
      </c>
      <c r="D11727" s="210">
        <v>2.4055970000000002</v>
      </c>
    </row>
    <row r="11728" spans="1:4">
      <c r="A11728" s="209" t="s">
        <v>12137</v>
      </c>
      <c r="B11728" s="210">
        <v>2.1941389999999998</v>
      </c>
      <c r="C11728" s="210">
        <v>2.0626760000000002</v>
      </c>
      <c r="D11728" s="210">
        <v>2.3256019999999999</v>
      </c>
    </row>
    <row r="11729" spans="1:4">
      <c r="A11729" s="209" t="s">
        <v>12138</v>
      </c>
      <c r="B11729" s="210">
        <v>2.1781890000000002</v>
      </c>
      <c r="C11729" s="210">
        <v>2.0683880000000001</v>
      </c>
      <c r="D11729" s="210">
        <v>2.2879900000000002</v>
      </c>
    </row>
    <row r="11730" spans="1:4">
      <c r="A11730" s="209" t="s">
        <v>12139</v>
      </c>
      <c r="B11730" s="210">
        <v>2.2858239999999999</v>
      </c>
      <c r="C11730" s="210">
        <v>2.1587079999999998</v>
      </c>
      <c r="D11730" s="210">
        <v>2.412941</v>
      </c>
    </row>
    <row r="11731" spans="1:4">
      <c r="A11731" s="209" t="s">
        <v>12140</v>
      </c>
      <c r="B11731" s="210">
        <v>2.3241299999999998</v>
      </c>
      <c r="C11731" s="210">
        <v>2.2036410000000002</v>
      </c>
      <c r="D11731" s="210">
        <v>2.4446189999999999</v>
      </c>
    </row>
    <row r="11732" spans="1:4">
      <c r="A11732" s="209" t="s">
        <v>12141</v>
      </c>
      <c r="B11732" s="210">
        <v>2.4664039999999998</v>
      </c>
      <c r="C11732" s="210">
        <v>2.3290489999999999</v>
      </c>
      <c r="D11732" s="210">
        <v>2.603758</v>
      </c>
    </row>
    <row r="11733" spans="1:4">
      <c r="A11733" s="209" t="s">
        <v>12142</v>
      </c>
      <c r="B11733" s="210">
        <v>2.0793200000000001</v>
      </c>
      <c r="C11733" s="210">
        <v>1.9350069999999999</v>
      </c>
      <c r="D11733" s="210">
        <v>2.2236319999999998</v>
      </c>
    </row>
    <row r="11734" spans="1:4">
      <c r="A11734" s="209" t="s">
        <v>12143</v>
      </c>
      <c r="B11734" s="210">
        <v>2.2213120000000002</v>
      </c>
      <c r="C11734" s="210">
        <v>2.0914419999999998</v>
      </c>
      <c r="D11734" s="210">
        <v>2.351181</v>
      </c>
    </row>
    <row r="11735" spans="1:4">
      <c r="A11735" s="209" t="s">
        <v>12144</v>
      </c>
      <c r="B11735" s="210">
        <v>2.1452719999999998</v>
      </c>
      <c r="C11735" s="210">
        <v>2.0314320000000001</v>
      </c>
      <c r="D11735" s="210">
        <v>2.2591109999999999</v>
      </c>
    </row>
    <row r="11736" spans="1:4">
      <c r="A11736" s="209" t="s">
        <v>12145</v>
      </c>
      <c r="B11736" s="210">
        <v>2.11822</v>
      </c>
      <c r="C11736" s="210">
        <v>1.9888110000000001</v>
      </c>
      <c r="D11736" s="210">
        <v>2.2476289999999999</v>
      </c>
    </row>
    <row r="11737" spans="1:4">
      <c r="A11737" s="209" t="s">
        <v>12146</v>
      </c>
      <c r="B11737" s="210">
        <v>2.2509700000000001</v>
      </c>
      <c r="C11737" s="210">
        <v>2.1208469999999999</v>
      </c>
      <c r="D11737" s="210">
        <v>2.3810929999999999</v>
      </c>
    </row>
    <row r="11738" spans="1:4">
      <c r="A11738" s="209" t="s">
        <v>12147</v>
      </c>
      <c r="B11738" s="210">
        <v>2.54061</v>
      </c>
      <c r="C11738" s="210">
        <v>2.4228689999999999</v>
      </c>
      <c r="D11738" s="210">
        <v>2.65835</v>
      </c>
    </row>
    <row r="11739" spans="1:4">
      <c r="A11739" s="209" t="s">
        <v>12148</v>
      </c>
      <c r="B11739" s="210">
        <v>2.3195190000000001</v>
      </c>
      <c r="C11739" s="210">
        <v>2.18655</v>
      </c>
      <c r="D11739" s="210">
        <v>2.4524870000000001</v>
      </c>
    </row>
    <row r="11740" spans="1:4">
      <c r="A11740" s="209" t="s">
        <v>12149</v>
      </c>
      <c r="B11740" s="210">
        <v>2.7530429999999999</v>
      </c>
      <c r="C11740" s="210">
        <v>2.6024850000000002</v>
      </c>
      <c r="D11740" s="210">
        <v>2.9036019999999998</v>
      </c>
    </row>
    <row r="11741" spans="1:4">
      <c r="A11741" s="209" t="s">
        <v>12150</v>
      </c>
      <c r="B11741" s="210">
        <v>2.9454280000000002</v>
      </c>
      <c r="C11741" s="210">
        <v>2.7772749999999999</v>
      </c>
      <c r="D11741" s="210">
        <v>3.1135809999999999</v>
      </c>
    </row>
    <row r="11742" spans="1:4">
      <c r="A11742" s="209" t="s">
        <v>12151</v>
      </c>
      <c r="B11742" s="210">
        <v>2.667106</v>
      </c>
      <c r="C11742" s="210">
        <v>2.4816150000000001</v>
      </c>
      <c r="D11742" s="210">
        <v>2.8525960000000001</v>
      </c>
    </row>
    <row r="11743" spans="1:4">
      <c r="A11743" s="209" t="s">
        <v>12152</v>
      </c>
      <c r="B11743" s="210">
        <v>2.760621</v>
      </c>
      <c r="C11743" s="210">
        <v>2.5776690000000002</v>
      </c>
      <c r="D11743" s="210">
        <v>2.9435739999999999</v>
      </c>
    </row>
    <row r="11744" spans="1:4">
      <c r="A11744" s="209" t="s">
        <v>12153</v>
      </c>
      <c r="B11744" s="210">
        <v>2.7586339999999998</v>
      </c>
      <c r="C11744" s="210">
        <v>2.571021</v>
      </c>
      <c r="D11744" s="210">
        <v>2.9462470000000001</v>
      </c>
    </row>
    <row r="11745" spans="1:4">
      <c r="A11745" s="209" t="s">
        <v>12154</v>
      </c>
      <c r="B11745" s="210">
        <v>2.406879</v>
      </c>
      <c r="C11745" s="210">
        <v>2.2317119999999999</v>
      </c>
      <c r="D11745" s="210">
        <v>2.5820460000000001</v>
      </c>
    </row>
    <row r="11746" spans="1:4">
      <c r="A11746" s="209" t="s">
        <v>12155</v>
      </c>
      <c r="B11746" s="210">
        <v>2.945373</v>
      </c>
      <c r="C11746" s="210">
        <v>2.7629109999999999</v>
      </c>
      <c r="D11746" s="210">
        <v>3.1278350000000001</v>
      </c>
    </row>
    <row r="11747" spans="1:4">
      <c r="A11747" s="209" t="s">
        <v>12156</v>
      </c>
      <c r="B11747" s="210">
        <v>2.9468269999999999</v>
      </c>
      <c r="C11747" s="210">
        <v>2.76397</v>
      </c>
      <c r="D11747" s="210">
        <v>3.1296849999999998</v>
      </c>
    </row>
    <row r="11748" spans="1:4">
      <c r="A11748" s="209" t="s">
        <v>12157</v>
      </c>
      <c r="B11748" s="210">
        <v>2.750591</v>
      </c>
      <c r="C11748" s="210">
        <v>2.532073</v>
      </c>
      <c r="D11748" s="210">
        <v>2.9691100000000001</v>
      </c>
    </row>
    <row r="11749" spans="1:4">
      <c r="A11749" s="209" t="s">
        <v>12158</v>
      </c>
      <c r="B11749" s="210">
        <v>2.6016889999999999</v>
      </c>
      <c r="C11749" s="210">
        <v>2.402498</v>
      </c>
      <c r="D11749" s="210">
        <v>2.8008799999999998</v>
      </c>
    </row>
    <row r="11750" spans="1:4">
      <c r="A11750" s="209" t="s">
        <v>12159</v>
      </c>
      <c r="B11750" s="210">
        <v>2.4479009999999999</v>
      </c>
      <c r="C11750" s="210">
        <v>2.2603650000000002</v>
      </c>
      <c r="D11750" s="210">
        <v>2.635437</v>
      </c>
    </row>
    <row r="11751" spans="1:4">
      <c r="A11751" s="209" t="s">
        <v>12160</v>
      </c>
      <c r="B11751" s="210">
        <v>2.4983870000000001</v>
      </c>
      <c r="C11751" s="210">
        <v>2.32938</v>
      </c>
      <c r="D11751" s="210">
        <v>2.6673939999999998</v>
      </c>
    </row>
    <row r="11752" spans="1:4">
      <c r="A11752" s="209" t="s">
        <v>12161</v>
      </c>
      <c r="B11752" s="210">
        <v>2.5473340000000002</v>
      </c>
      <c r="C11752" s="210">
        <v>2.4095300000000002</v>
      </c>
      <c r="D11752" s="210">
        <v>2.6851389999999999</v>
      </c>
    </row>
    <row r="11753" spans="1:4">
      <c r="A11753" s="209" t="s">
        <v>12162</v>
      </c>
      <c r="B11753" s="210">
        <v>2.531361</v>
      </c>
      <c r="C11753" s="210">
        <v>2.3740239999999999</v>
      </c>
      <c r="D11753" s="210">
        <v>2.688698</v>
      </c>
    </row>
    <row r="11754" spans="1:4">
      <c r="A11754" s="209" t="s">
        <v>12163</v>
      </c>
      <c r="B11754" s="210">
        <v>2.6793179999999999</v>
      </c>
      <c r="C11754" s="210">
        <v>2.5100099999999999</v>
      </c>
      <c r="D11754" s="210">
        <v>2.848627</v>
      </c>
    </row>
    <row r="11755" spans="1:4">
      <c r="A11755" s="209" t="s">
        <v>12164</v>
      </c>
      <c r="B11755" s="210">
        <v>2.3212700000000002</v>
      </c>
      <c r="C11755" s="210">
        <v>2.1438839999999999</v>
      </c>
      <c r="D11755" s="210">
        <v>2.498656</v>
      </c>
    </row>
    <row r="11756" spans="1:4">
      <c r="A11756" s="209" t="s">
        <v>12165</v>
      </c>
      <c r="B11756" s="210">
        <v>2.4425370000000002</v>
      </c>
      <c r="C11756" s="210">
        <v>2.2513239999999999</v>
      </c>
      <c r="D11756" s="210">
        <v>2.6337510000000002</v>
      </c>
    </row>
    <row r="11757" spans="1:4">
      <c r="A11757" s="209" t="s">
        <v>12166</v>
      </c>
      <c r="B11757" s="210">
        <v>2.4271609999999999</v>
      </c>
      <c r="C11757" s="210">
        <v>2.2723450000000001</v>
      </c>
      <c r="D11757" s="210">
        <v>2.5819779999999999</v>
      </c>
    </row>
    <row r="11758" spans="1:4">
      <c r="A11758" s="209" t="s">
        <v>12167</v>
      </c>
      <c r="B11758" s="210">
        <v>2.429834</v>
      </c>
      <c r="C11758" s="210">
        <v>2.2408239999999999</v>
      </c>
      <c r="D11758" s="210">
        <v>2.618843</v>
      </c>
    </row>
    <row r="11759" spans="1:4">
      <c r="A11759" s="209" t="s">
        <v>12168</v>
      </c>
      <c r="B11759" s="210">
        <v>2.5165169999999999</v>
      </c>
      <c r="C11759" s="210">
        <v>2.34782</v>
      </c>
      <c r="D11759" s="210">
        <v>2.6852149999999999</v>
      </c>
    </row>
    <row r="11760" spans="1:4">
      <c r="A11760" s="209" t="s">
        <v>12169</v>
      </c>
      <c r="B11760" s="210">
        <v>2.8244590000000001</v>
      </c>
      <c r="C11760" s="210">
        <v>2.6781079999999999</v>
      </c>
      <c r="D11760" s="210">
        <v>2.9708100000000002</v>
      </c>
    </row>
    <row r="11761" spans="1:4">
      <c r="A11761" s="209" t="s">
        <v>12170</v>
      </c>
      <c r="B11761" s="210">
        <v>2.5675050000000001</v>
      </c>
      <c r="C11761" s="210">
        <v>2.3729209999999998</v>
      </c>
      <c r="D11761" s="210">
        <v>2.7620900000000002</v>
      </c>
    </row>
    <row r="11762" spans="1:4">
      <c r="A11762" s="209" t="s">
        <v>12171</v>
      </c>
      <c r="B11762" s="210">
        <v>2.1960199999999999</v>
      </c>
      <c r="C11762" s="210">
        <v>2.0330460000000001</v>
      </c>
      <c r="D11762" s="210">
        <v>2.358994</v>
      </c>
    </row>
    <row r="11763" spans="1:4">
      <c r="A11763" s="209" t="s">
        <v>12172</v>
      </c>
      <c r="B11763" s="210">
        <v>2.4075890000000002</v>
      </c>
      <c r="C11763" s="210">
        <v>2.2535850000000002</v>
      </c>
      <c r="D11763" s="210">
        <v>2.5615939999999999</v>
      </c>
    </row>
    <row r="11764" spans="1:4">
      <c r="A11764" s="209" t="s">
        <v>12173</v>
      </c>
      <c r="B11764" s="210">
        <v>2.1113499999999998</v>
      </c>
      <c r="C11764" s="210">
        <v>1.971854</v>
      </c>
      <c r="D11764" s="210">
        <v>2.2508469999999998</v>
      </c>
    </row>
    <row r="11765" spans="1:4">
      <c r="A11765" s="209" t="s">
        <v>12174</v>
      </c>
      <c r="B11765" s="210">
        <v>2.2288779999999999</v>
      </c>
      <c r="C11765" s="210">
        <v>2.0763400000000001</v>
      </c>
      <c r="D11765" s="210">
        <v>2.3814169999999999</v>
      </c>
    </row>
    <row r="11766" spans="1:4">
      <c r="A11766" s="209" t="s">
        <v>12175</v>
      </c>
      <c r="B11766" s="210">
        <v>2.1773729999999998</v>
      </c>
      <c r="C11766" s="210">
        <v>2.0129999999999999</v>
      </c>
      <c r="D11766" s="210">
        <v>2.3417460000000001</v>
      </c>
    </row>
    <row r="11767" spans="1:4">
      <c r="A11767" s="209" t="s">
        <v>12176</v>
      </c>
      <c r="B11767" s="210">
        <v>1.98848</v>
      </c>
      <c r="C11767" s="210">
        <v>1.817242</v>
      </c>
      <c r="D11767" s="210">
        <v>2.1597179999999998</v>
      </c>
    </row>
    <row r="11768" spans="1:4">
      <c r="A11768" s="209" t="s">
        <v>12177</v>
      </c>
      <c r="B11768" s="210">
        <v>2.4110320000000001</v>
      </c>
      <c r="C11768" s="210">
        <v>2.2725430000000002</v>
      </c>
      <c r="D11768" s="210">
        <v>2.5495209999999999</v>
      </c>
    </row>
    <row r="11769" spans="1:4">
      <c r="A11769" s="209" t="s">
        <v>12178</v>
      </c>
      <c r="B11769" s="210">
        <v>2.3775979999999999</v>
      </c>
      <c r="C11769" s="210">
        <v>2.2367279999999998</v>
      </c>
      <c r="D11769" s="210">
        <v>2.5184669999999998</v>
      </c>
    </row>
    <row r="11770" spans="1:4">
      <c r="A11770" s="209" t="s">
        <v>12179</v>
      </c>
      <c r="B11770" s="210">
        <v>2.0819779999999999</v>
      </c>
      <c r="C11770" s="210">
        <v>1.9291480000000001</v>
      </c>
      <c r="D11770" s="210">
        <v>2.2348089999999998</v>
      </c>
    </row>
    <row r="11771" spans="1:4">
      <c r="A11771" s="209" t="s">
        <v>12180</v>
      </c>
      <c r="B11771" s="210">
        <v>1.957403</v>
      </c>
      <c r="C11771" s="210">
        <v>1.8019080000000001</v>
      </c>
      <c r="D11771" s="210">
        <v>2.1128979999999999</v>
      </c>
    </row>
    <row r="11772" spans="1:4">
      <c r="A11772" s="209" t="s">
        <v>12181</v>
      </c>
      <c r="B11772" s="210">
        <v>1.9627330000000001</v>
      </c>
      <c r="C11772" s="210">
        <v>1.826613</v>
      </c>
      <c r="D11772" s="210">
        <v>2.0988530000000001</v>
      </c>
    </row>
    <row r="11773" spans="1:4">
      <c r="A11773" s="209" t="s">
        <v>12182</v>
      </c>
      <c r="B11773" s="210">
        <v>1.8908419999999999</v>
      </c>
      <c r="C11773" s="210">
        <v>1.779209</v>
      </c>
      <c r="D11773" s="210">
        <v>2.0024739999999999</v>
      </c>
    </row>
    <row r="11774" spans="1:4">
      <c r="A11774" s="209" t="s">
        <v>12183</v>
      </c>
      <c r="B11774" s="210">
        <v>2.0456940000000001</v>
      </c>
      <c r="C11774" s="210">
        <v>1.8826639999999999</v>
      </c>
      <c r="D11774" s="210">
        <v>2.2087249999999998</v>
      </c>
    </row>
    <row r="11775" spans="1:4">
      <c r="A11775" s="209" t="s">
        <v>12184</v>
      </c>
      <c r="B11775" s="210">
        <v>2.129864</v>
      </c>
      <c r="C11775" s="210">
        <v>1.9945090000000001</v>
      </c>
      <c r="D11775" s="210">
        <v>2.2652199999999998</v>
      </c>
    </row>
    <row r="11776" spans="1:4">
      <c r="A11776" s="209" t="s">
        <v>12185</v>
      </c>
      <c r="B11776" s="210">
        <v>2.26722</v>
      </c>
      <c r="C11776" s="210">
        <v>2.1183209999999999</v>
      </c>
      <c r="D11776" s="210">
        <v>2.4161190000000001</v>
      </c>
    </row>
    <row r="11777" spans="1:4">
      <c r="A11777" s="209" t="s">
        <v>12186</v>
      </c>
      <c r="B11777" s="210">
        <v>1.8435269999999999</v>
      </c>
      <c r="C11777" s="210">
        <v>1.6868320000000001</v>
      </c>
      <c r="D11777" s="210">
        <v>2.0002230000000001</v>
      </c>
    </row>
    <row r="11778" spans="1:4">
      <c r="A11778" s="209" t="s">
        <v>12187</v>
      </c>
      <c r="B11778" s="210">
        <v>2.0143110000000002</v>
      </c>
      <c r="C11778" s="210">
        <v>1.857799</v>
      </c>
      <c r="D11778" s="210">
        <v>2.1708240000000001</v>
      </c>
    </row>
    <row r="11779" spans="1:4">
      <c r="A11779" s="209" t="s">
        <v>12188</v>
      </c>
      <c r="B11779" s="210">
        <v>1.8880399999999999</v>
      </c>
      <c r="C11779" s="210">
        <v>1.765981</v>
      </c>
      <c r="D11779" s="210">
        <v>2.0100980000000002</v>
      </c>
    </row>
    <row r="11780" spans="1:4">
      <c r="A11780" s="209" t="s">
        <v>12189</v>
      </c>
      <c r="B11780" s="210">
        <v>1.8287409999999999</v>
      </c>
      <c r="C11780" s="210">
        <v>1.6808799999999999</v>
      </c>
      <c r="D11780" s="210">
        <v>1.9766030000000001</v>
      </c>
    </row>
    <row r="11781" spans="1:4">
      <c r="A11781" s="209" t="s">
        <v>12190</v>
      </c>
      <c r="B11781" s="210">
        <v>2.0085850000000001</v>
      </c>
      <c r="C11781" s="210">
        <v>1.8622909999999999</v>
      </c>
      <c r="D11781" s="210">
        <v>2.1548780000000001</v>
      </c>
    </row>
    <row r="11782" spans="1:4">
      <c r="A11782" s="209" t="s">
        <v>12191</v>
      </c>
      <c r="B11782" s="210">
        <v>2.274359</v>
      </c>
      <c r="C11782" s="210">
        <v>2.1159979999999998</v>
      </c>
      <c r="D11782" s="210">
        <v>2.4327200000000002</v>
      </c>
    </row>
    <row r="11783" spans="1:4">
      <c r="A11783" s="209" t="s">
        <v>12192</v>
      </c>
      <c r="B11783" s="210">
        <v>2.0917729999999999</v>
      </c>
      <c r="C11783" s="210">
        <v>1.9210529999999999</v>
      </c>
      <c r="D11783" s="210">
        <v>2.2624930000000001</v>
      </c>
    </row>
    <row r="11784" spans="1:4">
      <c r="A11784" s="209" t="s">
        <v>12193</v>
      </c>
      <c r="B11784" s="210">
        <v>2.4287879999999999</v>
      </c>
      <c r="C11784" s="210">
        <v>2.3659330000000001</v>
      </c>
      <c r="D11784" s="210">
        <v>2.4916420000000001</v>
      </c>
    </row>
    <row r="11785" spans="1:4">
      <c r="A11785" s="209" t="s">
        <v>12194</v>
      </c>
      <c r="B11785" s="210">
        <v>2.3852350000000002</v>
      </c>
      <c r="C11785" s="210">
        <v>2.293539</v>
      </c>
      <c r="D11785" s="210">
        <v>2.4769320000000001</v>
      </c>
    </row>
    <row r="11786" spans="1:4">
      <c r="A11786" s="209" t="s">
        <v>12195</v>
      </c>
      <c r="B11786" s="210">
        <v>2.673133</v>
      </c>
      <c r="C11786" s="210">
        <v>2.5465710000000001</v>
      </c>
      <c r="D11786" s="210">
        <v>2.7996949999999998</v>
      </c>
    </row>
    <row r="11787" spans="1:4">
      <c r="A11787" s="209" t="s">
        <v>12196</v>
      </c>
      <c r="B11787" s="210">
        <v>2.2143410000000001</v>
      </c>
      <c r="C11787" s="210">
        <v>2.1387499999999999</v>
      </c>
      <c r="D11787" s="210">
        <v>2.2899310000000002</v>
      </c>
    </row>
    <row r="11788" spans="1:4">
      <c r="A11788" s="209" t="s">
        <v>12197</v>
      </c>
      <c r="B11788" s="210">
        <v>2.1062310000000002</v>
      </c>
      <c r="C11788" s="210">
        <v>1.9870410000000001</v>
      </c>
      <c r="D11788" s="210">
        <v>2.225422</v>
      </c>
    </row>
    <row r="11789" spans="1:4">
      <c r="A11789" s="209" t="s">
        <v>12198</v>
      </c>
      <c r="B11789" s="210">
        <v>2.4264399999999999</v>
      </c>
      <c r="C11789" s="210">
        <v>2.3207040000000001</v>
      </c>
      <c r="D11789" s="210">
        <v>2.5321750000000001</v>
      </c>
    </row>
    <row r="11790" spans="1:4">
      <c r="A11790" s="209" t="s">
        <v>12199</v>
      </c>
      <c r="B11790" s="210">
        <v>2.265307</v>
      </c>
      <c r="C11790" s="210">
        <v>2.204806</v>
      </c>
      <c r="D11790" s="210">
        <v>2.3258079999999999</v>
      </c>
    </row>
    <row r="11791" spans="1:4">
      <c r="A11791" s="209" t="s">
        <v>12200</v>
      </c>
      <c r="B11791" s="210">
        <v>2.7073309999999999</v>
      </c>
      <c r="C11791" s="210">
        <v>2.628447</v>
      </c>
      <c r="D11791" s="210">
        <v>2.7862149999999999</v>
      </c>
    </row>
    <row r="11792" spans="1:4">
      <c r="A11792" s="209" t="s">
        <v>12201</v>
      </c>
      <c r="B11792" s="210">
        <v>2.7226689999999998</v>
      </c>
      <c r="C11792" s="210">
        <v>2.60012</v>
      </c>
      <c r="D11792" s="210">
        <v>2.8452190000000002</v>
      </c>
    </row>
    <row r="11793" spans="1:4">
      <c r="A11793" s="209" t="s">
        <v>12202</v>
      </c>
      <c r="B11793" s="210">
        <v>2.945373</v>
      </c>
      <c r="C11793" s="210">
        <v>2.7629109999999999</v>
      </c>
      <c r="D11793" s="210">
        <v>3.1278350000000001</v>
      </c>
    </row>
    <row r="11794" spans="1:4">
      <c r="A11794" s="209" t="s">
        <v>12203</v>
      </c>
      <c r="B11794" s="210">
        <v>2.4884439999999999</v>
      </c>
      <c r="C11794" s="210">
        <v>2.3841640000000002</v>
      </c>
      <c r="D11794" s="210">
        <v>2.5927250000000002</v>
      </c>
    </row>
    <row r="11795" spans="1:4">
      <c r="A11795" s="209" t="s">
        <v>12204</v>
      </c>
      <c r="B11795" s="210">
        <v>2.3438680000000001</v>
      </c>
      <c r="C11795" s="210">
        <v>2.195668</v>
      </c>
      <c r="D11795" s="210">
        <v>2.4920680000000002</v>
      </c>
    </row>
    <row r="11796" spans="1:4">
      <c r="A11796" s="209" t="s">
        <v>12205</v>
      </c>
      <c r="B11796" s="210">
        <v>2.6377259999999998</v>
      </c>
      <c r="C11796" s="210">
        <v>2.5066899999999999</v>
      </c>
      <c r="D11796" s="210">
        <v>2.7687629999999999</v>
      </c>
    </row>
    <row r="11797" spans="1:4">
      <c r="A11797" s="209" t="s">
        <v>12206</v>
      </c>
      <c r="B11797" s="210">
        <v>2.5407329999999999</v>
      </c>
      <c r="C11797" s="210">
        <v>2.4591560000000001</v>
      </c>
      <c r="D11797" s="210">
        <v>2.6223100000000001</v>
      </c>
    </row>
    <row r="11798" spans="1:4">
      <c r="A11798" s="209" t="s">
        <v>12207</v>
      </c>
      <c r="B11798" s="210">
        <v>2.1800310000000001</v>
      </c>
      <c r="C11798" s="210">
        <v>2.1110250000000002</v>
      </c>
      <c r="D11798" s="210">
        <v>2.2490380000000001</v>
      </c>
    </row>
    <row r="11799" spans="1:4">
      <c r="A11799" s="209" t="s">
        <v>12208</v>
      </c>
      <c r="B11799" s="210">
        <v>2.0822769999999999</v>
      </c>
      <c r="C11799" s="210">
        <v>1.983158</v>
      </c>
      <c r="D11799" s="210">
        <v>2.181397</v>
      </c>
    </row>
    <row r="11800" spans="1:4">
      <c r="A11800" s="209" t="s">
        <v>12209</v>
      </c>
      <c r="B11800" s="210">
        <v>2.4110320000000001</v>
      </c>
      <c r="C11800" s="210">
        <v>2.2725430000000002</v>
      </c>
      <c r="D11800" s="210">
        <v>2.5495209999999999</v>
      </c>
    </row>
    <row r="11801" spans="1:4">
      <c r="A11801" s="209" t="s">
        <v>12210</v>
      </c>
      <c r="B11801" s="210">
        <v>1.9650179999999999</v>
      </c>
      <c r="C11801" s="210">
        <v>1.882433</v>
      </c>
      <c r="D11801" s="210">
        <v>2.0476030000000001</v>
      </c>
    </row>
    <row r="11802" spans="1:4">
      <c r="A11802" s="209" t="s">
        <v>12211</v>
      </c>
      <c r="B11802" s="210">
        <v>1.87642</v>
      </c>
      <c r="C11802" s="210">
        <v>1.746462</v>
      </c>
      <c r="D11802" s="210">
        <v>2.0063780000000002</v>
      </c>
    </row>
    <row r="11803" spans="1:4">
      <c r="A11803" s="209" t="s">
        <v>12212</v>
      </c>
      <c r="B11803" s="210">
        <v>2.2286649999999999</v>
      </c>
      <c r="C11803" s="210">
        <v>2.1138249999999998</v>
      </c>
      <c r="D11803" s="210">
        <v>2.3435060000000001</v>
      </c>
    </row>
    <row r="11804" spans="1:4">
      <c r="A11804" s="209" t="s">
        <v>12213</v>
      </c>
      <c r="B11804" s="210">
        <v>2.0118849999999999</v>
      </c>
      <c r="C11804" s="210">
        <v>1.9405559999999999</v>
      </c>
      <c r="D11804" s="210">
        <v>2.083215</v>
      </c>
    </row>
    <row r="11805" spans="1:4">
      <c r="A11805" s="209" t="s">
        <v>12214</v>
      </c>
      <c r="B11805" s="210">
        <v>2.3353549999999998</v>
      </c>
      <c r="C11805" s="210">
        <v>2.3019159999999999</v>
      </c>
      <c r="D11805" s="210">
        <v>2.368795</v>
      </c>
    </row>
    <row r="11806" spans="1:4">
      <c r="A11806" s="209" t="s">
        <v>12215</v>
      </c>
      <c r="B11806" s="210">
        <v>2.605108</v>
      </c>
      <c r="C11806" s="210">
        <v>2.562154</v>
      </c>
      <c r="D11806" s="210">
        <v>2.6480630000000001</v>
      </c>
    </row>
    <row r="11807" spans="1:4">
      <c r="A11807" s="209" t="s">
        <v>12216</v>
      </c>
      <c r="B11807" s="210">
        <v>2.087742</v>
      </c>
      <c r="C11807" s="210">
        <v>2.051072</v>
      </c>
      <c r="D11807" s="210">
        <v>2.1244109999999998</v>
      </c>
    </row>
    <row r="11808" spans="1:4">
      <c r="A11808" s="209" t="s">
        <v>12217</v>
      </c>
      <c r="B11808" s="210">
        <v>2.4989720000000002</v>
      </c>
      <c r="C11808" s="210">
        <v>2.3754659999999999</v>
      </c>
      <c r="D11808" s="210">
        <v>2.6224780000000001</v>
      </c>
    </row>
    <row r="11809" spans="1:4">
      <c r="A11809" s="209" t="s">
        <v>12218</v>
      </c>
      <c r="B11809" s="210">
        <v>2.6961919999999999</v>
      </c>
      <c r="C11809" s="210">
        <v>2.5480390000000002</v>
      </c>
      <c r="D11809" s="210">
        <v>2.8443459999999998</v>
      </c>
    </row>
    <row r="11810" spans="1:4">
      <c r="A11810" s="209" t="s">
        <v>12219</v>
      </c>
      <c r="B11810" s="210">
        <v>2.3896449999999998</v>
      </c>
      <c r="C11810" s="210">
        <v>2.2643879999999998</v>
      </c>
      <c r="D11810" s="210">
        <v>2.5149010000000001</v>
      </c>
    </row>
    <row r="11811" spans="1:4">
      <c r="A11811" s="209" t="s">
        <v>12220</v>
      </c>
      <c r="B11811" s="210">
        <v>2.6325370000000001</v>
      </c>
      <c r="C11811" s="210">
        <v>2.5144289999999998</v>
      </c>
      <c r="D11811" s="210">
        <v>2.750645</v>
      </c>
    </row>
    <row r="11812" spans="1:4">
      <c r="A11812" s="209" t="s">
        <v>12221</v>
      </c>
      <c r="B11812" s="210">
        <v>2.397707</v>
      </c>
      <c r="C11812" s="210">
        <v>2.2413530000000002</v>
      </c>
      <c r="D11812" s="210">
        <v>2.5540600000000002</v>
      </c>
    </row>
    <row r="11813" spans="1:4">
      <c r="A11813" s="209" t="s">
        <v>12222</v>
      </c>
      <c r="B11813" s="210">
        <v>2.4714360000000002</v>
      </c>
      <c r="C11813" s="210">
        <v>2.3118150000000002</v>
      </c>
      <c r="D11813" s="210">
        <v>2.6310570000000002</v>
      </c>
    </row>
    <row r="11814" spans="1:4">
      <c r="A11814" s="209" t="s">
        <v>12223</v>
      </c>
      <c r="B11814" s="210">
        <v>2.6067670000000001</v>
      </c>
      <c r="C11814" s="210">
        <v>2.4366379999999999</v>
      </c>
      <c r="D11814" s="210">
        <v>2.7768969999999999</v>
      </c>
    </row>
    <row r="11815" spans="1:4">
      <c r="A11815" s="209" t="s">
        <v>12224</v>
      </c>
      <c r="B11815" s="210">
        <v>2.6681970000000002</v>
      </c>
      <c r="C11815" s="210">
        <v>2.5560800000000001</v>
      </c>
      <c r="D11815" s="210">
        <v>2.7803149999999999</v>
      </c>
    </row>
    <row r="11816" spans="1:4">
      <c r="A11816" s="209" t="s">
        <v>12225</v>
      </c>
      <c r="B11816" s="210">
        <v>2.3949240000000001</v>
      </c>
      <c r="C11816" s="210">
        <v>2.2233999999999998</v>
      </c>
      <c r="D11816" s="210">
        <v>2.5664479999999998</v>
      </c>
    </row>
    <row r="11817" spans="1:4">
      <c r="A11817" s="209" t="s">
        <v>12226</v>
      </c>
      <c r="B11817" s="210">
        <v>2.295099</v>
      </c>
      <c r="C11817" s="210">
        <v>2.1572019999999998</v>
      </c>
      <c r="D11817" s="210">
        <v>2.4329969999999999</v>
      </c>
    </row>
    <row r="11818" spans="1:4">
      <c r="A11818" s="209" t="s">
        <v>12227</v>
      </c>
      <c r="B11818" s="210">
        <v>2.3650579999999999</v>
      </c>
      <c r="C11818" s="210">
        <v>2.2217090000000002</v>
      </c>
      <c r="D11818" s="210">
        <v>2.5084070000000001</v>
      </c>
    </row>
    <row r="11819" spans="1:4">
      <c r="A11819" s="209" t="s">
        <v>12228</v>
      </c>
      <c r="B11819" s="210">
        <v>2.2702019999999998</v>
      </c>
      <c r="C11819" s="210">
        <v>2.1514319999999998</v>
      </c>
      <c r="D11819" s="210">
        <v>2.3889719999999999</v>
      </c>
    </row>
    <row r="11820" spans="1:4">
      <c r="A11820" s="209" t="s">
        <v>12229</v>
      </c>
      <c r="B11820" s="210">
        <v>2.223055</v>
      </c>
      <c r="C11820" s="210">
        <v>2.0809739999999999</v>
      </c>
      <c r="D11820" s="210">
        <v>2.365135</v>
      </c>
    </row>
    <row r="11821" spans="1:4">
      <c r="A11821" s="209" t="s">
        <v>12230</v>
      </c>
      <c r="B11821" s="210">
        <v>2.4792100000000001</v>
      </c>
      <c r="C11821" s="210">
        <v>2.3442460000000001</v>
      </c>
      <c r="D11821" s="210">
        <v>2.6141730000000001</v>
      </c>
    </row>
    <row r="11822" spans="1:4">
      <c r="A11822" s="209" t="s">
        <v>12231</v>
      </c>
      <c r="B11822" s="210">
        <v>2.565696</v>
      </c>
      <c r="C11822" s="210">
        <v>2.4434830000000001</v>
      </c>
      <c r="D11822" s="210">
        <v>2.6879089999999999</v>
      </c>
    </row>
    <row r="11823" spans="1:4">
      <c r="A11823" s="209" t="s">
        <v>12232</v>
      </c>
      <c r="B11823" s="210">
        <v>2.1516540000000002</v>
      </c>
      <c r="C11823" s="210">
        <v>2.0145909999999998</v>
      </c>
      <c r="D11823" s="210">
        <v>2.2887179999999998</v>
      </c>
    </row>
    <row r="11824" spans="1:4">
      <c r="A11824" s="209" t="s">
        <v>12233</v>
      </c>
      <c r="B11824" s="210">
        <v>2.248383</v>
      </c>
      <c r="C11824" s="210">
        <v>2.1117699999999999</v>
      </c>
      <c r="D11824" s="210">
        <v>2.3849969999999998</v>
      </c>
    </row>
    <row r="11825" spans="1:4">
      <c r="A11825" s="209" t="s">
        <v>12234</v>
      </c>
      <c r="B11825" s="210">
        <v>2.1584240000000001</v>
      </c>
      <c r="C11825" s="210">
        <v>2.0452490000000001</v>
      </c>
      <c r="D11825" s="210">
        <v>2.2715999999999998</v>
      </c>
    </row>
    <row r="11826" spans="1:4">
      <c r="A11826" s="209" t="s">
        <v>12235</v>
      </c>
      <c r="B11826" s="210">
        <v>2.2372450000000002</v>
      </c>
      <c r="C11826" s="210">
        <v>2.11063</v>
      </c>
      <c r="D11826" s="210">
        <v>2.363861</v>
      </c>
    </row>
    <row r="11827" spans="1:4">
      <c r="A11827" s="209" t="s">
        <v>12236</v>
      </c>
      <c r="B11827" s="210">
        <v>2.2447240000000002</v>
      </c>
      <c r="C11827" s="210">
        <v>2.1294140000000001</v>
      </c>
      <c r="D11827" s="210">
        <v>2.3600340000000002</v>
      </c>
    </row>
    <row r="11828" spans="1:4">
      <c r="A11828" s="209" t="s">
        <v>12237</v>
      </c>
      <c r="B11828" s="210">
        <v>2.5602309999999999</v>
      </c>
      <c r="C11828" s="210">
        <v>2.4315190000000002</v>
      </c>
      <c r="D11828" s="210">
        <v>2.6889430000000001</v>
      </c>
    </row>
    <row r="11829" spans="1:4">
      <c r="A11829" s="209" t="s">
        <v>12238</v>
      </c>
      <c r="B11829" s="210">
        <v>2.306079</v>
      </c>
      <c r="C11829" s="210">
        <v>2.151843</v>
      </c>
      <c r="D11829" s="210">
        <v>2.4603160000000002</v>
      </c>
    </row>
    <row r="11830" spans="1:4">
      <c r="A11830" s="209" t="s">
        <v>12239</v>
      </c>
      <c r="B11830" s="210">
        <v>2.738216</v>
      </c>
      <c r="C11830" s="210">
        <v>2.6007410000000002</v>
      </c>
      <c r="D11830" s="210">
        <v>2.8756900000000001</v>
      </c>
    </row>
    <row r="11831" spans="1:4">
      <c r="A11831" s="209" t="s">
        <v>12240</v>
      </c>
      <c r="B11831" s="210">
        <v>2.9366940000000001</v>
      </c>
      <c r="C11831" s="210">
        <v>2.7427929999999998</v>
      </c>
      <c r="D11831" s="210">
        <v>3.130595</v>
      </c>
    </row>
    <row r="11832" spans="1:4">
      <c r="A11832" s="209" t="s">
        <v>12241</v>
      </c>
      <c r="B11832" s="210">
        <v>2.626131</v>
      </c>
      <c r="C11832" s="210">
        <v>2.456604</v>
      </c>
      <c r="D11832" s="210">
        <v>2.795658</v>
      </c>
    </row>
    <row r="11833" spans="1:4">
      <c r="A11833" s="209" t="s">
        <v>12242</v>
      </c>
      <c r="B11833" s="210">
        <v>2.9168340000000001</v>
      </c>
      <c r="C11833" s="210">
        <v>2.7352940000000001</v>
      </c>
      <c r="D11833" s="210">
        <v>3.0983740000000002</v>
      </c>
    </row>
    <row r="11834" spans="1:4">
      <c r="A11834" s="209" t="s">
        <v>12243</v>
      </c>
      <c r="B11834" s="210">
        <v>2.6799780000000002</v>
      </c>
      <c r="C11834" s="210">
        <v>2.4782860000000002</v>
      </c>
      <c r="D11834" s="210">
        <v>2.8816700000000002</v>
      </c>
    </row>
    <row r="11835" spans="1:4">
      <c r="A11835" s="209" t="s">
        <v>12244</v>
      </c>
      <c r="B11835" s="210">
        <v>2.6881529999999998</v>
      </c>
      <c r="C11835" s="210">
        <v>2.4941770000000001</v>
      </c>
      <c r="D11835" s="210">
        <v>2.8821289999999999</v>
      </c>
    </row>
    <row r="11836" spans="1:4">
      <c r="A11836" s="209" t="s">
        <v>12245</v>
      </c>
      <c r="B11836" s="210">
        <v>2.9709219999999998</v>
      </c>
      <c r="C11836" s="210">
        <v>2.7503310000000001</v>
      </c>
      <c r="D11836" s="210">
        <v>3.191513</v>
      </c>
    </row>
    <row r="11837" spans="1:4">
      <c r="A11837" s="209" t="s">
        <v>12246</v>
      </c>
      <c r="B11837" s="210">
        <v>2.8805130000000001</v>
      </c>
      <c r="C11837" s="210">
        <v>2.7167400000000002</v>
      </c>
      <c r="D11837" s="210">
        <v>3.0442870000000002</v>
      </c>
    </row>
    <row r="11838" spans="1:4">
      <c r="A11838" s="209" t="s">
        <v>12247</v>
      </c>
      <c r="B11838" s="210">
        <v>2.6702680000000001</v>
      </c>
      <c r="C11838" s="210">
        <v>2.4222100000000002</v>
      </c>
      <c r="D11838" s="210">
        <v>2.918326</v>
      </c>
    </row>
    <row r="11839" spans="1:4">
      <c r="A11839" s="209" t="s">
        <v>12248</v>
      </c>
      <c r="B11839" s="210">
        <v>2.6006</v>
      </c>
      <c r="C11839" s="210">
        <v>2.422196</v>
      </c>
      <c r="D11839" s="210">
        <v>2.779004</v>
      </c>
    </row>
    <row r="11840" spans="1:4">
      <c r="A11840" s="209" t="s">
        <v>12249</v>
      </c>
      <c r="B11840" s="210">
        <v>2.5505010000000001</v>
      </c>
      <c r="C11840" s="210">
        <v>2.3617810000000001</v>
      </c>
      <c r="D11840" s="210">
        <v>2.7392210000000001</v>
      </c>
    </row>
    <row r="11841" spans="1:4">
      <c r="A11841" s="209" t="s">
        <v>12250</v>
      </c>
      <c r="B11841" s="210">
        <v>2.5917520000000001</v>
      </c>
      <c r="C11841" s="210">
        <v>2.421138</v>
      </c>
      <c r="D11841" s="210">
        <v>2.7623660000000001</v>
      </c>
    </row>
    <row r="11842" spans="1:4">
      <c r="A11842" s="209" t="s">
        <v>12251</v>
      </c>
      <c r="B11842" s="210">
        <v>2.4330440000000002</v>
      </c>
      <c r="C11842" s="210">
        <v>2.2803949999999999</v>
      </c>
      <c r="D11842" s="210">
        <v>2.5856940000000002</v>
      </c>
    </row>
    <row r="11843" spans="1:4">
      <c r="A11843" s="209" t="s">
        <v>12252</v>
      </c>
      <c r="B11843" s="210">
        <v>2.743115</v>
      </c>
      <c r="C11843" s="210">
        <v>2.5705610000000001</v>
      </c>
      <c r="D11843" s="210">
        <v>2.9156680000000001</v>
      </c>
    </row>
    <row r="11844" spans="1:4">
      <c r="A11844" s="209" t="s">
        <v>12253</v>
      </c>
      <c r="B11844" s="210">
        <v>2.8139789999999998</v>
      </c>
      <c r="C11844" s="210">
        <v>2.6602000000000001</v>
      </c>
      <c r="D11844" s="210">
        <v>2.9677570000000002</v>
      </c>
    </row>
    <row r="11845" spans="1:4">
      <c r="A11845" s="209" t="s">
        <v>12254</v>
      </c>
      <c r="B11845" s="210">
        <v>2.4451809999999998</v>
      </c>
      <c r="C11845" s="210">
        <v>2.300376</v>
      </c>
      <c r="D11845" s="210">
        <v>2.5899860000000001</v>
      </c>
    </row>
    <row r="11846" spans="1:4">
      <c r="A11846" s="209" t="s">
        <v>12255</v>
      </c>
      <c r="B11846" s="210">
        <v>2.4325860000000001</v>
      </c>
      <c r="C11846" s="210">
        <v>2.2215940000000001</v>
      </c>
      <c r="D11846" s="210">
        <v>2.6435770000000001</v>
      </c>
    </row>
    <row r="11847" spans="1:4">
      <c r="A11847" s="209" t="s">
        <v>12256</v>
      </c>
      <c r="B11847" s="210">
        <v>2.4139349999999999</v>
      </c>
      <c r="C11847" s="210">
        <v>2.2309830000000002</v>
      </c>
      <c r="D11847" s="210">
        <v>2.596886</v>
      </c>
    </row>
    <row r="11848" spans="1:4">
      <c r="A11848" s="209" t="s">
        <v>12257</v>
      </c>
      <c r="B11848" s="210">
        <v>2.483841</v>
      </c>
      <c r="C11848" s="210">
        <v>2.294632</v>
      </c>
      <c r="D11848" s="210">
        <v>2.6730499999999999</v>
      </c>
    </row>
    <row r="11849" spans="1:4">
      <c r="A11849" s="209" t="s">
        <v>12258</v>
      </c>
      <c r="B11849" s="210">
        <v>2.4798490000000002</v>
      </c>
      <c r="C11849" s="210">
        <v>2.314289</v>
      </c>
      <c r="D11849" s="210">
        <v>2.6454089999999999</v>
      </c>
    </row>
    <row r="11850" spans="1:4">
      <c r="A11850" s="209" t="s">
        <v>12259</v>
      </c>
      <c r="B11850" s="210">
        <v>2.7990309999999998</v>
      </c>
      <c r="C11850" s="210">
        <v>2.629534</v>
      </c>
      <c r="D11850" s="210">
        <v>2.9685269999999999</v>
      </c>
    </row>
    <row r="11851" spans="1:4">
      <c r="A11851" s="209" t="s">
        <v>12260</v>
      </c>
      <c r="B11851" s="210">
        <v>2.4617680000000002</v>
      </c>
      <c r="C11851" s="210">
        <v>2.283531</v>
      </c>
      <c r="D11851" s="210">
        <v>2.6400049999999999</v>
      </c>
    </row>
    <row r="11852" spans="1:4">
      <c r="A11852" s="209" t="s">
        <v>12261</v>
      </c>
      <c r="B11852" s="210">
        <v>2.296392</v>
      </c>
      <c r="C11852" s="210">
        <v>2.1317689999999998</v>
      </c>
      <c r="D11852" s="210">
        <v>2.4610159999999999</v>
      </c>
    </row>
    <row r="11853" spans="1:4">
      <c r="A11853" s="209" t="s">
        <v>12262</v>
      </c>
      <c r="B11853" s="210">
        <v>2.4700709999999999</v>
      </c>
      <c r="C11853" s="210">
        <v>2.2591610000000002</v>
      </c>
      <c r="D11853" s="210">
        <v>2.6809820000000002</v>
      </c>
    </row>
    <row r="11854" spans="1:4">
      <c r="A11854" s="209" t="s">
        <v>12263</v>
      </c>
      <c r="B11854" s="210">
        <v>2.1825359999999998</v>
      </c>
      <c r="C11854" s="210">
        <v>2.0117159999999998</v>
      </c>
      <c r="D11854" s="210">
        <v>2.3533550000000001</v>
      </c>
    </row>
    <row r="11855" spans="1:4">
      <c r="A11855" s="209" t="s">
        <v>12264</v>
      </c>
      <c r="B11855" s="210">
        <v>2.3778809999999999</v>
      </c>
      <c r="C11855" s="210">
        <v>2.2554219999999998</v>
      </c>
      <c r="D11855" s="210">
        <v>2.5003410000000001</v>
      </c>
    </row>
    <row r="11856" spans="1:4">
      <c r="A11856" s="209" t="s">
        <v>12265</v>
      </c>
      <c r="B11856" s="210">
        <v>2.1409050000000001</v>
      </c>
      <c r="C11856" s="210">
        <v>1.981509</v>
      </c>
      <c r="D11856" s="210">
        <v>2.3003010000000002</v>
      </c>
    </row>
    <row r="11857" spans="1:4">
      <c r="A11857" s="209" t="s">
        <v>12266</v>
      </c>
      <c r="B11857" s="210">
        <v>2.272786</v>
      </c>
      <c r="C11857" s="210">
        <v>2.1008559999999998</v>
      </c>
      <c r="D11857" s="210">
        <v>2.4447169999999998</v>
      </c>
    </row>
    <row r="11858" spans="1:4">
      <c r="A11858" s="209" t="s">
        <v>12267</v>
      </c>
      <c r="B11858" s="210">
        <v>2.2782879999999999</v>
      </c>
      <c r="C11858" s="210">
        <v>2.0935450000000002</v>
      </c>
      <c r="D11858" s="210">
        <v>2.4630299999999998</v>
      </c>
    </row>
    <row r="11859" spans="1:4">
      <c r="A11859" s="209" t="s">
        <v>12268</v>
      </c>
      <c r="B11859" s="210">
        <v>2.4746130000000002</v>
      </c>
      <c r="C11859" s="210">
        <v>2.340398</v>
      </c>
      <c r="D11859" s="210">
        <v>2.6088279999999999</v>
      </c>
    </row>
    <row r="11860" spans="1:4">
      <c r="A11860" s="209" t="s">
        <v>12269</v>
      </c>
      <c r="B11860" s="210">
        <v>2.1374930000000001</v>
      </c>
      <c r="C11860" s="210">
        <v>1.9551419999999999</v>
      </c>
      <c r="D11860" s="210">
        <v>2.3198439999999998</v>
      </c>
    </row>
    <row r="11861" spans="1:4">
      <c r="A11861" s="209" t="s">
        <v>12270</v>
      </c>
      <c r="B11861" s="210">
        <v>2.0145620000000002</v>
      </c>
      <c r="C11861" s="210">
        <v>1.851431</v>
      </c>
      <c r="D11861" s="210">
        <v>2.1776930000000001</v>
      </c>
    </row>
    <row r="11862" spans="1:4">
      <c r="A11862" s="209" t="s">
        <v>12271</v>
      </c>
      <c r="B11862" s="210">
        <v>2.1886230000000002</v>
      </c>
      <c r="C11862" s="210">
        <v>2.0291269999999999</v>
      </c>
      <c r="D11862" s="210">
        <v>2.3481190000000001</v>
      </c>
    </row>
    <row r="11863" spans="1:4">
      <c r="A11863" s="209" t="s">
        <v>12272</v>
      </c>
      <c r="B11863" s="210">
        <v>1.9692730000000001</v>
      </c>
      <c r="C11863" s="210">
        <v>1.8380620000000001</v>
      </c>
      <c r="D11863" s="210">
        <v>2.1004849999999999</v>
      </c>
    </row>
    <row r="11864" spans="1:4">
      <c r="A11864" s="209" t="s">
        <v>12273</v>
      </c>
      <c r="B11864" s="210">
        <v>2.0345369999999998</v>
      </c>
      <c r="C11864" s="210">
        <v>1.848519</v>
      </c>
      <c r="D11864" s="210">
        <v>2.2205539999999999</v>
      </c>
    </row>
    <row r="11865" spans="1:4">
      <c r="A11865" s="209" t="s">
        <v>12274</v>
      </c>
      <c r="B11865" s="210">
        <v>2.2361369999999998</v>
      </c>
      <c r="C11865" s="210">
        <v>2.0972780000000002</v>
      </c>
      <c r="D11865" s="210">
        <v>2.3749950000000002</v>
      </c>
    </row>
    <row r="11866" spans="1:4">
      <c r="A11866" s="209" t="s">
        <v>12275</v>
      </c>
      <c r="B11866" s="210">
        <v>2.3336079999999999</v>
      </c>
      <c r="C11866" s="210">
        <v>2.2011639999999999</v>
      </c>
      <c r="D11866" s="210">
        <v>2.4660519999999999</v>
      </c>
    </row>
    <row r="11867" spans="1:4">
      <c r="A11867" s="209" t="s">
        <v>12276</v>
      </c>
      <c r="B11867" s="210">
        <v>1.86856</v>
      </c>
      <c r="C11867" s="210">
        <v>1.699233</v>
      </c>
      <c r="D11867" s="210">
        <v>2.037887</v>
      </c>
    </row>
    <row r="11868" spans="1:4">
      <c r="A11868" s="209" t="s">
        <v>12277</v>
      </c>
      <c r="B11868" s="210">
        <v>2.0911529999999998</v>
      </c>
      <c r="C11868" s="210">
        <v>1.9506829999999999</v>
      </c>
      <c r="D11868" s="210">
        <v>2.2316220000000002</v>
      </c>
    </row>
    <row r="11869" spans="1:4">
      <c r="A11869" s="209" t="s">
        <v>12278</v>
      </c>
      <c r="B11869" s="210">
        <v>1.9289670000000001</v>
      </c>
      <c r="C11869" s="210">
        <v>1.808298</v>
      </c>
      <c r="D11869" s="210">
        <v>2.0496370000000002</v>
      </c>
    </row>
    <row r="11870" spans="1:4">
      <c r="A11870" s="209" t="s">
        <v>12279</v>
      </c>
      <c r="B11870" s="210">
        <v>2.0088759999999999</v>
      </c>
      <c r="C11870" s="210">
        <v>1.859791</v>
      </c>
      <c r="D11870" s="210">
        <v>2.1579609999999998</v>
      </c>
    </row>
    <row r="11871" spans="1:4">
      <c r="A11871" s="209" t="s">
        <v>12280</v>
      </c>
      <c r="B11871" s="210">
        <v>2.0305740000000001</v>
      </c>
      <c r="C11871" s="210">
        <v>1.885945</v>
      </c>
      <c r="D11871" s="210">
        <v>2.1752030000000002</v>
      </c>
    </row>
    <row r="11872" spans="1:4">
      <c r="A11872" s="209" t="s">
        <v>12281</v>
      </c>
      <c r="B11872" s="210">
        <v>2.3347340000000001</v>
      </c>
      <c r="C11872" s="210">
        <v>2.1366230000000002</v>
      </c>
      <c r="D11872" s="210">
        <v>2.5328439999999999</v>
      </c>
    </row>
    <row r="11873" spans="1:4">
      <c r="A11873" s="209" t="s">
        <v>12282</v>
      </c>
      <c r="B11873" s="210">
        <v>2.16614</v>
      </c>
      <c r="C11873" s="210">
        <v>1.9662710000000001</v>
      </c>
      <c r="D11873" s="210">
        <v>2.366009</v>
      </c>
    </row>
    <row r="11874" spans="1:4">
      <c r="A11874" s="209" t="s">
        <v>12283</v>
      </c>
      <c r="B11874" s="210">
        <v>2.5054560000000001</v>
      </c>
      <c r="C11874" s="210">
        <v>2.4425479999999999</v>
      </c>
      <c r="D11874" s="210">
        <v>2.5683639999999999</v>
      </c>
    </row>
    <row r="11875" spans="1:4">
      <c r="A11875" s="209" t="s">
        <v>12284</v>
      </c>
      <c r="B11875" s="210">
        <v>2.4048620000000001</v>
      </c>
      <c r="C11875" s="210">
        <v>2.314622</v>
      </c>
      <c r="D11875" s="210">
        <v>2.495101</v>
      </c>
    </row>
    <row r="11876" spans="1:4">
      <c r="A11876" s="209" t="s">
        <v>12285</v>
      </c>
      <c r="B11876" s="210">
        <v>2.6067670000000001</v>
      </c>
      <c r="C11876" s="210">
        <v>2.4366379999999999</v>
      </c>
      <c r="D11876" s="210">
        <v>2.7768969999999999</v>
      </c>
    </row>
    <row r="11877" spans="1:4">
      <c r="A11877" s="209" t="s">
        <v>12286</v>
      </c>
      <c r="B11877" s="210">
        <v>2.3017379999999998</v>
      </c>
      <c r="C11877" s="210">
        <v>2.217765</v>
      </c>
      <c r="D11877" s="210">
        <v>2.3857110000000001</v>
      </c>
    </row>
    <row r="11878" spans="1:4">
      <c r="A11878" s="209" t="s">
        <v>12287</v>
      </c>
      <c r="B11878" s="210">
        <v>2.1704539999999999</v>
      </c>
      <c r="C11878" s="210">
        <v>2.0567220000000002</v>
      </c>
      <c r="D11878" s="210">
        <v>2.2841849999999999</v>
      </c>
    </row>
    <row r="11879" spans="1:4">
      <c r="A11879" s="209" t="s">
        <v>12288</v>
      </c>
      <c r="B11879" s="210">
        <v>2.5418509999999999</v>
      </c>
      <c r="C11879" s="210">
        <v>2.4452219999999998</v>
      </c>
      <c r="D11879" s="210">
        <v>2.6384799999999999</v>
      </c>
    </row>
    <row r="11880" spans="1:4">
      <c r="A11880" s="209" t="s">
        <v>12289</v>
      </c>
      <c r="B11880" s="210">
        <v>2.2824710000000001</v>
      </c>
      <c r="C11880" s="210">
        <v>2.2187739999999998</v>
      </c>
      <c r="D11880" s="210">
        <v>2.346168</v>
      </c>
    </row>
    <row r="11881" spans="1:4">
      <c r="A11881" s="209" t="s">
        <v>12290</v>
      </c>
      <c r="B11881" s="210">
        <v>2.7568429999999999</v>
      </c>
      <c r="C11881" s="210">
        <v>2.676107</v>
      </c>
      <c r="D11881" s="210">
        <v>2.83758</v>
      </c>
    </row>
    <row r="11882" spans="1:4">
      <c r="A11882" s="209" t="s">
        <v>12291</v>
      </c>
      <c r="B11882" s="210">
        <v>2.6811099999999999</v>
      </c>
      <c r="C11882" s="210">
        <v>2.5610490000000001</v>
      </c>
      <c r="D11882" s="210">
        <v>2.8011710000000001</v>
      </c>
    </row>
    <row r="11883" spans="1:4">
      <c r="A11883" s="209" t="s">
        <v>12292</v>
      </c>
      <c r="B11883" s="210">
        <v>2.9709219999999998</v>
      </c>
      <c r="C11883" s="210">
        <v>2.7503310000000001</v>
      </c>
      <c r="D11883" s="210">
        <v>3.191513</v>
      </c>
    </row>
    <row r="11884" spans="1:4">
      <c r="A11884" s="209" t="s">
        <v>12293</v>
      </c>
      <c r="B11884" s="210">
        <v>2.5314030000000001</v>
      </c>
      <c r="C11884" s="210">
        <v>2.423311</v>
      </c>
      <c r="D11884" s="210">
        <v>2.6394950000000001</v>
      </c>
    </row>
    <row r="11885" spans="1:4">
      <c r="A11885" s="209" t="s">
        <v>12294</v>
      </c>
      <c r="B11885" s="210">
        <v>2.4428570000000001</v>
      </c>
      <c r="C11885" s="210">
        <v>2.318492</v>
      </c>
      <c r="D11885" s="210">
        <v>2.5672220000000001</v>
      </c>
    </row>
    <row r="11886" spans="1:4">
      <c r="A11886" s="209" t="s">
        <v>12295</v>
      </c>
      <c r="B11886" s="210">
        <v>2.7945489999999999</v>
      </c>
      <c r="C11886" s="210">
        <v>2.67272</v>
      </c>
      <c r="D11886" s="210">
        <v>2.9163779999999999</v>
      </c>
    </row>
    <row r="11887" spans="1:4">
      <c r="A11887" s="209" t="s">
        <v>12296</v>
      </c>
      <c r="B11887" s="210">
        <v>2.5068100000000002</v>
      </c>
      <c r="C11887" s="210">
        <v>2.421249</v>
      </c>
      <c r="D11887" s="210">
        <v>2.592371</v>
      </c>
    </row>
    <row r="11888" spans="1:4">
      <c r="A11888" s="209" t="s">
        <v>12297</v>
      </c>
      <c r="B11888" s="210">
        <v>2.2788360000000001</v>
      </c>
      <c r="C11888" s="210">
        <v>2.2058010000000001</v>
      </c>
      <c r="D11888" s="210">
        <v>2.3518699999999999</v>
      </c>
    </row>
    <row r="11889" spans="1:4">
      <c r="A11889" s="209" t="s">
        <v>12298</v>
      </c>
      <c r="B11889" s="210">
        <v>2.1501209999999999</v>
      </c>
      <c r="C11889" s="210">
        <v>2.0446849999999999</v>
      </c>
      <c r="D11889" s="210">
        <v>2.255557</v>
      </c>
    </row>
    <row r="11890" spans="1:4">
      <c r="A11890" s="209" t="s">
        <v>12299</v>
      </c>
      <c r="B11890" s="210">
        <v>2.2782879999999999</v>
      </c>
      <c r="C11890" s="210">
        <v>2.0935450000000002</v>
      </c>
      <c r="D11890" s="210">
        <v>2.4630299999999998</v>
      </c>
    </row>
    <row r="11891" spans="1:4">
      <c r="A11891" s="209" t="s">
        <v>12300</v>
      </c>
      <c r="B11891" s="210">
        <v>2.087513</v>
      </c>
      <c r="C11891" s="210">
        <v>1.990105</v>
      </c>
      <c r="D11891" s="210">
        <v>2.1849210000000001</v>
      </c>
    </row>
    <row r="11892" spans="1:4">
      <c r="A11892" s="209" t="s">
        <v>12301</v>
      </c>
      <c r="B11892" s="210">
        <v>1.9138820000000001</v>
      </c>
      <c r="C11892" s="210">
        <v>1.7750900000000001</v>
      </c>
      <c r="D11892" s="210">
        <v>2.052673</v>
      </c>
    </row>
    <row r="11893" spans="1:4">
      <c r="A11893" s="209" t="s">
        <v>12302</v>
      </c>
      <c r="B11893" s="210">
        <v>2.3065959999999999</v>
      </c>
      <c r="C11893" s="210">
        <v>2.2027570000000001</v>
      </c>
      <c r="D11893" s="210">
        <v>2.4104350000000001</v>
      </c>
    </row>
    <row r="11894" spans="1:4">
      <c r="A11894" s="209" t="s">
        <v>12303</v>
      </c>
      <c r="B11894" s="210">
        <v>2.0781160000000001</v>
      </c>
      <c r="C11894" s="210">
        <v>1.9992639999999999</v>
      </c>
      <c r="D11894" s="210">
        <v>2.156968</v>
      </c>
    </row>
    <row r="11895" spans="1:4">
      <c r="A11895" s="209" t="s">
        <v>12304</v>
      </c>
      <c r="B11895" s="210">
        <v>2.3953030000000002</v>
      </c>
      <c r="C11895" s="210">
        <v>2.3612660000000001</v>
      </c>
      <c r="D11895" s="210">
        <v>2.4293399999999998</v>
      </c>
    </row>
    <row r="11896" spans="1:4">
      <c r="A11896" s="209" t="s">
        <v>12305</v>
      </c>
      <c r="B11896" s="210">
        <v>2.6479689999999998</v>
      </c>
      <c r="C11896" s="210">
        <v>2.6048969999999998</v>
      </c>
      <c r="D11896" s="210">
        <v>2.6910409999999998</v>
      </c>
    </row>
    <row r="11897" spans="1:4">
      <c r="A11897" s="209" t="s">
        <v>12306</v>
      </c>
      <c r="B11897" s="210">
        <v>2.1630129999999999</v>
      </c>
      <c r="C11897" s="210">
        <v>2.1241460000000001</v>
      </c>
      <c r="D11897" s="210">
        <v>2.2018789999999999</v>
      </c>
    </row>
    <row r="11898" spans="1:4">
      <c r="A11898" s="209" t="s">
        <v>12307</v>
      </c>
      <c r="B11898" s="210">
        <v>2.5307050000000002</v>
      </c>
      <c r="C11898" s="210">
        <v>2.4054090000000001</v>
      </c>
      <c r="D11898" s="210">
        <v>2.6560009999999998</v>
      </c>
    </row>
    <row r="11899" spans="1:4">
      <c r="A11899" s="209" t="s">
        <v>12308</v>
      </c>
      <c r="B11899" s="210">
        <v>2.6066189999999998</v>
      </c>
      <c r="C11899" s="210">
        <v>2.4303490000000001</v>
      </c>
      <c r="D11899" s="210">
        <v>2.7828889999999999</v>
      </c>
    </row>
    <row r="11900" spans="1:4">
      <c r="A11900" s="209" t="s">
        <v>12309</v>
      </c>
      <c r="B11900" s="210">
        <v>2.3491</v>
      </c>
      <c r="C11900" s="210">
        <v>2.2133780000000001</v>
      </c>
      <c r="D11900" s="210">
        <v>2.484823</v>
      </c>
    </row>
    <row r="11901" spans="1:4">
      <c r="A11901" s="209" t="s">
        <v>12310</v>
      </c>
      <c r="B11901" s="210">
        <v>2.56732</v>
      </c>
      <c r="C11901" s="210">
        <v>2.4324150000000002</v>
      </c>
      <c r="D11901" s="210">
        <v>2.7022249999999999</v>
      </c>
    </row>
    <row r="11902" spans="1:4">
      <c r="A11902" s="209" t="s">
        <v>12311</v>
      </c>
      <c r="B11902" s="210">
        <v>2.4548320000000001</v>
      </c>
      <c r="C11902" s="210">
        <v>2.2931330000000001</v>
      </c>
      <c r="D11902" s="210">
        <v>2.6165310000000002</v>
      </c>
    </row>
    <row r="11903" spans="1:4">
      <c r="A11903" s="209" t="s">
        <v>12312</v>
      </c>
      <c r="B11903" s="210">
        <v>2.5979649999999999</v>
      </c>
      <c r="C11903" s="210">
        <v>2.4556749999999998</v>
      </c>
      <c r="D11903" s="210">
        <v>2.7402549999999999</v>
      </c>
    </row>
    <row r="11904" spans="1:4">
      <c r="A11904" s="209" t="s">
        <v>12313</v>
      </c>
      <c r="B11904" s="210">
        <v>2.52704</v>
      </c>
      <c r="C11904" s="210">
        <v>2.3558949999999999</v>
      </c>
      <c r="D11904" s="210">
        <v>2.6981860000000002</v>
      </c>
    </row>
    <row r="11905" spans="1:4">
      <c r="A11905" s="209" t="s">
        <v>12314</v>
      </c>
      <c r="B11905" s="210">
        <v>2.6351770000000001</v>
      </c>
      <c r="C11905" s="210">
        <v>2.5220859999999998</v>
      </c>
      <c r="D11905" s="210">
        <v>2.7482669999999998</v>
      </c>
    </row>
    <row r="11906" spans="1:4">
      <c r="A11906" s="209" t="s">
        <v>12315</v>
      </c>
      <c r="B11906" s="210">
        <v>2.4473859999999998</v>
      </c>
      <c r="C11906" s="210">
        <v>2.293736</v>
      </c>
      <c r="D11906" s="210">
        <v>2.601035</v>
      </c>
    </row>
    <row r="11907" spans="1:4">
      <c r="A11907" s="209" t="s">
        <v>12316</v>
      </c>
      <c r="B11907" s="210">
        <v>2.343626</v>
      </c>
      <c r="C11907" s="210">
        <v>2.2044459999999999</v>
      </c>
      <c r="D11907" s="210">
        <v>2.4828060000000001</v>
      </c>
    </row>
    <row r="11908" spans="1:4">
      <c r="A11908" s="209" t="s">
        <v>12317</v>
      </c>
      <c r="B11908" s="210">
        <v>2.4296850000000001</v>
      </c>
      <c r="C11908" s="210">
        <v>2.251538</v>
      </c>
      <c r="D11908" s="210">
        <v>2.6078329999999998</v>
      </c>
    </row>
    <row r="11909" spans="1:4">
      <c r="A11909" s="209" t="s">
        <v>12318</v>
      </c>
      <c r="B11909" s="210">
        <v>2.1521509999999999</v>
      </c>
      <c r="C11909" s="210">
        <v>1.9959020000000001</v>
      </c>
      <c r="D11909" s="210">
        <v>2.3083999999999998</v>
      </c>
    </row>
    <row r="11910" spans="1:4">
      <c r="A11910" s="209" t="s">
        <v>12319</v>
      </c>
      <c r="B11910" s="210">
        <v>2.3255859999999999</v>
      </c>
      <c r="C11910" s="210">
        <v>2.1777190000000002</v>
      </c>
      <c r="D11910" s="210">
        <v>2.473452</v>
      </c>
    </row>
    <row r="11911" spans="1:4">
      <c r="A11911" s="209" t="s">
        <v>12320</v>
      </c>
      <c r="B11911" s="210">
        <v>2.5386350000000002</v>
      </c>
      <c r="C11911" s="210">
        <v>2.4168989999999999</v>
      </c>
      <c r="D11911" s="210">
        <v>2.6603720000000002</v>
      </c>
    </row>
    <row r="11912" spans="1:4">
      <c r="A11912" s="209" t="s">
        <v>12321</v>
      </c>
      <c r="B11912" s="210">
        <v>2.4862929999999999</v>
      </c>
      <c r="C11912" s="210">
        <v>2.3806509999999999</v>
      </c>
      <c r="D11912" s="210">
        <v>2.5919349999999999</v>
      </c>
    </row>
    <row r="11913" spans="1:4">
      <c r="A11913" s="209" t="s">
        <v>12322</v>
      </c>
      <c r="B11913" s="210">
        <v>2.2563279999999999</v>
      </c>
      <c r="C11913" s="210">
        <v>2.1188739999999999</v>
      </c>
      <c r="D11913" s="210">
        <v>2.3937819999999999</v>
      </c>
    </row>
    <row r="11914" spans="1:4">
      <c r="A11914" s="209" t="s">
        <v>12323</v>
      </c>
      <c r="B11914" s="210">
        <v>2.3900709999999998</v>
      </c>
      <c r="C11914" s="210">
        <v>2.258642</v>
      </c>
      <c r="D11914" s="210">
        <v>2.5215000000000001</v>
      </c>
    </row>
    <row r="11915" spans="1:4">
      <c r="A11915" s="209" t="s">
        <v>12324</v>
      </c>
      <c r="B11915" s="210">
        <v>2.181422</v>
      </c>
      <c r="C11915" s="210">
        <v>2.0669029999999999</v>
      </c>
      <c r="D11915" s="210">
        <v>2.295941</v>
      </c>
    </row>
    <row r="11916" spans="1:4">
      <c r="A11916" s="209" t="s">
        <v>12325</v>
      </c>
      <c r="B11916" s="210">
        <v>2.180491</v>
      </c>
      <c r="C11916" s="210">
        <v>2.0523639999999999</v>
      </c>
      <c r="D11916" s="210">
        <v>2.3086190000000002</v>
      </c>
    </row>
    <row r="11917" spans="1:4">
      <c r="A11917" s="209" t="s">
        <v>12326</v>
      </c>
      <c r="B11917" s="210">
        <v>2.1443080000000001</v>
      </c>
      <c r="C11917" s="210">
        <v>1.9941359999999999</v>
      </c>
      <c r="D11917" s="210">
        <v>2.2944789999999999</v>
      </c>
    </row>
    <row r="11918" spans="1:4">
      <c r="A11918" s="209" t="s">
        <v>12327</v>
      </c>
      <c r="B11918" s="210">
        <v>2.4523779999999999</v>
      </c>
      <c r="C11918" s="210">
        <v>2.3169659999999999</v>
      </c>
      <c r="D11918" s="210">
        <v>2.58779</v>
      </c>
    </row>
    <row r="11919" spans="1:4">
      <c r="A11919" s="209" t="s">
        <v>12328</v>
      </c>
      <c r="B11919" s="210">
        <v>2.3420540000000001</v>
      </c>
      <c r="C11919" s="210">
        <v>2.1735449999999998</v>
      </c>
      <c r="D11919" s="210">
        <v>2.5105620000000002</v>
      </c>
    </row>
    <row r="11920" spans="1:4">
      <c r="A11920" s="209" t="s">
        <v>12329</v>
      </c>
      <c r="B11920" s="210">
        <v>2.7504979999999999</v>
      </c>
      <c r="C11920" s="210">
        <v>2.5838549999999998</v>
      </c>
      <c r="D11920" s="210">
        <v>2.9171399999999998</v>
      </c>
    </row>
    <row r="11921" spans="1:4">
      <c r="A11921" s="209" t="s">
        <v>12330</v>
      </c>
      <c r="B11921" s="210">
        <v>2.8708490000000002</v>
      </c>
      <c r="C11921" s="210">
        <v>2.6746910000000002</v>
      </c>
      <c r="D11921" s="210">
        <v>3.0670069999999998</v>
      </c>
    </row>
    <row r="11922" spans="1:4">
      <c r="A11922" s="209" t="s">
        <v>12331</v>
      </c>
      <c r="B11922" s="210">
        <v>2.583555</v>
      </c>
      <c r="C11922" s="210">
        <v>2.3909259999999999</v>
      </c>
      <c r="D11922" s="210">
        <v>2.7761840000000002</v>
      </c>
    </row>
    <row r="11923" spans="1:4">
      <c r="A11923" s="209" t="s">
        <v>12332</v>
      </c>
      <c r="B11923" s="210">
        <v>2.787817</v>
      </c>
      <c r="C11923" s="210">
        <v>2.5880640000000001</v>
      </c>
      <c r="D11923" s="210">
        <v>2.987571</v>
      </c>
    </row>
    <row r="11924" spans="1:4">
      <c r="A11924" s="209" t="s">
        <v>12333</v>
      </c>
      <c r="B11924" s="210">
        <v>2.735096</v>
      </c>
      <c r="C11924" s="210">
        <v>2.5345930000000001</v>
      </c>
      <c r="D11924" s="210">
        <v>2.9355980000000002</v>
      </c>
    </row>
    <row r="11925" spans="1:4">
      <c r="A11925" s="209" t="s">
        <v>12334</v>
      </c>
      <c r="B11925" s="210">
        <v>2.7974619999999999</v>
      </c>
      <c r="C11925" s="210">
        <v>2.6114549999999999</v>
      </c>
      <c r="D11925" s="210">
        <v>2.9834700000000001</v>
      </c>
    </row>
    <row r="11926" spans="1:4">
      <c r="A11926" s="209" t="s">
        <v>12335</v>
      </c>
      <c r="B11926" s="210">
        <v>2.9247329999999998</v>
      </c>
      <c r="C11926" s="210">
        <v>2.7060819999999999</v>
      </c>
      <c r="D11926" s="210">
        <v>3.1433849999999999</v>
      </c>
    </row>
    <row r="11927" spans="1:4">
      <c r="A11927" s="209" t="s">
        <v>12336</v>
      </c>
      <c r="B11927" s="210">
        <v>2.8822610000000002</v>
      </c>
      <c r="C11927" s="210">
        <v>2.7289059999999998</v>
      </c>
      <c r="D11927" s="210">
        <v>3.0356169999999998</v>
      </c>
    </row>
    <row r="11928" spans="1:4">
      <c r="A11928" s="209" t="s">
        <v>12337</v>
      </c>
      <c r="B11928" s="210">
        <v>2.7055280000000002</v>
      </c>
      <c r="C11928" s="210">
        <v>2.5092319999999999</v>
      </c>
      <c r="D11928" s="210">
        <v>2.9018250000000001</v>
      </c>
    </row>
    <row r="11929" spans="1:4">
      <c r="A11929" s="209" t="s">
        <v>12338</v>
      </c>
      <c r="B11929" s="210">
        <v>2.6619510000000002</v>
      </c>
      <c r="C11929" s="210">
        <v>2.4709400000000001</v>
      </c>
      <c r="D11929" s="210">
        <v>2.8529629999999999</v>
      </c>
    </row>
    <row r="11930" spans="1:4">
      <c r="A11930" s="209" t="s">
        <v>12339</v>
      </c>
      <c r="B11930" s="210">
        <v>2.646798</v>
      </c>
      <c r="C11930" s="210">
        <v>2.4396399999999998</v>
      </c>
      <c r="D11930" s="210">
        <v>2.853955</v>
      </c>
    </row>
    <row r="11931" spans="1:4">
      <c r="A11931" s="209" t="s">
        <v>12340</v>
      </c>
      <c r="B11931" s="210">
        <v>2.4684889999999999</v>
      </c>
      <c r="C11931" s="210">
        <v>2.2383459999999999</v>
      </c>
      <c r="D11931" s="210">
        <v>2.6986330000000001</v>
      </c>
    </row>
    <row r="11932" spans="1:4">
      <c r="A11932" s="209" t="s">
        <v>12341</v>
      </c>
      <c r="B11932" s="210">
        <v>2.5684719999999999</v>
      </c>
      <c r="C11932" s="210">
        <v>2.3775339999999998</v>
      </c>
      <c r="D11932" s="210">
        <v>2.7594110000000001</v>
      </c>
    </row>
    <row r="11933" spans="1:4">
      <c r="A11933" s="209" t="s">
        <v>12342</v>
      </c>
      <c r="B11933" s="210">
        <v>2.753816</v>
      </c>
      <c r="C11933" s="210">
        <v>2.573941</v>
      </c>
      <c r="D11933" s="210">
        <v>2.933691</v>
      </c>
    </row>
    <row r="11934" spans="1:4">
      <c r="A11934" s="209" t="s">
        <v>12343</v>
      </c>
      <c r="B11934" s="210">
        <v>2.705314</v>
      </c>
      <c r="C11934" s="210">
        <v>2.5699619999999999</v>
      </c>
      <c r="D11934" s="210">
        <v>2.8406669999999998</v>
      </c>
    </row>
    <row r="11935" spans="1:4">
      <c r="A11935" s="209" t="s">
        <v>12344</v>
      </c>
      <c r="B11935" s="210">
        <v>2.4980889999999998</v>
      </c>
      <c r="C11935" s="210">
        <v>2.3393229999999998</v>
      </c>
      <c r="D11935" s="210">
        <v>2.6568559999999999</v>
      </c>
    </row>
    <row r="11936" spans="1:4">
      <c r="A11936" s="209" t="s">
        <v>12345</v>
      </c>
      <c r="B11936" s="210">
        <v>2.6575660000000001</v>
      </c>
      <c r="C11936" s="210">
        <v>2.4434680000000002</v>
      </c>
      <c r="D11936" s="210">
        <v>2.8716629999999999</v>
      </c>
    </row>
    <row r="11937" spans="1:4">
      <c r="A11937" s="209" t="s">
        <v>12346</v>
      </c>
      <c r="B11937" s="210">
        <v>2.4143590000000001</v>
      </c>
      <c r="C11937" s="210">
        <v>2.216383</v>
      </c>
      <c r="D11937" s="210">
        <v>2.6123349999999999</v>
      </c>
    </row>
    <row r="11938" spans="1:4">
      <c r="A11938" s="209" t="s">
        <v>12347</v>
      </c>
      <c r="B11938" s="210">
        <v>2.3212290000000002</v>
      </c>
      <c r="C11938" s="210">
        <v>2.1332819999999999</v>
      </c>
      <c r="D11938" s="210">
        <v>2.5091749999999999</v>
      </c>
    </row>
    <row r="11939" spans="1:4">
      <c r="A11939" s="209" t="s">
        <v>12348</v>
      </c>
      <c r="B11939" s="210">
        <v>2.3321450000000001</v>
      </c>
      <c r="C11939" s="210">
        <v>2.152288</v>
      </c>
      <c r="D11939" s="210">
        <v>2.512003</v>
      </c>
    </row>
    <row r="11940" spans="1:4">
      <c r="A11940" s="209" t="s">
        <v>12349</v>
      </c>
      <c r="B11940" s="210">
        <v>2.778286</v>
      </c>
      <c r="C11940" s="210">
        <v>2.5916419999999998</v>
      </c>
      <c r="D11940" s="210">
        <v>2.9649299999999998</v>
      </c>
    </row>
    <row r="11941" spans="1:4">
      <c r="A11941" s="209" t="s">
        <v>12350</v>
      </c>
      <c r="B11941" s="210">
        <v>2.4462199999999998</v>
      </c>
      <c r="C11941" s="210">
        <v>2.272599</v>
      </c>
      <c r="D11941" s="210">
        <v>2.6198419999999998</v>
      </c>
    </row>
    <row r="11942" spans="1:4">
      <c r="A11942" s="209" t="s">
        <v>12351</v>
      </c>
      <c r="B11942" s="210">
        <v>2.334346</v>
      </c>
      <c r="C11942" s="210">
        <v>2.168695</v>
      </c>
      <c r="D11942" s="210">
        <v>2.4999959999999999</v>
      </c>
    </row>
    <row r="11943" spans="1:4">
      <c r="A11943" s="209" t="s">
        <v>12352</v>
      </c>
      <c r="B11943" s="210">
        <v>2.3391730000000002</v>
      </c>
      <c r="C11943" s="210">
        <v>2.1084529999999999</v>
      </c>
      <c r="D11943" s="210">
        <v>2.5698919999999998</v>
      </c>
    </row>
    <row r="11944" spans="1:4">
      <c r="A11944" s="209" t="s">
        <v>12353</v>
      </c>
      <c r="B11944" s="210">
        <v>2.135443</v>
      </c>
      <c r="C11944" s="210">
        <v>1.944712</v>
      </c>
      <c r="D11944" s="210">
        <v>2.3261750000000001</v>
      </c>
    </row>
    <row r="11945" spans="1:4">
      <c r="A11945" s="209" t="s">
        <v>12354</v>
      </c>
      <c r="B11945" s="210">
        <v>2.3647680000000002</v>
      </c>
      <c r="C11945" s="210">
        <v>2.225857</v>
      </c>
      <c r="D11945" s="210">
        <v>2.5036800000000001</v>
      </c>
    </row>
    <row r="11946" spans="1:4">
      <c r="A11946" s="209" t="s">
        <v>12355</v>
      </c>
      <c r="B11946" s="210">
        <v>2.191989</v>
      </c>
      <c r="C11946" s="210">
        <v>2.0260199999999999</v>
      </c>
      <c r="D11946" s="210">
        <v>2.357958</v>
      </c>
    </row>
    <row r="11947" spans="1:4">
      <c r="A11947" s="209" t="s">
        <v>12356</v>
      </c>
      <c r="B11947" s="210">
        <v>2.414212</v>
      </c>
      <c r="C11947" s="210">
        <v>2.2559740000000001</v>
      </c>
      <c r="D11947" s="210">
        <v>2.5724499999999999</v>
      </c>
    </row>
    <row r="11948" spans="1:4">
      <c r="A11948" s="209" t="s">
        <v>12357</v>
      </c>
      <c r="B11948" s="210">
        <v>2.180329</v>
      </c>
      <c r="C11948" s="210">
        <v>1.9858070000000001</v>
      </c>
      <c r="D11948" s="210">
        <v>2.374851</v>
      </c>
    </row>
    <row r="11949" spans="1:4">
      <c r="A11949" s="209" t="s">
        <v>12358</v>
      </c>
      <c r="B11949" s="210">
        <v>2.4125489999999998</v>
      </c>
      <c r="C11949" s="210">
        <v>2.260634</v>
      </c>
      <c r="D11949" s="210">
        <v>2.5644650000000002</v>
      </c>
    </row>
    <row r="11950" spans="1:4">
      <c r="A11950" s="209" t="s">
        <v>12359</v>
      </c>
      <c r="B11950" s="210">
        <v>2.2116699999999998</v>
      </c>
      <c r="C11950" s="210">
        <v>2.0141619999999998</v>
      </c>
      <c r="D11950" s="210">
        <v>2.409179</v>
      </c>
    </row>
    <row r="11951" spans="1:4">
      <c r="A11951" s="209" t="s">
        <v>12360</v>
      </c>
      <c r="B11951" s="210">
        <v>2.046281</v>
      </c>
      <c r="C11951" s="210">
        <v>1.8974819999999999</v>
      </c>
      <c r="D11951" s="210">
        <v>2.1950810000000001</v>
      </c>
    </row>
    <row r="11952" spans="1:4">
      <c r="A11952" s="209" t="s">
        <v>12361</v>
      </c>
      <c r="B11952" s="210">
        <v>2.222629</v>
      </c>
      <c r="C11952" s="210">
        <v>2.0322309999999999</v>
      </c>
      <c r="D11952" s="210">
        <v>2.413027</v>
      </c>
    </row>
    <row r="11953" spans="1:4">
      <c r="A11953" s="209" t="s">
        <v>12362</v>
      </c>
      <c r="B11953" s="210">
        <v>1.8459810000000001</v>
      </c>
      <c r="C11953" s="210">
        <v>1.6858390000000001</v>
      </c>
      <c r="D11953" s="210">
        <v>2.0061239999999998</v>
      </c>
    </row>
    <row r="11954" spans="1:4">
      <c r="A11954" s="209" t="s">
        <v>12363</v>
      </c>
      <c r="B11954" s="210">
        <v>2.1048040000000001</v>
      </c>
      <c r="C11954" s="210">
        <v>1.932212</v>
      </c>
      <c r="D11954" s="210">
        <v>2.277396</v>
      </c>
    </row>
    <row r="11955" spans="1:4">
      <c r="A11955" s="209" t="s">
        <v>12364</v>
      </c>
      <c r="B11955" s="210">
        <v>2.3464800000000001</v>
      </c>
      <c r="C11955" s="210">
        <v>2.1781899999999998</v>
      </c>
      <c r="D11955" s="210">
        <v>2.5147689999999998</v>
      </c>
    </row>
    <row r="11956" spans="1:4">
      <c r="A11956" s="209" t="s">
        <v>12365</v>
      </c>
      <c r="B11956" s="210">
        <v>2.2807439999999999</v>
      </c>
      <c r="C11956" s="210">
        <v>2.150382</v>
      </c>
      <c r="D11956" s="210">
        <v>2.4111060000000002</v>
      </c>
    </row>
    <row r="11957" spans="1:4">
      <c r="A11957" s="209" t="s">
        <v>12366</v>
      </c>
      <c r="B11957" s="210">
        <v>2.0369999999999999</v>
      </c>
      <c r="C11957" s="210">
        <v>1.867135</v>
      </c>
      <c r="D11957" s="210">
        <v>2.2068650000000001</v>
      </c>
    </row>
    <row r="11958" spans="1:4">
      <c r="A11958" s="209" t="s">
        <v>12367</v>
      </c>
      <c r="B11958" s="210">
        <v>2.1548660000000002</v>
      </c>
      <c r="C11958" s="210">
        <v>2.0432389999999998</v>
      </c>
      <c r="D11958" s="210">
        <v>2.2664930000000001</v>
      </c>
    </row>
    <row r="11959" spans="1:4">
      <c r="A11959" s="209" t="s">
        <v>12368</v>
      </c>
      <c r="B11959" s="210">
        <v>1.9639629999999999</v>
      </c>
      <c r="C11959" s="210">
        <v>1.8084229999999999</v>
      </c>
      <c r="D11959" s="210">
        <v>2.1195029999999999</v>
      </c>
    </row>
    <row r="11960" spans="1:4">
      <c r="A11960" s="209" t="s">
        <v>12369</v>
      </c>
      <c r="B11960" s="210">
        <v>2.0541239999999998</v>
      </c>
      <c r="C11960" s="210">
        <v>1.9146799999999999</v>
      </c>
      <c r="D11960" s="210">
        <v>2.1935669999999998</v>
      </c>
    </row>
    <row r="11961" spans="1:4">
      <c r="A11961" s="209" t="s">
        <v>12370</v>
      </c>
      <c r="B11961" s="210">
        <v>1.9681120000000001</v>
      </c>
      <c r="C11961" s="210">
        <v>1.7938160000000001</v>
      </c>
      <c r="D11961" s="210">
        <v>2.1424080000000001</v>
      </c>
    </row>
    <row r="11962" spans="1:4">
      <c r="A11962" s="209" t="s">
        <v>12371</v>
      </c>
      <c r="B11962" s="210">
        <v>2.1630989999999999</v>
      </c>
      <c r="C11962" s="210">
        <v>1.9760880000000001</v>
      </c>
      <c r="D11962" s="210">
        <v>2.3501099999999999</v>
      </c>
    </row>
    <row r="11963" spans="1:4">
      <c r="A11963" s="209" t="s">
        <v>12372</v>
      </c>
      <c r="B11963" s="210">
        <v>2.2509049999999999</v>
      </c>
      <c r="C11963" s="210">
        <v>2.013531</v>
      </c>
      <c r="D11963" s="210">
        <v>2.48828</v>
      </c>
    </row>
    <row r="11964" spans="1:4">
      <c r="A11964" s="209" t="s">
        <v>12373</v>
      </c>
      <c r="B11964" s="210">
        <v>2.5151569999999999</v>
      </c>
      <c r="C11964" s="210">
        <v>2.45038</v>
      </c>
      <c r="D11964" s="210">
        <v>2.579933</v>
      </c>
    </row>
    <row r="11965" spans="1:4">
      <c r="A11965" s="209" t="s">
        <v>12374</v>
      </c>
      <c r="B11965" s="210">
        <v>2.4367860000000001</v>
      </c>
      <c r="C11965" s="210">
        <v>2.3501759999999998</v>
      </c>
      <c r="D11965" s="210">
        <v>2.5233949999999998</v>
      </c>
    </row>
    <row r="11966" spans="1:4">
      <c r="A11966" s="209" t="s">
        <v>12375</v>
      </c>
      <c r="B11966" s="210">
        <v>2.52704</v>
      </c>
      <c r="C11966" s="210">
        <v>2.3558949999999999</v>
      </c>
      <c r="D11966" s="210">
        <v>2.6981860000000002</v>
      </c>
    </row>
    <row r="11967" spans="1:4">
      <c r="A11967" s="209" t="s">
        <v>12376</v>
      </c>
      <c r="B11967" s="210">
        <v>2.3262559999999999</v>
      </c>
      <c r="C11967" s="210">
        <v>2.220059</v>
      </c>
      <c r="D11967" s="210">
        <v>2.4324520000000001</v>
      </c>
    </row>
    <row r="11968" spans="1:4">
      <c r="A11968" s="209" t="s">
        <v>12377</v>
      </c>
      <c r="B11968" s="210">
        <v>2.2825549999999999</v>
      </c>
      <c r="C11968" s="210">
        <v>2.1685919999999999</v>
      </c>
      <c r="D11968" s="210">
        <v>2.3965169999999998</v>
      </c>
    </row>
    <row r="11969" spans="1:4">
      <c r="A11969" s="209" t="s">
        <v>12378</v>
      </c>
      <c r="B11969" s="210">
        <v>2.5005269999999999</v>
      </c>
      <c r="C11969" s="210">
        <v>2.4168850000000002</v>
      </c>
      <c r="D11969" s="210">
        <v>2.5841690000000002</v>
      </c>
    </row>
    <row r="11970" spans="1:4">
      <c r="A11970" s="209" t="s">
        <v>12379</v>
      </c>
      <c r="B11970" s="210">
        <v>2.2587329999999999</v>
      </c>
      <c r="C11970" s="210">
        <v>2.1909879999999999</v>
      </c>
      <c r="D11970" s="210">
        <v>2.3264779999999998</v>
      </c>
    </row>
    <row r="11971" spans="1:4">
      <c r="A11971" s="209" t="s">
        <v>12380</v>
      </c>
      <c r="B11971" s="210">
        <v>2.755709</v>
      </c>
      <c r="C11971" s="210">
        <v>2.6736529999999998</v>
      </c>
      <c r="D11971" s="210">
        <v>2.8377650000000001</v>
      </c>
    </row>
    <row r="11972" spans="1:4">
      <c r="A11972" s="209" t="s">
        <v>12381</v>
      </c>
      <c r="B11972" s="210">
        <v>2.7207569999999999</v>
      </c>
      <c r="C11972" s="210">
        <v>2.605057</v>
      </c>
      <c r="D11972" s="210">
        <v>2.8364569999999998</v>
      </c>
    </row>
    <row r="11973" spans="1:4">
      <c r="A11973" s="209" t="s">
        <v>12382</v>
      </c>
      <c r="B11973" s="210">
        <v>2.9247329999999998</v>
      </c>
      <c r="C11973" s="210">
        <v>2.7060819999999999</v>
      </c>
      <c r="D11973" s="210">
        <v>3.1433849999999999</v>
      </c>
    </row>
    <row r="11974" spans="1:4">
      <c r="A11974" s="209" t="s">
        <v>12383</v>
      </c>
      <c r="B11974" s="210">
        <v>2.57714</v>
      </c>
      <c r="C11974" s="210">
        <v>2.448448</v>
      </c>
      <c r="D11974" s="210">
        <v>2.7058309999999999</v>
      </c>
    </row>
    <row r="11975" spans="1:4">
      <c r="A11975" s="209" t="s">
        <v>12384</v>
      </c>
      <c r="B11975" s="210">
        <v>2.5289489999999999</v>
      </c>
      <c r="C11975" s="210">
        <v>2.3936730000000002</v>
      </c>
      <c r="D11975" s="210">
        <v>2.6642250000000001</v>
      </c>
    </row>
    <row r="11976" spans="1:4">
      <c r="A11976" s="209" t="s">
        <v>12385</v>
      </c>
      <c r="B11976" s="210">
        <v>2.7182559999999998</v>
      </c>
      <c r="C11976" s="210">
        <v>2.6080760000000001</v>
      </c>
      <c r="D11976" s="210">
        <v>2.8284370000000001</v>
      </c>
    </row>
    <row r="11977" spans="1:4">
      <c r="A11977" s="209" t="s">
        <v>12386</v>
      </c>
      <c r="B11977" s="210">
        <v>2.4542670000000002</v>
      </c>
      <c r="C11977" s="210">
        <v>2.3635820000000001</v>
      </c>
      <c r="D11977" s="210">
        <v>2.544953</v>
      </c>
    </row>
    <row r="11978" spans="1:4">
      <c r="A11978" s="209" t="s">
        <v>12387</v>
      </c>
      <c r="B11978" s="210">
        <v>2.2902800000000001</v>
      </c>
      <c r="C11978" s="210">
        <v>2.2145969999999999</v>
      </c>
      <c r="D11978" s="210">
        <v>2.3659620000000001</v>
      </c>
    </row>
    <row r="11979" spans="1:4">
      <c r="A11979" s="209" t="s">
        <v>12388</v>
      </c>
      <c r="B11979" s="210">
        <v>2.175386</v>
      </c>
      <c r="C11979" s="210">
        <v>2.0732400000000002</v>
      </c>
      <c r="D11979" s="210">
        <v>2.2775319999999999</v>
      </c>
    </row>
    <row r="11980" spans="1:4">
      <c r="A11980" s="209" t="s">
        <v>12389</v>
      </c>
      <c r="B11980" s="210">
        <v>2.180329</v>
      </c>
      <c r="C11980" s="210">
        <v>1.9858070000000001</v>
      </c>
      <c r="D11980" s="210">
        <v>2.374851</v>
      </c>
    </row>
    <row r="11981" spans="1:4">
      <c r="A11981" s="209" t="s">
        <v>12390</v>
      </c>
      <c r="B11981" s="210">
        <v>2.0890680000000001</v>
      </c>
      <c r="C11981" s="210">
        <v>1.9742299999999999</v>
      </c>
      <c r="D11981" s="210">
        <v>2.2039059999999999</v>
      </c>
    </row>
    <row r="11982" spans="1:4">
      <c r="A11982" s="209" t="s">
        <v>12391</v>
      </c>
      <c r="B11982" s="210">
        <v>2.0603889999999998</v>
      </c>
      <c r="C11982" s="210">
        <v>1.9222349999999999</v>
      </c>
      <c r="D11982" s="210">
        <v>2.1985420000000002</v>
      </c>
    </row>
    <row r="11983" spans="1:4">
      <c r="A11983" s="209" t="s">
        <v>12392</v>
      </c>
      <c r="B11983" s="210">
        <v>2.2989310000000001</v>
      </c>
      <c r="C11983" s="210">
        <v>2.1934290000000001</v>
      </c>
      <c r="D11983" s="210">
        <v>2.404433</v>
      </c>
    </row>
    <row r="11984" spans="1:4">
      <c r="A11984" s="209" t="s">
        <v>12393</v>
      </c>
      <c r="B11984" s="210">
        <v>2.081296</v>
      </c>
      <c r="C11984" s="210">
        <v>1.989811</v>
      </c>
      <c r="D11984" s="210">
        <v>2.1727810000000001</v>
      </c>
    </row>
    <row r="11985" spans="1:4">
      <c r="A11985" s="209" t="s">
        <v>12394</v>
      </c>
      <c r="B11985" s="210">
        <v>2.4018220000000001</v>
      </c>
      <c r="C11985" s="210">
        <v>2.3671519999999999</v>
      </c>
      <c r="D11985" s="210">
        <v>2.4364919999999999</v>
      </c>
    </row>
    <row r="11986" spans="1:4">
      <c r="A11986" s="209" t="s">
        <v>12395</v>
      </c>
      <c r="B11986" s="210">
        <v>2.645394</v>
      </c>
      <c r="C11986" s="210">
        <v>2.6014240000000002</v>
      </c>
      <c r="D11986" s="210">
        <v>2.6893630000000002</v>
      </c>
    </row>
    <row r="11987" spans="1:4">
      <c r="A11987" s="209" t="s">
        <v>12396</v>
      </c>
      <c r="B11987" s="210">
        <v>2.1771690000000001</v>
      </c>
      <c r="C11987" s="210">
        <v>2.136368</v>
      </c>
      <c r="D11987" s="210">
        <v>2.2179690000000001</v>
      </c>
    </row>
    <row r="11988" spans="1:4">
      <c r="A11988" s="209" t="s">
        <v>12397</v>
      </c>
      <c r="B11988" s="210">
        <v>2.4211960000000001</v>
      </c>
      <c r="C11988" s="210">
        <v>2.290645</v>
      </c>
      <c r="D11988" s="210">
        <v>2.5517479999999999</v>
      </c>
    </row>
    <row r="11989" spans="1:4">
      <c r="A11989" s="209" t="s">
        <v>12398</v>
      </c>
      <c r="B11989" s="210">
        <v>2.5749050000000002</v>
      </c>
      <c r="C11989" s="210">
        <v>2.4281959999999998</v>
      </c>
      <c r="D11989" s="210">
        <v>2.7216140000000002</v>
      </c>
    </row>
    <row r="11990" spans="1:4">
      <c r="A11990" s="209" t="s">
        <v>12399</v>
      </c>
      <c r="B11990" s="210">
        <v>2.40848</v>
      </c>
      <c r="C11990" s="210">
        <v>2.2570130000000002</v>
      </c>
      <c r="D11990" s="210">
        <v>2.5599470000000002</v>
      </c>
    </row>
    <row r="11991" spans="1:4">
      <c r="A11991" s="209" t="s">
        <v>12400</v>
      </c>
      <c r="B11991" s="210">
        <v>2.5482779999999998</v>
      </c>
      <c r="C11991" s="210">
        <v>2.4011260000000001</v>
      </c>
      <c r="D11991" s="210">
        <v>2.6954310000000001</v>
      </c>
    </row>
    <row r="11992" spans="1:4">
      <c r="A11992" s="209" t="s">
        <v>12401</v>
      </c>
      <c r="B11992" s="210">
        <v>2.430412</v>
      </c>
      <c r="C11992" s="210">
        <v>2.2927089999999999</v>
      </c>
      <c r="D11992" s="210">
        <v>2.5681159999999998</v>
      </c>
    </row>
    <row r="11993" spans="1:4">
      <c r="A11993" s="209" t="s">
        <v>12402</v>
      </c>
      <c r="B11993" s="210">
        <v>2.3658100000000002</v>
      </c>
      <c r="C11993" s="210">
        <v>2.2266080000000001</v>
      </c>
      <c r="D11993" s="210">
        <v>2.5050119999999998</v>
      </c>
    </row>
    <row r="11994" spans="1:4">
      <c r="A11994" s="209" t="s">
        <v>12403</v>
      </c>
      <c r="B11994" s="210">
        <v>2.6532290000000001</v>
      </c>
      <c r="C11994" s="210">
        <v>2.5073989999999999</v>
      </c>
      <c r="D11994" s="210">
        <v>2.7990599999999999</v>
      </c>
    </row>
    <row r="11995" spans="1:4">
      <c r="A11995" s="209" t="s">
        <v>12404</v>
      </c>
      <c r="B11995" s="210">
        <v>2.5673550000000001</v>
      </c>
      <c r="C11995" s="210">
        <v>2.4421200000000001</v>
      </c>
      <c r="D11995" s="210">
        <v>2.6925889999999999</v>
      </c>
    </row>
    <row r="11996" spans="1:4">
      <c r="A11996" s="209" t="s">
        <v>12405</v>
      </c>
      <c r="B11996" s="210">
        <v>2.5689899999999999</v>
      </c>
      <c r="C11996" s="210">
        <v>2.4389240000000001</v>
      </c>
      <c r="D11996" s="210">
        <v>2.6990560000000001</v>
      </c>
    </row>
    <row r="11997" spans="1:4">
      <c r="A11997" s="209" t="s">
        <v>12406</v>
      </c>
      <c r="B11997" s="210">
        <v>2.3273410000000001</v>
      </c>
      <c r="C11997" s="210">
        <v>2.197937</v>
      </c>
      <c r="D11997" s="210">
        <v>2.456744</v>
      </c>
    </row>
    <row r="11998" spans="1:4">
      <c r="A11998" s="209" t="s">
        <v>12407</v>
      </c>
      <c r="B11998" s="210">
        <v>2.3159000000000001</v>
      </c>
      <c r="C11998" s="210">
        <v>2.1352669999999998</v>
      </c>
      <c r="D11998" s="210">
        <v>2.4965329999999999</v>
      </c>
    </row>
    <row r="11999" spans="1:4">
      <c r="A11999" s="209" t="s">
        <v>12408</v>
      </c>
      <c r="B11999" s="210">
        <v>2.0703649999999998</v>
      </c>
      <c r="C11999" s="210">
        <v>1.927495</v>
      </c>
      <c r="D11999" s="210">
        <v>2.2132339999999999</v>
      </c>
    </row>
    <row r="12000" spans="1:4">
      <c r="A12000" s="209" t="s">
        <v>12409</v>
      </c>
      <c r="B12000" s="210">
        <v>2.3027540000000002</v>
      </c>
      <c r="C12000" s="210">
        <v>2.1654680000000002</v>
      </c>
      <c r="D12000" s="210">
        <v>2.4400400000000002</v>
      </c>
    </row>
    <row r="12001" spans="1:4">
      <c r="A12001" s="209" t="s">
        <v>12410</v>
      </c>
      <c r="B12001" s="210">
        <v>2.3717510000000002</v>
      </c>
      <c r="C12001" s="210">
        <v>2.2308469999999998</v>
      </c>
      <c r="D12001" s="210">
        <v>2.5126559999999998</v>
      </c>
    </row>
    <row r="12002" spans="1:4">
      <c r="A12002" s="209" t="s">
        <v>12411</v>
      </c>
      <c r="B12002" s="210">
        <v>2.4403190000000001</v>
      </c>
      <c r="C12002" s="210">
        <v>2.322946</v>
      </c>
      <c r="D12002" s="210">
        <v>2.5576919999999999</v>
      </c>
    </row>
    <row r="12003" spans="1:4">
      <c r="A12003" s="209" t="s">
        <v>12412</v>
      </c>
      <c r="B12003" s="210">
        <v>2.206051</v>
      </c>
      <c r="C12003" s="210">
        <v>2.067129</v>
      </c>
      <c r="D12003" s="210">
        <v>2.3449719999999998</v>
      </c>
    </row>
    <row r="12004" spans="1:4">
      <c r="A12004" s="209" t="s">
        <v>12413</v>
      </c>
      <c r="B12004" s="210">
        <v>2.3627850000000001</v>
      </c>
      <c r="C12004" s="210">
        <v>2.221949</v>
      </c>
      <c r="D12004" s="210">
        <v>2.503622</v>
      </c>
    </row>
    <row r="12005" spans="1:4">
      <c r="A12005" s="209" t="s">
        <v>12414</v>
      </c>
      <c r="B12005" s="210">
        <v>2.2764139999999999</v>
      </c>
      <c r="C12005" s="210">
        <v>2.140288</v>
      </c>
      <c r="D12005" s="210">
        <v>2.4125390000000002</v>
      </c>
    </row>
    <row r="12006" spans="1:4">
      <c r="A12006" s="209" t="s">
        <v>12415</v>
      </c>
      <c r="B12006" s="210">
        <v>2.1170460000000002</v>
      </c>
      <c r="C12006" s="210">
        <v>1.980642</v>
      </c>
      <c r="D12006" s="210">
        <v>2.2534489999999998</v>
      </c>
    </row>
    <row r="12007" spans="1:4">
      <c r="A12007" s="209" t="s">
        <v>12416</v>
      </c>
      <c r="B12007" s="210">
        <v>2.1299610000000002</v>
      </c>
      <c r="C12007" s="210">
        <v>1.9678169999999999</v>
      </c>
      <c r="D12007" s="210">
        <v>2.292106</v>
      </c>
    </row>
    <row r="12008" spans="1:4">
      <c r="A12008" s="209" t="s">
        <v>12417</v>
      </c>
      <c r="B12008" s="210">
        <v>2.4267280000000002</v>
      </c>
      <c r="C12008" s="210">
        <v>2.287544</v>
      </c>
      <c r="D12008" s="210">
        <v>2.5659109999999998</v>
      </c>
    </row>
    <row r="12009" spans="1:4">
      <c r="A12009" s="209" t="s">
        <v>12418</v>
      </c>
      <c r="B12009" s="210">
        <v>2.3237969999999999</v>
      </c>
      <c r="C12009" s="210">
        <v>2.1759539999999999</v>
      </c>
      <c r="D12009" s="210">
        <v>2.4716390000000001</v>
      </c>
    </row>
    <row r="12010" spans="1:4">
      <c r="A12010" s="209" t="s">
        <v>12419</v>
      </c>
      <c r="B12010" s="210">
        <v>2.664247</v>
      </c>
      <c r="C12010" s="210">
        <v>2.4876130000000001</v>
      </c>
      <c r="D12010" s="210">
        <v>2.840881</v>
      </c>
    </row>
    <row r="12011" spans="1:4">
      <c r="A12011" s="209" t="s">
        <v>12420</v>
      </c>
      <c r="B12011" s="210">
        <v>2.8283870000000002</v>
      </c>
      <c r="C12011" s="210">
        <v>2.6687820000000002</v>
      </c>
      <c r="D12011" s="210">
        <v>2.9879929999999999</v>
      </c>
    </row>
    <row r="12012" spans="1:4">
      <c r="A12012" s="209" t="s">
        <v>12421</v>
      </c>
      <c r="B12012" s="210">
        <v>2.6358999999999999</v>
      </c>
      <c r="C12012" s="210">
        <v>2.4284810000000001</v>
      </c>
      <c r="D12012" s="210">
        <v>2.8433190000000002</v>
      </c>
    </row>
    <row r="12013" spans="1:4">
      <c r="A12013" s="209" t="s">
        <v>12422</v>
      </c>
      <c r="B12013" s="210">
        <v>2.808716</v>
      </c>
      <c r="C12013" s="210">
        <v>2.6164809999999998</v>
      </c>
      <c r="D12013" s="210">
        <v>3.00095</v>
      </c>
    </row>
    <row r="12014" spans="1:4">
      <c r="A12014" s="209" t="s">
        <v>12423</v>
      </c>
      <c r="B12014" s="210">
        <v>2.6888450000000002</v>
      </c>
      <c r="C12014" s="210">
        <v>2.5124430000000002</v>
      </c>
      <c r="D12014" s="210">
        <v>2.8652470000000001</v>
      </c>
    </row>
    <row r="12015" spans="1:4">
      <c r="A12015" s="209" t="s">
        <v>12424</v>
      </c>
      <c r="B12015" s="210">
        <v>2.616492</v>
      </c>
      <c r="C12015" s="210">
        <v>2.4301170000000001</v>
      </c>
      <c r="D12015" s="210">
        <v>2.802867</v>
      </c>
    </row>
    <row r="12016" spans="1:4">
      <c r="A12016" s="209" t="s">
        <v>12425</v>
      </c>
      <c r="B12016" s="210">
        <v>3.0747170000000001</v>
      </c>
      <c r="C12016" s="210">
        <v>2.8876970000000002</v>
      </c>
      <c r="D12016" s="210">
        <v>3.2617379999999998</v>
      </c>
    </row>
    <row r="12017" spans="1:4">
      <c r="A12017" s="209" t="s">
        <v>12426</v>
      </c>
      <c r="B12017" s="210">
        <v>2.8786939999999999</v>
      </c>
      <c r="C12017" s="210">
        <v>2.7032219999999998</v>
      </c>
      <c r="D12017" s="210">
        <v>3.0541670000000001</v>
      </c>
    </row>
    <row r="12018" spans="1:4">
      <c r="A12018" s="209" t="s">
        <v>12427</v>
      </c>
      <c r="B12018" s="210">
        <v>2.858174</v>
      </c>
      <c r="C12018" s="210">
        <v>2.690286</v>
      </c>
      <c r="D12018" s="210">
        <v>3.026062</v>
      </c>
    </row>
    <row r="12019" spans="1:4">
      <c r="A12019" s="209" t="s">
        <v>12428</v>
      </c>
      <c r="B12019" s="210">
        <v>2.710283</v>
      </c>
      <c r="C12019" s="210">
        <v>2.5344319999999998</v>
      </c>
      <c r="D12019" s="210">
        <v>2.8861330000000001</v>
      </c>
    </row>
    <row r="12020" spans="1:4">
      <c r="A12020" s="209" t="s">
        <v>12429</v>
      </c>
      <c r="B12020" s="210">
        <v>2.6000589999999999</v>
      </c>
      <c r="C12020" s="210">
        <v>2.3940739999999998</v>
      </c>
      <c r="D12020" s="210">
        <v>2.8060429999999998</v>
      </c>
    </row>
    <row r="12021" spans="1:4">
      <c r="A12021" s="209" t="s">
        <v>12430</v>
      </c>
      <c r="B12021" s="210">
        <v>2.3936229999999998</v>
      </c>
      <c r="C12021" s="210">
        <v>2.1646930000000002</v>
      </c>
      <c r="D12021" s="210">
        <v>2.6225520000000002</v>
      </c>
    </row>
    <row r="12022" spans="1:4">
      <c r="A12022" s="209" t="s">
        <v>12431</v>
      </c>
      <c r="B12022" s="210">
        <v>2.5879509999999999</v>
      </c>
      <c r="C12022" s="210">
        <v>2.4034019999999998</v>
      </c>
      <c r="D12022" s="210">
        <v>2.7724989999999998</v>
      </c>
    </row>
    <row r="12023" spans="1:4">
      <c r="A12023" s="209" t="s">
        <v>12432</v>
      </c>
      <c r="B12023" s="210">
        <v>2.5155069999999999</v>
      </c>
      <c r="C12023" s="210">
        <v>2.3246090000000001</v>
      </c>
      <c r="D12023" s="210">
        <v>2.7064050000000002</v>
      </c>
    </row>
    <row r="12024" spans="1:4">
      <c r="A12024" s="209" t="s">
        <v>12433</v>
      </c>
      <c r="B12024" s="210">
        <v>2.6126429999999998</v>
      </c>
      <c r="C12024" s="210">
        <v>2.457382</v>
      </c>
      <c r="D12024" s="210">
        <v>2.7679040000000001</v>
      </c>
    </row>
    <row r="12025" spans="1:4">
      <c r="A12025" s="209" t="s">
        <v>12434</v>
      </c>
      <c r="B12025" s="210">
        <v>2.4533640000000001</v>
      </c>
      <c r="C12025" s="210">
        <v>2.2688000000000001</v>
      </c>
      <c r="D12025" s="210">
        <v>2.6379269999999999</v>
      </c>
    </row>
    <row r="12026" spans="1:4">
      <c r="A12026" s="209" t="s">
        <v>12435</v>
      </c>
      <c r="B12026" s="210">
        <v>2.6377229999999998</v>
      </c>
      <c r="C12026" s="210">
        <v>2.4335170000000002</v>
      </c>
      <c r="D12026" s="210">
        <v>2.8419289999999999</v>
      </c>
    </row>
    <row r="12027" spans="1:4">
      <c r="A12027" s="209" t="s">
        <v>12436</v>
      </c>
      <c r="B12027" s="210">
        <v>2.6048249999999999</v>
      </c>
      <c r="C12027" s="210">
        <v>2.395912</v>
      </c>
      <c r="D12027" s="210">
        <v>2.813739</v>
      </c>
    </row>
    <row r="12028" spans="1:4">
      <c r="A12028" s="209" t="s">
        <v>12437</v>
      </c>
      <c r="B12028" s="210">
        <v>2.2933870000000001</v>
      </c>
      <c r="C12028" s="210">
        <v>2.1083729999999998</v>
      </c>
      <c r="D12028" s="210">
        <v>2.478402</v>
      </c>
    </row>
    <row r="12029" spans="1:4">
      <c r="A12029" s="209" t="s">
        <v>12438</v>
      </c>
      <c r="B12029" s="210">
        <v>2.3548469999999999</v>
      </c>
      <c r="C12029" s="210">
        <v>2.1454119999999999</v>
      </c>
      <c r="D12029" s="210">
        <v>2.5642809999999998</v>
      </c>
    </row>
    <row r="12030" spans="1:4">
      <c r="A12030" s="209" t="s">
        <v>12439</v>
      </c>
      <c r="B12030" s="210">
        <v>2.8302369999999999</v>
      </c>
      <c r="C12030" s="210">
        <v>2.6287060000000002</v>
      </c>
      <c r="D12030" s="210">
        <v>3.031768</v>
      </c>
    </row>
    <row r="12031" spans="1:4">
      <c r="A12031" s="209" t="s">
        <v>12440</v>
      </c>
      <c r="B12031" s="210">
        <v>2.5101249999999999</v>
      </c>
      <c r="C12031" s="210">
        <v>2.3385440000000002</v>
      </c>
      <c r="D12031" s="210">
        <v>2.6817069999999998</v>
      </c>
    </row>
    <row r="12032" spans="1:4">
      <c r="A12032" s="209" t="s">
        <v>12441</v>
      </c>
      <c r="B12032" s="210">
        <v>2.1945329999999998</v>
      </c>
      <c r="C12032" s="210">
        <v>2.039361</v>
      </c>
      <c r="D12032" s="210">
        <v>2.3497050000000002</v>
      </c>
    </row>
    <row r="12033" spans="1:4">
      <c r="A12033" s="209" t="s">
        <v>12442</v>
      </c>
      <c r="B12033" s="210">
        <v>2.3320120000000002</v>
      </c>
      <c r="C12033" s="210">
        <v>2.1434739999999999</v>
      </c>
      <c r="D12033" s="210">
        <v>2.5205500000000001</v>
      </c>
    </row>
    <row r="12034" spans="1:4">
      <c r="A12034" s="209" t="s">
        <v>12443</v>
      </c>
      <c r="B12034" s="210">
        <v>2.2092459999999998</v>
      </c>
      <c r="C12034" s="210">
        <v>2.026275</v>
      </c>
      <c r="D12034" s="210">
        <v>2.392217</v>
      </c>
    </row>
    <row r="12035" spans="1:4">
      <c r="A12035" s="209" t="s">
        <v>12444</v>
      </c>
      <c r="B12035" s="210">
        <v>2.3111540000000002</v>
      </c>
      <c r="C12035" s="210">
        <v>2.1422729999999999</v>
      </c>
      <c r="D12035" s="210">
        <v>2.4800339999999998</v>
      </c>
    </row>
    <row r="12036" spans="1:4">
      <c r="A12036" s="209" t="s">
        <v>12445</v>
      </c>
      <c r="B12036" s="210">
        <v>2.19333</v>
      </c>
      <c r="C12036" s="210">
        <v>2.0405980000000001</v>
      </c>
      <c r="D12036" s="210">
        <v>2.346063</v>
      </c>
    </row>
    <row r="12037" spans="1:4">
      <c r="A12037" s="209" t="s">
        <v>12446</v>
      </c>
      <c r="B12037" s="210">
        <v>2.1254550000000001</v>
      </c>
      <c r="C12037" s="210">
        <v>1.96017</v>
      </c>
      <c r="D12037" s="210">
        <v>2.29074</v>
      </c>
    </row>
    <row r="12038" spans="1:4">
      <c r="A12038" s="209" t="s">
        <v>12447</v>
      </c>
      <c r="B12038" s="210">
        <v>2.2585999999999999</v>
      </c>
      <c r="C12038" s="210">
        <v>2.0868000000000002</v>
      </c>
      <c r="D12038" s="210">
        <v>2.4304000000000001</v>
      </c>
    </row>
    <row r="12039" spans="1:4">
      <c r="A12039" s="209" t="s">
        <v>12448</v>
      </c>
      <c r="B12039" s="210">
        <v>2.2622710000000001</v>
      </c>
      <c r="C12039" s="210">
        <v>2.100978</v>
      </c>
      <c r="D12039" s="210">
        <v>2.4235639999999998</v>
      </c>
    </row>
    <row r="12040" spans="1:4">
      <c r="A12040" s="209" t="s">
        <v>12449</v>
      </c>
      <c r="B12040" s="210">
        <v>2.3010519999999999</v>
      </c>
      <c r="C12040" s="210">
        <v>2.1266980000000002</v>
      </c>
      <c r="D12040" s="210">
        <v>2.475406</v>
      </c>
    </row>
    <row r="12041" spans="1:4">
      <c r="A12041" s="209" t="s">
        <v>12450</v>
      </c>
      <c r="B12041" s="210">
        <v>1.962507</v>
      </c>
      <c r="C12041" s="210">
        <v>1.82056</v>
      </c>
      <c r="D12041" s="210">
        <v>2.104454</v>
      </c>
    </row>
    <row r="12042" spans="1:4">
      <c r="A12042" s="209" t="s">
        <v>12451</v>
      </c>
      <c r="B12042" s="210">
        <v>2.0474950000000001</v>
      </c>
      <c r="C12042" s="210">
        <v>1.856846</v>
      </c>
      <c r="D12042" s="210">
        <v>2.2381449999999998</v>
      </c>
    </row>
    <row r="12043" spans="1:4">
      <c r="A12043" s="209" t="s">
        <v>12452</v>
      </c>
      <c r="B12043" s="210">
        <v>1.7789520000000001</v>
      </c>
      <c r="C12043" s="210">
        <v>1.633324</v>
      </c>
      <c r="D12043" s="210">
        <v>1.92458</v>
      </c>
    </row>
    <row r="12044" spans="1:4">
      <c r="A12044" s="209" t="s">
        <v>12453</v>
      </c>
      <c r="B12044" s="210">
        <v>2.0351409999999999</v>
      </c>
      <c r="C12044" s="210">
        <v>1.8707260000000001</v>
      </c>
      <c r="D12044" s="210">
        <v>2.1995550000000001</v>
      </c>
    </row>
    <row r="12045" spans="1:4">
      <c r="A12045" s="209" t="s">
        <v>12454</v>
      </c>
      <c r="B12045" s="210">
        <v>2.2480289999999998</v>
      </c>
      <c r="C12045" s="210">
        <v>2.054929</v>
      </c>
      <c r="D12045" s="210">
        <v>2.4411290000000001</v>
      </c>
    </row>
    <row r="12046" spans="1:4">
      <c r="A12046" s="209" t="s">
        <v>12455</v>
      </c>
      <c r="B12046" s="210">
        <v>2.2769680000000001</v>
      </c>
      <c r="C12046" s="210">
        <v>2.132746</v>
      </c>
      <c r="D12046" s="210">
        <v>2.4211909999999999</v>
      </c>
    </row>
    <row r="12047" spans="1:4">
      <c r="A12047" s="209" t="s">
        <v>12456</v>
      </c>
      <c r="B12047" s="210">
        <v>1.980065</v>
      </c>
      <c r="C12047" s="210">
        <v>1.8333330000000001</v>
      </c>
      <c r="D12047" s="210">
        <v>2.1267969999999998</v>
      </c>
    </row>
    <row r="12048" spans="1:4">
      <c r="A12048" s="209" t="s">
        <v>12457</v>
      </c>
      <c r="B12048" s="210">
        <v>2.1027450000000001</v>
      </c>
      <c r="C12048" s="210">
        <v>1.9653149999999999</v>
      </c>
      <c r="D12048" s="210">
        <v>2.2401759999999999</v>
      </c>
    </row>
    <row r="12049" spans="1:4">
      <c r="A12049" s="209" t="s">
        <v>12458</v>
      </c>
      <c r="B12049" s="210">
        <v>1.9706079999999999</v>
      </c>
      <c r="C12049" s="210">
        <v>1.7919909999999999</v>
      </c>
      <c r="D12049" s="210">
        <v>2.1492260000000001</v>
      </c>
    </row>
    <row r="12050" spans="1:4">
      <c r="A12050" s="209" t="s">
        <v>12459</v>
      </c>
      <c r="B12050" s="210">
        <v>1.9666920000000001</v>
      </c>
      <c r="C12050" s="210">
        <v>1.8047519999999999</v>
      </c>
      <c r="D12050" s="210">
        <v>2.1286320000000001</v>
      </c>
    </row>
    <row r="12051" spans="1:4">
      <c r="A12051" s="209" t="s">
        <v>12460</v>
      </c>
      <c r="B12051" s="210">
        <v>1.916968</v>
      </c>
      <c r="C12051" s="210">
        <v>1.737198</v>
      </c>
      <c r="D12051" s="210">
        <v>2.0967389999999999</v>
      </c>
    </row>
    <row r="12052" spans="1:4">
      <c r="A12052" s="209" t="s">
        <v>12461</v>
      </c>
      <c r="B12052" s="210">
        <v>2.0812659999999998</v>
      </c>
      <c r="C12052" s="210">
        <v>1.9235100000000001</v>
      </c>
      <c r="D12052" s="210">
        <v>2.2390210000000002</v>
      </c>
    </row>
    <row r="12053" spans="1:4">
      <c r="A12053" s="209" t="s">
        <v>12462</v>
      </c>
      <c r="B12053" s="210">
        <v>2.1551149999999999</v>
      </c>
      <c r="C12053" s="210">
        <v>1.9346730000000001</v>
      </c>
      <c r="D12053" s="210">
        <v>2.3755570000000001</v>
      </c>
    </row>
    <row r="12054" spans="1:4">
      <c r="A12054" s="209" t="s">
        <v>12463</v>
      </c>
      <c r="B12054" s="210">
        <v>2.4554749999999999</v>
      </c>
      <c r="C12054" s="210">
        <v>2.3957039999999998</v>
      </c>
      <c r="D12054" s="210">
        <v>2.5152459999999999</v>
      </c>
    </row>
    <row r="12055" spans="1:4">
      <c r="A12055" s="209" t="s">
        <v>12464</v>
      </c>
      <c r="B12055" s="210">
        <v>2.4535840000000002</v>
      </c>
      <c r="C12055" s="210">
        <v>2.3742220000000001</v>
      </c>
      <c r="D12055" s="210">
        <v>2.5329459999999999</v>
      </c>
    </row>
    <row r="12056" spans="1:4">
      <c r="A12056" s="209" t="s">
        <v>12465</v>
      </c>
      <c r="B12056" s="210">
        <v>2.6532290000000001</v>
      </c>
      <c r="C12056" s="210">
        <v>2.5073989999999999</v>
      </c>
      <c r="D12056" s="210">
        <v>2.7990599999999999</v>
      </c>
    </row>
    <row r="12057" spans="1:4">
      <c r="A12057" s="209" t="s">
        <v>12466</v>
      </c>
      <c r="B12057" s="210">
        <v>2.2448329999999999</v>
      </c>
      <c r="C12057" s="210">
        <v>2.1407790000000002</v>
      </c>
      <c r="D12057" s="210">
        <v>2.3488859999999998</v>
      </c>
    </row>
    <row r="12058" spans="1:4">
      <c r="A12058" s="209" t="s">
        <v>12467</v>
      </c>
      <c r="B12058" s="210">
        <v>2.2360929999999999</v>
      </c>
      <c r="C12058" s="210">
        <v>2.1203940000000001</v>
      </c>
      <c r="D12058" s="210">
        <v>2.351791</v>
      </c>
    </row>
    <row r="12059" spans="1:4">
      <c r="A12059" s="209" t="s">
        <v>12468</v>
      </c>
      <c r="B12059" s="210">
        <v>2.4214389999999999</v>
      </c>
      <c r="C12059" s="210">
        <v>2.3277999999999999</v>
      </c>
      <c r="D12059" s="210">
        <v>2.5150790000000001</v>
      </c>
    </row>
    <row r="12060" spans="1:4">
      <c r="A12060" s="209" t="s">
        <v>12469</v>
      </c>
      <c r="B12060" s="210">
        <v>2.2692079999999999</v>
      </c>
      <c r="C12060" s="210">
        <v>2.2012779999999998</v>
      </c>
      <c r="D12060" s="210">
        <v>2.3371390000000001</v>
      </c>
    </row>
    <row r="12061" spans="1:4">
      <c r="A12061" s="209" t="s">
        <v>12470</v>
      </c>
      <c r="B12061" s="210">
        <v>2.7053690000000001</v>
      </c>
      <c r="C12061" s="210">
        <v>2.6286200000000002</v>
      </c>
      <c r="D12061" s="210">
        <v>2.7821180000000001</v>
      </c>
    </row>
    <row r="12062" spans="1:4">
      <c r="A12062" s="209" t="s">
        <v>12471</v>
      </c>
      <c r="B12062" s="210">
        <v>2.7919879999999999</v>
      </c>
      <c r="C12062" s="210">
        <v>2.6863350000000001</v>
      </c>
      <c r="D12062" s="210">
        <v>2.8976410000000001</v>
      </c>
    </row>
    <row r="12063" spans="1:4">
      <c r="A12063" s="209" t="s">
        <v>12472</v>
      </c>
      <c r="B12063" s="210">
        <v>3.0747170000000001</v>
      </c>
      <c r="C12063" s="210">
        <v>2.8876970000000002</v>
      </c>
      <c r="D12063" s="210">
        <v>3.2617379999999998</v>
      </c>
    </row>
    <row r="12064" spans="1:4">
      <c r="A12064" s="209" t="s">
        <v>12473</v>
      </c>
      <c r="B12064" s="210">
        <v>2.5409579999999998</v>
      </c>
      <c r="C12064" s="210">
        <v>2.4131399999999998</v>
      </c>
      <c r="D12064" s="210">
        <v>2.6687759999999998</v>
      </c>
    </row>
    <row r="12065" spans="1:4">
      <c r="A12065" s="209" t="s">
        <v>12474</v>
      </c>
      <c r="B12065" s="210">
        <v>2.489214</v>
      </c>
      <c r="C12065" s="210">
        <v>2.3346740000000001</v>
      </c>
      <c r="D12065" s="210">
        <v>2.6437539999999999</v>
      </c>
    </row>
    <row r="12066" spans="1:4">
      <c r="A12066" s="209" t="s">
        <v>12475</v>
      </c>
      <c r="B12066" s="210">
        <v>2.5868699999999998</v>
      </c>
      <c r="C12066" s="210">
        <v>2.4612820000000002</v>
      </c>
      <c r="D12066" s="210">
        <v>2.7124579999999998</v>
      </c>
    </row>
    <row r="12067" spans="1:4">
      <c r="A12067" s="209" t="s">
        <v>12476</v>
      </c>
      <c r="B12067" s="210">
        <v>2.5383270000000002</v>
      </c>
      <c r="C12067" s="210">
        <v>2.4434049999999998</v>
      </c>
      <c r="D12067" s="210">
        <v>2.6332499999999999</v>
      </c>
    </row>
    <row r="12068" spans="1:4">
      <c r="A12068" s="209" t="s">
        <v>12477</v>
      </c>
      <c r="B12068" s="210">
        <v>2.2241439999999999</v>
      </c>
      <c r="C12068" s="210">
        <v>2.1537890000000002</v>
      </c>
      <c r="D12068" s="210">
        <v>2.2944979999999999</v>
      </c>
    </row>
    <row r="12069" spans="1:4">
      <c r="A12069" s="209" t="s">
        <v>12478</v>
      </c>
      <c r="B12069" s="210">
        <v>2.1321249999999998</v>
      </c>
      <c r="C12069" s="210">
        <v>2.036181</v>
      </c>
      <c r="D12069" s="210">
        <v>2.2280700000000002</v>
      </c>
    </row>
    <row r="12070" spans="1:4">
      <c r="A12070" s="209" t="s">
        <v>12479</v>
      </c>
      <c r="B12070" s="210">
        <v>2.2585999999999999</v>
      </c>
      <c r="C12070" s="210">
        <v>2.0868000000000002</v>
      </c>
      <c r="D12070" s="210">
        <v>2.4304000000000001</v>
      </c>
    </row>
    <row r="12071" spans="1:4">
      <c r="A12071" s="209" t="s">
        <v>12480</v>
      </c>
      <c r="B12071" s="210">
        <v>1.969177</v>
      </c>
      <c r="C12071" s="210">
        <v>1.858676</v>
      </c>
      <c r="D12071" s="210">
        <v>2.0796779999999999</v>
      </c>
    </row>
    <row r="12072" spans="1:4">
      <c r="A12072" s="209" t="s">
        <v>12481</v>
      </c>
      <c r="B12072" s="210">
        <v>2.003266</v>
      </c>
      <c r="C12072" s="210">
        <v>1.8817349999999999</v>
      </c>
      <c r="D12072" s="210">
        <v>2.1247959999999999</v>
      </c>
    </row>
    <row r="12073" spans="1:4">
      <c r="A12073" s="209" t="s">
        <v>12482</v>
      </c>
      <c r="B12073" s="210">
        <v>2.2687330000000001</v>
      </c>
      <c r="C12073" s="210">
        <v>2.1518069999999998</v>
      </c>
      <c r="D12073" s="210">
        <v>2.3856579999999998</v>
      </c>
    </row>
    <row r="12074" spans="1:4">
      <c r="A12074" s="209" t="s">
        <v>12483</v>
      </c>
      <c r="B12074" s="210">
        <v>2.0256910000000001</v>
      </c>
      <c r="C12074" s="210">
        <v>1.9363490000000001</v>
      </c>
      <c r="D12074" s="210">
        <v>2.1150340000000001</v>
      </c>
    </row>
    <row r="12075" spans="1:4">
      <c r="A12075" s="209" t="s">
        <v>12484</v>
      </c>
      <c r="B12075" s="210">
        <v>2.3673229999999998</v>
      </c>
      <c r="C12075" s="210">
        <v>2.3339449999999999</v>
      </c>
      <c r="D12075" s="210">
        <v>2.4007000000000001</v>
      </c>
    </row>
    <row r="12076" spans="1:4">
      <c r="A12076" s="209" t="s">
        <v>12485</v>
      </c>
      <c r="B12076" s="210">
        <v>2.6357719999999998</v>
      </c>
      <c r="C12076" s="210">
        <v>2.592009</v>
      </c>
      <c r="D12076" s="210">
        <v>2.6795360000000001</v>
      </c>
    </row>
    <row r="12077" spans="1:4">
      <c r="A12077" s="209" t="s">
        <v>12486</v>
      </c>
      <c r="B12077" s="210">
        <v>2.1189520000000002</v>
      </c>
      <c r="C12077" s="210">
        <v>2.0797409999999998</v>
      </c>
      <c r="D12077" s="210">
        <v>2.1581630000000001</v>
      </c>
    </row>
    <row r="12078" spans="1:4">
      <c r="A12078" s="209" t="s">
        <v>12487</v>
      </c>
      <c r="B12078" s="210">
        <v>2.4081779999999999</v>
      </c>
      <c r="C12078" s="210">
        <v>2.2750319999999999</v>
      </c>
      <c r="D12078" s="210">
        <v>2.5413239999999999</v>
      </c>
    </row>
    <row r="12079" spans="1:4">
      <c r="A12079" s="209" t="s">
        <v>12488</v>
      </c>
      <c r="B12079" s="210">
        <v>2.551015</v>
      </c>
      <c r="C12079" s="210">
        <v>2.4139379999999999</v>
      </c>
      <c r="D12079" s="210">
        <v>2.6880929999999998</v>
      </c>
    </row>
    <row r="12080" spans="1:4">
      <c r="A12080" s="209" t="s">
        <v>12489</v>
      </c>
      <c r="B12080" s="210">
        <v>2.489468</v>
      </c>
      <c r="C12080" s="210">
        <v>2.3605489999999998</v>
      </c>
      <c r="D12080" s="210">
        <v>2.6183869999999998</v>
      </c>
    </row>
    <row r="12081" spans="1:4">
      <c r="A12081" s="209" t="s">
        <v>12490</v>
      </c>
      <c r="B12081" s="210">
        <v>2.4780799999999998</v>
      </c>
      <c r="C12081" s="210">
        <v>2.3485200000000002</v>
      </c>
      <c r="D12081" s="210">
        <v>2.6076410000000001</v>
      </c>
    </row>
    <row r="12082" spans="1:4">
      <c r="A12082" s="209" t="s">
        <v>12491</v>
      </c>
      <c r="B12082" s="210">
        <v>2.4450409999999998</v>
      </c>
      <c r="C12082" s="210">
        <v>2.3211309999999998</v>
      </c>
      <c r="D12082" s="210">
        <v>2.5689519999999999</v>
      </c>
    </row>
    <row r="12083" spans="1:4">
      <c r="A12083" s="209" t="s">
        <v>12492</v>
      </c>
      <c r="B12083" s="210">
        <v>2.347559</v>
      </c>
      <c r="C12083" s="210">
        <v>2.221279</v>
      </c>
      <c r="D12083" s="210">
        <v>2.4738389999999999</v>
      </c>
    </row>
    <row r="12084" spans="1:4">
      <c r="A12084" s="209" t="s">
        <v>12493</v>
      </c>
      <c r="B12084" s="210">
        <v>2.7036570000000002</v>
      </c>
      <c r="C12084" s="210">
        <v>2.5646279999999999</v>
      </c>
      <c r="D12084" s="210">
        <v>2.8426849999999999</v>
      </c>
    </row>
    <row r="12085" spans="1:4">
      <c r="A12085" s="209" t="s">
        <v>12494</v>
      </c>
      <c r="B12085" s="210">
        <v>2.6193810000000002</v>
      </c>
      <c r="C12085" s="210">
        <v>2.4843999999999999</v>
      </c>
      <c r="D12085" s="210">
        <v>2.7543609999999998</v>
      </c>
    </row>
    <row r="12086" spans="1:4">
      <c r="A12086" s="209" t="s">
        <v>12495</v>
      </c>
      <c r="B12086" s="210">
        <v>2.6109019999999998</v>
      </c>
      <c r="C12086" s="210">
        <v>2.4697110000000002</v>
      </c>
      <c r="D12086" s="210">
        <v>2.7520929999999999</v>
      </c>
    </row>
    <row r="12087" spans="1:4">
      <c r="A12087" s="209" t="s">
        <v>12496</v>
      </c>
      <c r="B12087" s="210">
        <v>2.30741</v>
      </c>
      <c r="C12087" s="210">
        <v>2.1787570000000001</v>
      </c>
      <c r="D12087" s="210">
        <v>2.436064</v>
      </c>
    </row>
    <row r="12088" spans="1:4">
      <c r="A12088" s="209" t="s">
        <v>12497</v>
      </c>
      <c r="B12088" s="210">
        <v>2.3033160000000001</v>
      </c>
      <c r="C12088" s="210">
        <v>2.1888339999999999</v>
      </c>
      <c r="D12088" s="210">
        <v>2.4177979999999999</v>
      </c>
    </row>
    <row r="12089" spans="1:4">
      <c r="A12089" s="209" t="s">
        <v>12498</v>
      </c>
      <c r="B12089" s="210">
        <v>2.1855370000000001</v>
      </c>
      <c r="C12089" s="210">
        <v>2.0598540000000001</v>
      </c>
      <c r="D12089" s="210">
        <v>2.3112210000000002</v>
      </c>
    </row>
    <row r="12090" spans="1:4">
      <c r="A12090" s="209" t="s">
        <v>12499</v>
      </c>
      <c r="B12090" s="210">
        <v>2.2210480000000001</v>
      </c>
      <c r="C12090" s="210">
        <v>2.085731</v>
      </c>
      <c r="D12090" s="210">
        <v>2.356366</v>
      </c>
    </row>
    <row r="12091" spans="1:4">
      <c r="A12091" s="209" t="s">
        <v>12500</v>
      </c>
      <c r="B12091" s="210">
        <v>2.3420329999999998</v>
      </c>
      <c r="C12091" s="210">
        <v>2.207414</v>
      </c>
      <c r="D12091" s="210">
        <v>2.4766520000000001</v>
      </c>
    </row>
    <row r="12092" spans="1:4">
      <c r="A12092" s="209" t="s">
        <v>12501</v>
      </c>
      <c r="B12092" s="210">
        <v>2.3223370000000001</v>
      </c>
      <c r="C12092" s="210">
        <v>2.2130529999999999</v>
      </c>
      <c r="D12092" s="210">
        <v>2.4316209999999998</v>
      </c>
    </row>
    <row r="12093" spans="1:4">
      <c r="A12093" s="209" t="s">
        <v>12502</v>
      </c>
      <c r="B12093" s="210">
        <v>2.1796449999999998</v>
      </c>
      <c r="C12093" s="210">
        <v>2.0596019999999999</v>
      </c>
      <c r="D12093" s="210">
        <v>2.299687</v>
      </c>
    </row>
    <row r="12094" spans="1:4">
      <c r="A12094" s="209" t="s">
        <v>12503</v>
      </c>
      <c r="B12094" s="210">
        <v>2.2453660000000002</v>
      </c>
      <c r="C12094" s="210">
        <v>2.1019709999999998</v>
      </c>
      <c r="D12094" s="210">
        <v>2.3887610000000001</v>
      </c>
    </row>
    <row r="12095" spans="1:4">
      <c r="A12095" s="209" t="s">
        <v>12504</v>
      </c>
      <c r="B12095" s="210">
        <v>2.2877670000000001</v>
      </c>
      <c r="C12095" s="210">
        <v>2.1559949999999999</v>
      </c>
      <c r="D12095" s="210">
        <v>2.4195389999999999</v>
      </c>
    </row>
    <row r="12096" spans="1:4">
      <c r="A12096" s="209" t="s">
        <v>12505</v>
      </c>
      <c r="B12096" s="210">
        <v>2.1520619999999999</v>
      </c>
      <c r="C12096" s="210">
        <v>2.0124599999999999</v>
      </c>
      <c r="D12096" s="210">
        <v>2.2916629999999998</v>
      </c>
    </row>
    <row r="12097" spans="1:4">
      <c r="A12097" s="209" t="s">
        <v>12506</v>
      </c>
      <c r="B12097" s="210">
        <v>2.215509</v>
      </c>
      <c r="C12097" s="210">
        <v>2.0681859999999999</v>
      </c>
      <c r="D12097" s="210">
        <v>2.362832</v>
      </c>
    </row>
    <row r="12098" spans="1:4">
      <c r="A12098" s="209" t="s">
        <v>12507</v>
      </c>
      <c r="B12098" s="210">
        <v>2.6188889999999998</v>
      </c>
      <c r="C12098" s="210">
        <v>2.479171</v>
      </c>
      <c r="D12098" s="210">
        <v>2.7586059999999999</v>
      </c>
    </row>
    <row r="12099" spans="1:4">
      <c r="A12099" s="209" t="s">
        <v>12508</v>
      </c>
      <c r="B12099" s="210">
        <v>2.2451020000000002</v>
      </c>
      <c r="C12099" s="210">
        <v>2.1141899999999998</v>
      </c>
      <c r="D12099" s="210">
        <v>2.3760129999999999</v>
      </c>
    </row>
    <row r="12100" spans="1:4">
      <c r="A12100" s="209" t="s">
        <v>12509</v>
      </c>
      <c r="B12100" s="210">
        <v>2.6540119999999998</v>
      </c>
      <c r="C12100" s="210">
        <v>2.4709449999999999</v>
      </c>
      <c r="D12100" s="210">
        <v>2.8370799999999998</v>
      </c>
    </row>
    <row r="12101" spans="1:4">
      <c r="A12101" s="209" t="s">
        <v>12510</v>
      </c>
      <c r="B12101" s="210">
        <v>2.7993600000000001</v>
      </c>
      <c r="C12101" s="210">
        <v>2.6095929999999998</v>
      </c>
      <c r="D12101" s="210">
        <v>2.989128</v>
      </c>
    </row>
    <row r="12102" spans="1:4">
      <c r="A12102" s="209" t="s">
        <v>12511</v>
      </c>
      <c r="B12102" s="210">
        <v>2.700869</v>
      </c>
      <c r="C12102" s="210">
        <v>2.515469</v>
      </c>
      <c r="D12102" s="210">
        <v>2.8862700000000001</v>
      </c>
    </row>
    <row r="12103" spans="1:4">
      <c r="A12103" s="209" t="s">
        <v>12512</v>
      </c>
      <c r="B12103" s="210">
        <v>2.7600229999999999</v>
      </c>
      <c r="C12103" s="210">
        <v>2.578341</v>
      </c>
      <c r="D12103" s="210">
        <v>2.9417059999999999</v>
      </c>
    </row>
    <row r="12104" spans="1:4">
      <c r="A12104" s="209" t="s">
        <v>12513</v>
      </c>
      <c r="B12104" s="210">
        <v>2.6813539999999998</v>
      </c>
      <c r="C12104" s="210">
        <v>2.5116619999999998</v>
      </c>
      <c r="D12104" s="210">
        <v>2.8510450000000001</v>
      </c>
    </row>
    <row r="12105" spans="1:4">
      <c r="A12105" s="209" t="s">
        <v>12514</v>
      </c>
      <c r="B12105" s="210">
        <v>2.626547</v>
      </c>
      <c r="C12105" s="210">
        <v>2.4475889999999998</v>
      </c>
      <c r="D12105" s="210">
        <v>2.8055059999999998</v>
      </c>
    </row>
    <row r="12106" spans="1:4">
      <c r="A12106" s="209" t="s">
        <v>12515</v>
      </c>
      <c r="B12106" s="210">
        <v>3.0747369999999998</v>
      </c>
      <c r="C12106" s="210">
        <v>2.8874569999999999</v>
      </c>
      <c r="D12106" s="210">
        <v>3.262016</v>
      </c>
    </row>
    <row r="12107" spans="1:4">
      <c r="A12107" s="209" t="s">
        <v>12516</v>
      </c>
      <c r="B12107" s="210">
        <v>2.9423370000000002</v>
      </c>
      <c r="C12107" s="210">
        <v>2.7645330000000001</v>
      </c>
      <c r="D12107" s="210">
        <v>3.1201409999999998</v>
      </c>
    </row>
    <row r="12108" spans="1:4">
      <c r="A12108" s="209" t="s">
        <v>12517</v>
      </c>
      <c r="B12108" s="210">
        <v>2.950326</v>
      </c>
      <c r="C12108" s="210">
        <v>2.7512910000000002</v>
      </c>
      <c r="D12108" s="210">
        <v>3.1493600000000002</v>
      </c>
    </row>
    <row r="12109" spans="1:4">
      <c r="A12109" s="209" t="s">
        <v>12518</v>
      </c>
      <c r="B12109" s="210">
        <v>2.6309979999999999</v>
      </c>
      <c r="C12109" s="210">
        <v>2.4581729999999999</v>
      </c>
      <c r="D12109" s="210">
        <v>2.803823</v>
      </c>
    </row>
    <row r="12110" spans="1:4">
      <c r="A12110" s="209" t="s">
        <v>12519</v>
      </c>
      <c r="B12110" s="210">
        <v>2.6043090000000002</v>
      </c>
      <c r="C12110" s="210">
        <v>2.444426</v>
      </c>
      <c r="D12110" s="210">
        <v>2.7641909999999998</v>
      </c>
    </row>
    <row r="12111" spans="1:4">
      <c r="A12111" s="209" t="s">
        <v>12520</v>
      </c>
      <c r="B12111" s="210">
        <v>2.532899</v>
      </c>
      <c r="C12111" s="210">
        <v>2.3498999999999999</v>
      </c>
      <c r="D12111" s="210">
        <v>2.7158989999999998</v>
      </c>
    </row>
    <row r="12112" spans="1:4">
      <c r="A12112" s="209" t="s">
        <v>12521</v>
      </c>
      <c r="B12112" s="210">
        <v>2.5942059999999998</v>
      </c>
      <c r="C12112" s="210">
        <v>2.4101870000000001</v>
      </c>
      <c r="D12112" s="210">
        <v>2.7782239999999998</v>
      </c>
    </row>
    <row r="12113" spans="1:4">
      <c r="A12113" s="209" t="s">
        <v>12522</v>
      </c>
      <c r="B12113" s="210">
        <v>2.5491320000000002</v>
      </c>
      <c r="C12113" s="210">
        <v>2.3563489999999998</v>
      </c>
      <c r="D12113" s="210">
        <v>2.7419150000000001</v>
      </c>
    </row>
    <row r="12114" spans="1:4">
      <c r="A12114" s="209" t="s">
        <v>12523</v>
      </c>
      <c r="B12114" s="210">
        <v>2.4850379999999999</v>
      </c>
      <c r="C12114" s="210">
        <v>2.3288739999999999</v>
      </c>
      <c r="D12114" s="210">
        <v>2.6412019999999998</v>
      </c>
    </row>
    <row r="12115" spans="1:4">
      <c r="A12115" s="209" t="s">
        <v>12524</v>
      </c>
      <c r="B12115" s="210">
        <v>2.4438279999999999</v>
      </c>
      <c r="C12115" s="210">
        <v>2.2712279999999998</v>
      </c>
      <c r="D12115" s="210">
        <v>2.616428</v>
      </c>
    </row>
    <row r="12116" spans="1:4">
      <c r="A12116" s="209" t="s">
        <v>12525</v>
      </c>
      <c r="B12116" s="210">
        <v>2.428029</v>
      </c>
      <c r="C12116" s="210">
        <v>2.2257449999999999</v>
      </c>
      <c r="D12116" s="210">
        <v>2.6303130000000001</v>
      </c>
    </row>
    <row r="12117" spans="1:4">
      <c r="A12117" s="209" t="s">
        <v>12526</v>
      </c>
      <c r="B12117" s="210">
        <v>2.5514000000000001</v>
      </c>
      <c r="C12117" s="210">
        <v>2.3645670000000001</v>
      </c>
      <c r="D12117" s="210">
        <v>2.738232</v>
      </c>
    </row>
    <row r="12118" spans="1:4">
      <c r="A12118" s="209" t="s">
        <v>12527</v>
      </c>
      <c r="B12118" s="210">
        <v>2.2943549999999999</v>
      </c>
      <c r="C12118" s="210">
        <v>2.1002749999999999</v>
      </c>
      <c r="D12118" s="210">
        <v>2.488435</v>
      </c>
    </row>
    <row r="12119" spans="1:4">
      <c r="A12119" s="209" t="s">
        <v>12528</v>
      </c>
      <c r="B12119" s="210">
        <v>2.4943050000000002</v>
      </c>
      <c r="C12119" s="210">
        <v>2.2870650000000001</v>
      </c>
      <c r="D12119" s="210">
        <v>2.701546</v>
      </c>
    </row>
    <row r="12120" spans="1:4">
      <c r="A12120" s="209" t="s">
        <v>12529</v>
      </c>
      <c r="B12120" s="210">
        <v>2.9493010000000002</v>
      </c>
      <c r="C12120" s="210">
        <v>2.7634110000000001</v>
      </c>
      <c r="D12120" s="210">
        <v>3.1351900000000001</v>
      </c>
    </row>
    <row r="12121" spans="1:4">
      <c r="A12121" s="209" t="s">
        <v>12530</v>
      </c>
      <c r="B12121" s="210">
        <v>2.4780880000000001</v>
      </c>
      <c r="C12121" s="210">
        <v>2.2959740000000002</v>
      </c>
      <c r="D12121" s="210">
        <v>2.660202</v>
      </c>
    </row>
    <row r="12122" spans="1:4">
      <c r="A12122" s="209" t="s">
        <v>12531</v>
      </c>
      <c r="B12122" s="210">
        <v>2.1800039999999998</v>
      </c>
      <c r="C12122" s="210">
        <v>2.0184790000000001</v>
      </c>
      <c r="D12122" s="210">
        <v>2.341529</v>
      </c>
    </row>
    <row r="12123" spans="1:4">
      <c r="A12123" s="209" t="s">
        <v>12532</v>
      </c>
      <c r="B12123" s="210">
        <v>2.3250009999999999</v>
      </c>
      <c r="C12123" s="210">
        <v>2.1639689999999998</v>
      </c>
      <c r="D12123" s="210">
        <v>2.4860340000000001</v>
      </c>
    </row>
    <row r="12124" spans="1:4">
      <c r="A12124" s="209" t="s">
        <v>12533</v>
      </c>
      <c r="B12124" s="210">
        <v>2.3044739999999999</v>
      </c>
      <c r="C12124" s="210">
        <v>2.149222</v>
      </c>
      <c r="D12124" s="210">
        <v>2.4597250000000002</v>
      </c>
    </row>
    <row r="12125" spans="1:4">
      <c r="A12125" s="209" t="s">
        <v>12534</v>
      </c>
      <c r="B12125" s="210">
        <v>2.213193</v>
      </c>
      <c r="C12125" s="210">
        <v>2.0591270000000002</v>
      </c>
      <c r="D12125" s="210">
        <v>2.3672599999999999</v>
      </c>
    </row>
    <row r="12126" spans="1:4">
      <c r="A12126" s="209" t="s">
        <v>12535</v>
      </c>
      <c r="B12126" s="210">
        <v>2.2258360000000001</v>
      </c>
      <c r="C12126" s="210">
        <v>2.0794359999999998</v>
      </c>
      <c r="D12126" s="210">
        <v>2.3722370000000002</v>
      </c>
    </row>
    <row r="12127" spans="1:4">
      <c r="A12127" s="209" t="s">
        <v>12536</v>
      </c>
      <c r="B12127" s="210">
        <v>2.076422</v>
      </c>
      <c r="C12127" s="210">
        <v>1.930231</v>
      </c>
      <c r="D12127" s="210">
        <v>2.2226129999999999</v>
      </c>
    </row>
    <row r="12128" spans="1:4">
      <c r="A12128" s="209" t="s">
        <v>12537</v>
      </c>
      <c r="B12128" s="210">
        <v>2.32883</v>
      </c>
      <c r="C12128" s="210">
        <v>2.1626259999999999</v>
      </c>
      <c r="D12128" s="210">
        <v>2.4950350000000001</v>
      </c>
    </row>
    <row r="12129" spans="1:4">
      <c r="A12129" s="209" t="s">
        <v>12538</v>
      </c>
      <c r="B12129" s="210">
        <v>2.3123629999999999</v>
      </c>
      <c r="C12129" s="210">
        <v>2.1413310000000001</v>
      </c>
      <c r="D12129" s="210">
        <v>2.4833949999999998</v>
      </c>
    </row>
    <row r="12130" spans="1:4">
      <c r="A12130" s="209" t="s">
        <v>12539</v>
      </c>
      <c r="B12130" s="210">
        <v>2.3110270000000002</v>
      </c>
      <c r="C12130" s="210">
        <v>2.1440929999999998</v>
      </c>
      <c r="D12130" s="210">
        <v>2.4779620000000002</v>
      </c>
    </row>
    <row r="12131" spans="1:4">
      <c r="A12131" s="209" t="s">
        <v>12540</v>
      </c>
      <c r="B12131" s="210">
        <v>1.9885060000000001</v>
      </c>
      <c r="C12131" s="210">
        <v>1.837731</v>
      </c>
      <c r="D12131" s="210">
        <v>2.1392820000000001</v>
      </c>
    </row>
    <row r="12132" spans="1:4">
      <c r="A12132" s="209" t="s">
        <v>12541</v>
      </c>
      <c r="B12132" s="210">
        <v>2.0360740000000002</v>
      </c>
      <c r="C12132" s="210">
        <v>1.8990499999999999</v>
      </c>
      <c r="D12132" s="210">
        <v>2.173098</v>
      </c>
    </row>
    <row r="12133" spans="1:4">
      <c r="A12133" s="209" t="s">
        <v>12542</v>
      </c>
      <c r="B12133" s="210">
        <v>1.8841870000000001</v>
      </c>
      <c r="C12133" s="210">
        <v>1.7372430000000001</v>
      </c>
      <c r="D12133" s="210">
        <v>2.0311309999999998</v>
      </c>
    </row>
    <row r="12134" spans="1:4">
      <c r="A12134" s="209" t="s">
        <v>12543</v>
      </c>
      <c r="B12134" s="210">
        <v>1.8621099999999999</v>
      </c>
      <c r="C12134" s="210">
        <v>1.700275</v>
      </c>
      <c r="D12134" s="210">
        <v>2.0239440000000002</v>
      </c>
    </row>
    <row r="12135" spans="1:4">
      <c r="A12135" s="209" t="s">
        <v>12544</v>
      </c>
      <c r="B12135" s="210">
        <v>2.159338</v>
      </c>
      <c r="C12135" s="210">
        <v>2.0019979999999999</v>
      </c>
      <c r="D12135" s="210">
        <v>2.3166790000000002</v>
      </c>
    </row>
    <row r="12136" spans="1:4">
      <c r="A12136" s="209" t="s">
        <v>12545</v>
      </c>
      <c r="B12136" s="210">
        <v>2.167754</v>
      </c>
      <c r="C12136" s="210">
        <v>2.0402779999999998</v>
      </c>
      <c r="D12136" s="210">
        <v>2.2952309999999998</v>
      </c>
    </row>
    <row r="12137" spans="1:4">
      <c r="A12137" s="209" t="s">
        <v>12546</v>
      </c>
      <c r="B12137" s="210">
        <v>1.942677</v>
      </c>
      <c r="C12137" s="210">
        <v>1.809952</v>
      </c>
      <c r="D12137" s="210">
        <v>2.0754030000000001</v>
      </c>
    </row>
    <row r="12138" spans="1:4">
      <c r="A12138" s="209" t="s">
        <v>12547</v>
      </c>
      <c r="B12138" s="210">
        <v>2.0644490000000002</v>
      </c>
      <c r="C12138" s="210">
        <v>1.9059159999999999</v>
      </c>
      <c r="D12138" s="210">
        <v>2.2229809999999999</v>
      </c>
    </row>
    <row r="12139" spans="1:4">
      <c r="A12139" s="209" t="s">
        <v>12548</v>
      </c>
      <c r="B12139" s="210">
        <v>2.0366629999999999</v>
      </c>
      <c r="C12139" s="210">
        <v>1.8814409999999999</v>
      </c>
      <c r="D12139" s="210">
        <v>2.1918839999999999</v>
      </c>
    </row>
    <row r="12140" spans="1:4">
      <c r="A12140" s="209" t="s">
        <v>12549</v>
      </c>
      <c r="B12140" s="210">
        <v>2.020947</v>
      </c>
      <c r="C12140" s="210">
        <v>1.850284</v>
      </c>
      <c r="D12140" s="210">
        <v>2.191611</v>
      </c>
    </row>
    <row r="12141" spans="1:4">
      <c r="A12141" s="209" t="s">
        <v>12550</v>
      </c>
      <c r="B12141" s="210">
        <v>1.950312</v>
      </c>
      <c r="C12141" s="210">
        <v>1.780116</v>
      </c>
      <c r="D12141" s="210">
        <v>2.1205080000000001</v>
      </c>
    </row>
    <row r="12142" spans="1:4">
      <c r="A12142" s="209" t="s">
        <v>12551</v>
      </c>
      <c r="B12142" s="210">
        <v>2.300119</v>
      </c>
      <c r="C12142" s="210">
        <v>2.1331769999999999</v>
      </c>
      <c r="D12142" s="210">
        <v>2.4670610000000002</v>
      </c>
    </row>
    <row r="12143" spans="1:4">
      <c r="A12143" s="209" t="s">
        <v>12552</v>
      </c>
      <c r="B12143" s="210">
        <v>2.0382009999999999</v>
      </c>
      <c r="C12143" s="210">
        <v>1.8804369999999999</v>
      </c>
      <c r="D12143" s="210">
        <v>2.1959659999999999</v>
      </c>
    </row>
    <row r="12144" spans="1:4">
      <c r="A12144" s="209" t="s">
        <v>12553</v>
      </c>
      <c r="B12144" s="210">
        <v>2.4530590000000001</v>
      </c>
      <c r="C12144" s="210">
        <v>2.399133</v>
      </c>
      <c r="D12144" s="210">
        <v>2.5069859999999999</v>
      </c>
    </row>
    <row r="12145" spans="1:4">
      <c r="A12145" s="209" t="s">
        <v>12554</v>
      </c>
      <c r="B12145" s="210">
        <v>2.4689329999999998</v>
      </c>
      <c r="C12145" s="210">
        <v>2.3881269999999999</v>
      </c>
      <c r="D12145" s="210">
        <v>2.5497399999999999</v>
      </c>
    </row>
    <row r="12146" spans="1:4">
      <c r="A12146" s="209" t="s">
        <v>12555</v>
      </c>
      <c r="B12146" s="210">
        <v>2.7036570000000002</v>
      </c>
      <c r="C12146" s="210">
        <v>2.5646279999999999</v>
      </c>
      <c r="D12146" s="210">
        <v>2.8426849999999999</v>
      </c>
    </row>
    <row r="12147" spans="1:4">
      <c r="A12147" s="209" t="s">
        <v>12556</v>
      </c>
      <c r="B12147" s="210">
        <v>2.2491460000000001</v>
      </c>
      <c r="C12147" s="210">
        <v>2.1766329999999998</v>
      </c>
      <c r="D12147" s="210">
        <v>2.3216589999999999</v>
      </c>
    </row>
    <row r="12148" spans="1:4">
      <c r="A12148" s="209" t="s">
        <v>12557</v>
      </c>
      <c r="B12148" s="210">
        <v>2.1922320000000002</v>
      </c>
      <c r="C12148" s="210">
        <v>2.0914480000000002</v>
      </c>
      <c r="D12148" s="210">
        <v>2.2930160000000002</v>
      </c>
    </row>
    <row r="12149" spans="1:4">
      <c r="A12149" s="209" t="s">
        <v>12558</v>
      </c>
      <c r="B12149" s="210">
        <v>2.3277589999999999</v>
      </c>
      <c r="C12149" s="210">
        <v>2.2403529999999998</v>
      </c>
      <c r="D12149" s="210">
        <v>2.415165</v>
      </c>
    </row>
    <row r="12150" spans="1:4">
      <c r="A12150" s="209" t="s">
        <v>12559</v>
      </c>
      <c r="B12150" s="210">
        <v>2.301752</v>
      </c>
      <c r="C12150" s="210">
        <v>2.238035</v>
      </c>
      <c r="D12150" s="210">
        <v>2.365469</v>
      </c>
    </row>
    <row r="12151" spans="1:4">
      <c r="A12151" s="209" t="s">
        <v>12560</v>
      </c>
      <c r="B12151" s="210">
        <v>2.7026059999999998</v>
      </c>
      <c r="C12151" s="210">
        <v>2.627227</v>
      </c>
      <c r="D12151" s="210">
        <v>2.7779859999999998</v>
      </c>
    </row>
    <row r="12152" spans="1:4">
      <c r="A12152" s="209" t="s">
        <v>12561</v>
      </c>
      <c r="B12152" s="210">
        <v>2.7940649999999998</v>
      </c>
      <c r="C12152" s="210">
        <v>2.6838570000000002</v>
      </c>
      <c r="D12152" s="210">
        <v>2.904274</v>
      </c>
    </row>
    <row r="12153" spans="1:4">
      <c r="A12153" s="209" t="s">
        <v>12562</v>
      </c>
      <c r="B12153" s="210">
        <v>3.0747369999999998</v>
      </c>
      <c r="C12153" s="210">
        <v>2.8874569999999999</v>
      </c>
      <c r="D12153" s="210">
        <v>3.262016</v>
      </c>
    </row>
    <row r="12154" spans="1:4">
      <c r="A12154" s="209" t="s">
        <v>12563</v>
      </c>
      <c r="B12154" s="210">
        <v>2.5823559999999999</v>
      </c>
      <c r="C12154" s="210">
        <v>2.4808460000000001</v>
      </c>
      <c r="D12154" s="210">
        <v>2.6838660000000001</v>
      </c>
    </row>
    <row r="12155" spans="1:4">
      <c r="A12155" s="209" t="s">
        <v>12564</v>
      </c>
      <c r="B12155" s="210">
        <v>2.4406759999999998</v>
      </c>
      <c r="C12155" s="210">
        <v>2.2967149999999998</v>
      </c>
      <c r="D12155" s="210">
        <v>2.5846360000000002</v>
      </c>
    </row>
    <row r="12156" spans="1:4">
      <c r="A12156" s="209" t="s">
        <v>12565</v>
      </c>
      <c r="B12156" s="210">
        <v>2.502192</v>
      </c>
      <c r="C12156" s="210">
        <v>2.3769040000000001</v>
      </c>
      <c r="D12156" s="210">
        <v>2.6274799999999998</v>
      </c>
    </row>
    <row r="12157" spans="1:4">
      <c r="A12157" s="209" t="s">
        <v>12566</v>
      </c>
      <c r="B12157" s="210">
        <v>2.5575999999999999</v>
      </c>
      <c r="C12157" s="210">
        <v>2.4683199999999998</v>
      </c>
      <c r="D12157" s="210">
        <v>2.6468790000000002</v>
      </c>
    </row>
    <row r="12158" spans="1:4">
      <c r="A12158" s="209" t="s">
        <v>12567</v>
      </c>
      <c r="B12158" s="210">
        <v>2.2220719999999998</v>
      </c>
      <c r="C12158" s="210">
        <v>2.158283</v>
      </c>
      <c r="D12158" s="210">
        <v>2.2858610000000001</v>
      </c>
    </row>
    <row r="12159" spans="1:4">
      <c r="A12159" s="209" t="s">
        <v>12568</v>
      </c>
      <c r="B12159" s="210">
        <v>2.16161</v>
      </c>
      <c r="C12159" s="210">
        <v>2.065833</v>
      </c>
      <c r="D12159" s="210">
        <v>2.2573880000000002</v>
      </c>
    </row>
    <row r="12160" spans="1:4">
      <c r="A12160" s="209" t="s">
        <v>12569</v>
      </c>
      <c r="B12160" s="210">
        <v>2.32883</v>
      </c>
      <c r="C12160" s="210">
        <v>2.1626259999999999</v>
      </c>
      <c r="D12160" s="210">
        <v>2.4950350000000001</v>
      </c>
    </row>
    <row r="12161" spans="1:4">
      <c r="A12161" s="209" t="s">
        <v>12570</v>
      </c>
      <c r="B12161" s="210">
        <v>1.948823</v>
      </c>
      <c r="C12161" s="210">
        <v>1.862317</v>
      </c>
      <c r="D12161" s="210">
        <v>2.0353289999999999</v>
      </c>
    </row>
    <row r="12162" spans="1:4">
      <c r="A12162" s="209" t="s">
        <v>12571</v>
      </c>
      <c r="B12162" s="210">
        <v>1.965106</v>
      </c>
      <c r="C12162" s="210">
        <v>1.853002</v>
      </c>
      <c r="D12162" s="210">
        <v>2.07721</v>
      </c>
    </row>
    <row r="12163" spans="1:4">
      <c r="A12163" s="209" t="s">
        <v>12572</v>
      </c>
      <c r="B12163" s="210">
        <v>2.165378</v>
      </c>
      <c r="C12163" s="210">
        <v>2.0636709999999998</v>
      </c>
      <c r="D12163" s="210">
        <v>2.2670840000000001</v>
      </c>
    </row>
    <row r="12164" spans="1:4">
      <c r="A12164" s="209" t="s">
        <v>12573</v>
      </c>
      <c r="B12164" s="210">
        <v>2.062799</v>
      </c>
      <c r="C12164" s="210">
        <v>1.987311</v>
      </c>
      <c r="D12164" s="210">
        <v>2.138287</v>
      </c>
    </row>
    <row r="12165" spans="1:4">
      <c r="A12165" s="209" t="s">
        <v>12574</v>
      </c>
      <c r="B12165" s="210">
        <v>2.3600159999999999</v>
      </c>
      <c r="C12165" s="210">
        <v>2.3308390000000001</v>
      </c>
      <c r="D12165" s="210">
        <v>2.3891930000000001</v>
      </c>
    </row>
    <row r="12166" spans="1:4">
      <c r="A12166" s="209" t="s">
        <v>12575</v>
      </c>
      <c r="B12166" s="210">
        <v>2.6297350000000002</v>
      </c>
      <c r="C12166" s="210">
        <v>2.588835</v>
      </c>
      <c r="D12166" s="210">
        <v>2.6706340000000002</v>
      </c>
    </row>
    <row r="12167" spans="1:4">
      <c r="A12167" s="209" t="s">
        <v>12576</v>
      </c>
      <c r="B12167" s="210">
        <v>2.1095160000000002</v>
      </c>
      <c r="C12167" s="210">
        <v>2.0752419999999998</v>
      </c>
      <c r="D12167" s="210">
        <v>2.1437889999999999</v>
      </c>
    </row>
    <row r="12168" spans="1:4">
      <c r="A12168" s="209" t="s">
        <v>12577</v>
      </c>
      <c r="B12168" s="210">
        <v>2.4740500000000001</v>
      </c>
      <c r="C12168" s="210">
        <v>2.3441109999999998</v>
      </c>
      <c r="D12168" s="210">
        <v>2.6039889999999999</v>
      </c>
    </row>
    <row r="12169" spans="1:4">
      <c r="A12169" s="209" t="s">
        <v>12578</v>
      </c>
      <c r="B12169" s="210">
        <v>2.4448020000000001</v>
      </c>
      <c r="C12169" s="210">
        <v>2.3108339999999998</v>
      </c>
      <c r="D12169" s="210">
        <v>2.5787710000000001</v>
      </c>
    </row>
    <row r="12170" spans="1:4">
      <c r="A12170" s="209" t="s">
        <v>12579</v>
      </c>
      <c r="B12170" s="210">
        <v>2.4774820000000002</v>
      </c>
      <c r="C12170" s="210">
        <v>2.3496329999999999</v>
      </c>
      <c r="D12170" s="210">
        <v>2.6053320000000002</v>
      </c>
    </row>
    <row r="12171" spans="1:4">
      <c r="A12171" s="209" t="s">
        <v>12580</v>
      </c>
      <c r="B12171" s="210">
        <v>2.4528780000000001</v>
      </c>
      <c r="C12171" s="210">
        <v>2.326152</v>
      </c>
      <c r="D12171" s="210">
        <v>2.5796049999999999</v>
      </c>
    </row>
    <row r="12172" spans="1:4">
      <c r="A12172" s="209" t="s">
        <v>12581</v>
      </c>
      <c r="B12172" s="210">
        <v>2.4679419999999999</v>
      </c>
      <c r="C12172" s="210">
        <v>2.3487110000000002</v>
      </c>
      <c r="D12172" s="210">
        <v>2.5871719999999998</v>
      </c>
    </row>
    <row r="12173" spans="1:4">
      <c r="A12173" s="209" t="s">
        <v>12582</v>
      </c>
      <c r="B12173" s="210">
        <v>2.4163709999999998</v>
      </c>
      <c r="C12173" s="210">
        <v>2.2881550000000002</v>
      </c>
      <c r="D12173" s="210">
        <v>2.5445859999999998</v>
      </c>
    </row>
    <row r="12174" spans="1:4">
      <c r="A12174" s="209" t="s">
        <v>12583</v>
      </c>
      <c r="B12174" s="210">
        <v>2.6536249999999999</v>
      </c>
      <c r="C12174" s="210">
        <v>2.525515</v>
      </c>
      <c r="D12174" s="210">
        <v>2.7817349999999998</v>
      </c>
    </row>
    <row r="12175" spans="1:4">
      <c r="A12175" s="209" t="s">
        <v>12584</v>
      </c>
      <c r="B12175" s="210">
        <v>2.6767289999999999</v>
      </c>
      <c r="C12175" s="210">
        <v>2.547685</v>
      </c>
      <c r="D12175" s="210">
        <v>2.8057720000000002</v>
      </c>
    </row>
    <row r="12176" spans="1:4">
      <c r="A12176" s="209" t="s">
        <v>12585</v>
      </c>
      <c r="B12176" s="210">
        <v>2.547768</v>
      </c>
      <c r="C12176" s="210">
        <v>2.4085200000000002</v>
      </c>
      <c r="D12176" s="210">
        <v>2.6870159999999998</v>
      </c>
    </row>
    <row r="12177" spans="1:4">
      <c r="A12177" s="209" t="s">
        <v>12586</v>
      </c>
      <c r="B12177" s="210">
        <v>2.3480180000000002</v>
      </c>
      <c r="C12177" s="210">
        <v>2.2263730000000002</v>
      </c>
      <c r="D12177" s="210">
        <v>2.4696639999999999</v>
      </c>
    </row>
    <row r="12178" spans="1:4">
      <c r="A12178" s="209" t="s">
        <v>12587</v>
      </c>
      <c r="B12178" s="210">
        <v>2.3358140000000001</v>
      </c>
      <c r="C12178" s="210">
        <v>2.2301299999999999</v>
      </c>
      <c r="D12178" s="210">
        <v>2.4414980000000002</v>
      </c>
    </row>
    <row r="12179" spans="1:4">
      <c r="A12179" s="209" t="s">
        <v>12588</v>
      </c>
      <c r="B12179" s="210">
        <v>2.1111759999999999</v>
      </c>
      <c r="C12179" s="210">
        <v>1.9925109999999999</v>
      </c>
      <c r="D12179" s="210">
        <v>2.229841</v>
      </c>
    </row>
    <row r="12180" spans="1:4">
      <c r="A12180" s="209" t="s">
        <v>12589</v>
      </c>
      <c r="B12180" s="210">
        <v>2.3360050000000001</v>
      </c>
      <c r="C12180" s="210">
        <v>2.20716</v>
      </c>
      <c r="D12180" s="210">
        <v>2.4648500000000002</v>
      </c>
    </row>
    <row r="12181" spans="1:4">
      <c r="A12181" s="209" t="s">
        <v>12590</v>
      </c>
      <c r="B12181" s="210">
        <v>2.3802629999999998</v>
      </c>
      <c r="C12181" s="210">
        <v>2.2534740000000002</v>
      </c>
      <c r="D12181" s="210">
        <v>2.5070519999999998</v>
      </c>
    </row>
    <row r="12182" spans="1:4">
      <c r="A12182" s="209" t="s">
        <v>12591</v>
      </c>
      <c r="B12182" s="210">
        <v>2.279121</v>
      </c>
      <c r="C12182" s="210">
        <v>2.1844749999999999</v>
      </c>
      <c r="D12182" s="210">
        <v>2.373767</v>
      </c>
    </row>
    <row r="12183" spans="1:4">
      <c r="A12183" s="209" t="s">
        <v>12592</v>
      </c>
      <c r="B12183" s="210">
        <v>2.2399779999999998</v>
      </c>
      <c r="C12183" s="210">
        <v>2.125464</v>
      </c>
      <c r="D12183" s="210">
        <v>2.354492</v>
      </c>
    </row>
    <row r="12184" spans="1:4">
      <c r="A12184" s="209" t="s">
        <v>12593</v>
      </c>
      <c r="B12184" s="210">
        <v>2.2173560000000001</v>
      </c>
      <c r="C12184" s="210">
        <v>2.0814180000000002</v>
      </c>
      <c r="D12184" s="210">
        <v>2.3532950000000001</v>
      </c>
    </row>
    <row r="12185" spans="1:4">
      <c r="A12185" s="209" t="s">
        <v>12594</v>
      </c>
      <c r="B12185" s="210">
        <v>2.2124890000000001</v>
      </c>
      <c r="C12185" s="210">
        <v>2.0895549999999998</v>
      </c>
      <c r="D12185" s="210">
        <v>2.335423</v>
      </c>
    </row>
    <row r="12186" spans="1:4">
      <c r="A12186" s="209" t="s">
        <v>12595</v>
      </c>
      <c r="B12186" s="210">
        <v>2.203182</v>
      </c>
      <c r="C12186" s="210">
        <v>2.0749710000000001</v>
      </c>
      <c r="D12186" s="210">
        <v>2.3313920000000001</v>
      </c>
    </row>
    <row r="12187" spans="1:4">
      <c r="A12187" s="209" t="s">
        <v>12596</v>
      </c>
      <c r="B12187" s="210">
        <v>2.27277</v>
      </c>
      <c r="C12187" s="210">
        <v>2.1399059999999999</v>
      </c>
      <c r="D12187" s="210">
        <v>2.4056329999999999</v>
      </c>
    </row>
    <row r="12188" spans="1:4">
      <c r="A12188" s="209" t="s">
        <v>12597</v>
      </c>
      <c r="B12188" s="210">
        <v>2.6444190000000001</v>
      </c>
      <c r="C12188" s="210">
        <v>2.5163829999999998</v>
      </c>
      <c r="D12188" s="210">
        <v>2.772456</v>
      </c>
    </row>
    <row r="12189" spans="1:4">
      <c r="A12189" s="209" t="s">
        <v>12598</v>
      </c>
      <c r="B12189" s="210">
        <v>2.2643650000000002</v>
      </c>
      <c r="C12189" s="210">
        <v>2.1439080000000001</v>
      </c>
      <c r="D12189" s="210">
        <v>2.3848220000000002</v>
      </c>
    </row>
    <row r="12190" spans="1:4">
      <c r="A12190" s="209" t="s">
        <v>12599</v>
      </c>
      <c r="B12190" s="210">
        <v>2.756869</v>
      </c>
      <c r="C12190" s="210">
        <v>2.570786</v>
      </c>
      <c r="D12190" s="210">
        <v>2.942952</v>
      </c>
    </row>
    <row r="12191" spans="1:4">
      <c r="A12191" s="209" t="s">
        <v>12600</v>
      </c>
      <c r="B12191" s="210">
        <v>2.7681789999999999</v>
      </c>
      <c r="C12191" s="210">
        <v>2.5783100000000001</v>
      </c>
      <c r="D12191" s="210">
        <v>2.9580479999999998</v>
      </c>
    </row>
    <row r="12192" spans="1:4">
      <c r="A12192" s="209" t="s">
        <v>12601</v>
      </c>
      <c r="B12192" s="210">
        <v>2.745393</v>
      </c>
      <c r="C12192" s="210">
        <v>2.5615030000000001</v>
      </c>
      <c r="D12192" s="210">
        <v>2.9292820000000002</v>
      </c>
    </row>
    <row r="12193" spans="1:4">
      <c r="A12193" s="209" t="s">
        <v>12602</v>
      </c>
      <c r="B12193" s="210">
        <v>2.7482549999999999</v>
      </c>
      <c r="C12193" s="210">
        <v>2.5712839999999999</v>
      </c>
      <c r="D12193" s="210">
        <v>2.9252250000000002</v>
      </c>
    </row>
    <row r="12194" spans="1:4">
      <c r="A12194" s="209" t="s">
        <v>12603</v>
      </c>
      <c r="B12194" s="210">
        <v>2.7088920000000001</v>
      </c>
      <c r="C12194" s="210">
        <v>2.5481099999999999</v>
      </c>
      <c r="D12194" s="210">
        <v>2.8696730000000001</v>
      </c>
    </row>
    <row r="12195" spans="1:4">
      <c r="A12195" s="209" t="s">
        <v>12604</v>
      </c>
      <c r="B12195" s="210">
        <v>2.5887739999999999</v>
      </c>
      <c r="C12195" s="210">
        <v>2.4066800000000002</v>
      </c>
      <c r="D12195" s="210">
        <v>2.7708680000000001</v>
      </c>
    </row>
    <row r="12196" spans="1:4">
      <c r="A12196" s="209" t="s">
        <v>12605</v>
      </c>
      <c r="B12196" s="210">
        <v>2.9481000000000002</v>
      </c>
      <c r="C12196" s="210">
        <v>2.7706870000000001</v>
      </c>
      <c r="D12196" s="210">
        <v>3.1255139999999999</v>
      </c>
    </row>
    <row r="12197" spans="1:4">
      <c r="A12197" s="209" t="s">
        <v>12606</v>
      </c>
      <c r="B12197" s="210">
        <v>2.9911819999999998</v>
      </c>
      <c r="C12197" s="210">
        <v>2.8103560000000001</v>
      </c>
      <c r="D12197" s="210">
        <v>3.1720079999999999</v>
      </c>
    </row>
    <row r="12198" spans="1:4">
      <c r="A12198" s="209" t="s">
        <v>12607</v>
      </c>
      <c r="B12198" s="210">
        <v>2.830886</v>
      </c>
      <c r="C12198" s="210">
        <v>2.6385640000000001</v>
      </c>
      <c r="D12198" s="210">
        <v>3.023209</v>
      </c>
    </row>
    <row r="12199" spans="1:4">
      <c r="A12199" s="209" t="s">
        <v>12608</v>
      </c>
      <c r="B12199" s="210">
        <v>2.5899559999999999</v>
      </c>
      <c r="C12199" s="210">
        <v>2.4192559999999999</v>
      </c>
      <c r="D12199" s="210">
        <v>2.7606549999999999</v>
      </c>
    </row>
    <row r="12200" spans="1:4">
      <c r="A12200" s="209" t="s">
        <v>12609</v>
      </c>
      <c r="B12200" s="210">
        <v>2.5540590000000001</v>
      </c>
      <c r="C12200" s="210">
        <v>2.4014120000000001</v>
      </c>
      <c r="D12200" s="210">
        <v>2.7067060000000001</v>
      </c>
    </row>
    <row r="12201" spans="1:4">
      <c r="A12201" s="209" t="s">
        <v>12610</v>
      </c>
      <c r="B12201" s="210">
        <v>2.4196599999999999</v>
      </c>
      <c r="C12201" s="210">
        <v>2.248631</v>
      </c>
      <c r="D12201" s="210">
        <v>2.5906889999999998</v>
      </c>
    </row>
    <row r="12202" spans="1:4">
      <c r="A12202" s="209" t="s">
        <v>12611</v>
      </c>
      <c r="B12202" s="210">
        <v>2.6683210000000002</v>
      </c>
      <c r="C12202" s="210">
        <v>2.4949919999999999</v>
      </c>
      <c r="D12202" s="210">
        <v>2.8416510000000001</v>
      </c>
    </row>
    <row r="12203" spans="1:4">
      <c r="A12203" s="209" t="s">
        <v>12612</v>
      </c>
      <c r="B12203" s="210">
        <v>2.639138</v>
      </c>
      <c r="C12203" s="210">
        <v>2.4609009999999998</v>
      </c>
      <c r="D12203" s="210">
        <v>2.8173759999999999</v>
      </c>
    </row>
    <row r="12204" spans="1:4">
      <c r="A12204" s="209" t="s">
        <v>12613</v>
      </c>
      <c r="B12204" s="210">
        <v>2.4495819999999999</v>
      </c>
      <c r="C12204" s="210">
        <v>2.3146429999999998</v>
      </c>
      <c r="D12204" s="210">
        <v>2.5845210000000001</v>
      </c>
    </row>
    <row r="12205" spans="1:4">
      <c r="A12205" s="209" t="s">
        <v>12614</v>
      </c>
      <c r="B12205" s="210">
        <v>2.5020560000000001</v>
      </c>
      <c r="C12205" s="210">
        <v>2.3426520000000002</v>
      </c>
      <c r="D12205" s="210">
        <v>2.6614589999999998</v>
      </c>
    </row>
    <row r="12206" spans="1:4">
      <c r="A12206" s="209" t="s">
        <v>12615</v>
      </c>
      <c r="B12206" s="210">
        <v>2.5102359999999999</v>
      </c>
      <c r="C12206" s="210">
        <v>2.3197369999999999</v>
      </c>
      <c r="D12206" s="210">
        <v>2.7007349999999999</v>
      </c>
    </row>
    <row r="12207" spans="1:4">
      <c r="A12207" s="209" t="s">
        <v>12616</v>
      </c>
      <c r="B12207" s="210">
        <v>2.4006910000000001</v>
      </c>
      <c r="C12207" s="210">
        <v>2.2232889999999998</v>
      </c>
      <c r="D12207" s="210">
        <v>2.5780940000000001</v>
      </c>
    </row>
    <row r="12208" spans="1:4">
      <c r="A12208" s="209" t="s">
        <v>12617</v>
      </c>
      <c r="B12208" s="210">
        <v>2.3082009999999999</v>
      </c>
      <c r="C12208" s="210">
        <v>2.1299079999999999</v>
      </c>
      <c r="D12208" s="210">
        <v>2.486494</v>
      </c>
    </row>
    <row r="12209" spans="1:4">
      <c r="A12209" s="209" t="s">
        <v>12618</v>
      </c>
      <c r="B12209" s="210">
        <v>2.5610550000000001</v>
      </c>
      <c r="C12209" s="210">
        <v>2.3799489999999999</v>
      </c>
      <c r="D12209" s="210">
        <v>2.7421609999999998</v>
      </c>
    </row>
    <row r="12210" spans="1:4">
      <c r="A12210" s="209" t="s">
        <v>12619</v>
      </c>
      <c r="B12210" s="210">
        <v>2.93032</v>
      </c>
      <c r="C12210" s="210">
        <v>2.7538659999999999</v>
      </c>
      <c r="D12210" s="210">
        <v>3.1067740000000001</v>
      </c>
    </row>
    <row r="12211" spans="1:4">
      <c r="A12211" s="209" t="s">
        <v>12620</v>
      </c>
      <c r="B12211" s="210">
        <v>2.4929610000000002</v>
      </c>
      <c r="C12211" s="210">
        <v>2.324891</v>
      </c>
      <c r="D12211" s="210">
        <v>2.6610299999999998</v>
      </c>
    </row>
    <row r="12212" spans="1:4">
      <c r="A12212" s="209" t="s">
        <v>12621</v>
      </c>
      <c r="B12212" s="210">
        <v>2.196062</v>
      </c>
      <c r="C12212" s="210">
        <v>2.0358010000000002</v>
      </c>
      <c r="D12212" s="210">
        <v>2.3563230000000002</v>
      </c>
    </row>
    <row r="12213" spans="1:4">
      <c r="A12213" s="209" t="s">
        <v>12622</v>
      </c>
      <c r="B12213" s="210">
        <v>2.1459350000000001</v>
      </c>
      <c r="C12213" s="210">
        <v>1.9885630000000001</v>
      </c>
      <c r="D12213" s="210">
        <v>2.3033070000000002</v>
      </c>
    </row>
    <row r="12214" spans="1:4">
      <c r="A12214" s="209" t="s">
        <v>12623</v>
      </c>
      <c r="B12214" s="210">
        <v>2.233473</v>
      </c>
      <c r="C12214" s="210">
        <v>2.083545</v>
      </c>
      <c r="D12214" s="210">
        <v>2.3834010000000001</v>
      </c>
    </row>
    <row r="12215" spans="1:4">
      <c r="A12215" s="209" t="s">
        <v>12624</v>
      </c>
      <c r="B12215" s="210">
        <v>2.1781799999999998</v>
      </c>
      <c r="C12215" s="210">
        <v>2.0277229999999999</v>
      </c>
      <c r="D12215" s="210">
        <v>2.3286380000000002</v>
      </c>
    </row>
    <row r="12216" spans="1:4">
      <c r="A12216" s="209" t="s">
        <v>12625</v>
      </c>
      <c r="B12216" s="210">
        <v>2.2335440000000002</v>
      </c>
      <c r="C12216" s="210">
        <v>2.0869360000000001</v>
      </c>
      <c r="D12216" s="210">
        <v>2.3801519999999998</v>
      </c>
    </row>
    <row r="12217" spans="1:4">
      <c r="A12217" s="209" t="s">
        <v>12626</v>
      </c>
      <c r="B12217" s="210">
        <v>2.2561369999999998</v>
      </c>
      <c r="C12217" s="210">
        <v>2.1068660000000001</v>
      </c>
      <c r="D12217" s="210">
        <v>2.4054069999999999</v>
      </c>
    </row>
    <row r="12218" spans="1:4">
      <c r="A12218" s="209" t="s">
        <v>12627</v>
      </c>
      <c r="B12218" s="210">
        <v>2.3618709999999998</v>
      </c>
      <c r="C12218" s="210">
        <v>2.2071540000000001</v>
      </c>
      <c r="D12218" s="210">
        <v>2.5165869999999999</v>
      </c>
    </row>
    <row r="12219" spans="1:4">
      <c r="A12219" s="209" t="s">
        <v>12628</v>
      </c>
      <c r="B12219" s="210">
        <v>2.383464</v>
      </c>
      <c r="C12219" s="210">
        <v>2.223519</v>
      </c>
      <c r="D12219" s="210">
        <v>2.543409</v>
      </c>
    </row>
    <row r="12220" spans="1:4">
      <c r="A12220" s="209" t="s">
        <v>12629</v>
      </c>
      <c r="B12220" s="210">
        <v>2.305237</v>
      </c>
      <c r="C12220" s="210">
        <v>2.145492</v>
      </c>
      <c r="D12220" s="210">
        <v>2.4649809999999999</v>
      </c>
    </row>
    <row r="12221" spans="1:4">
      <c r="A12221" s="209" t="s">
        <v>12630</v>
      </c>
      <c r="B12221" s="210">
        <v>2.1263369999999999</v>
      </c>
      <c r="C12221" s="210">
        <v>1.983339</v>
      </c>
      <c r="D12221" s="210">
        <v>2.2693349999999999</v>
      </c>
    </row>
    <row r="12222" spans="1:4">
      <c r="A12222" s="209" t="s">
        <v>12631</v>
      </c>
      <c r="B12222" s="210">
        <v>2.1400130000000002</v>
      </c>
      <c r="C12222" s="210">
        <v>2.012788</v>
      </c>
      <c r="D12222" s="210">
        <v>2.2672379999999999</v>
      </c>
    </row>
    <row r="12223" spans="1:4">
      <c r="A12223" s="209" t="s">
        <v>12632</v>
      </c>
      <c r="B12223" s="210">
        <v>1.826916</v>
      </c>
      <c r="C12223" s="210">
        <v>1.6859630000000001</v>
      </c>
      <c r="D12223" s="210">
        <v>1.96787</v>
      </c>
    </row>
    <row r="12224" spans="1:4">
      <c r="A12224" s="209" t="s">
        <v>12633</v>
      </c>
      <c r="B12224" s="210">
        <v>2.020003</v>
      </c>
      <c r="C12224" s="210">
        <v>1.867734</v>
      </c>
      <c r="D12224" s="210">
        <v>2.172272</v>
      </c>
    </row>
    <row r="12225" spans="1:4">
      <c r="A12225" s="209" t="s">
        <v>12634</v>
      </c>
      <c r="B12225" s="210">
        <v>2.1431049999999998</v>
      </c>
      <c r="C12225" s="210">
        <v>1.9845120000000001</v>
      </c>
      <c r="D12225" s="210">
        <v>2.3016969999999999</v>
      </c>
    </row>
    <row r="12226" spans="1:4">
      <c r="A12226" s="209" t="s">
        <v>12635</v>
      </c>
      <c r="B12226" s="210">
        <v>2.1157629999999998</v>
      </c>
      <c r="C12226" s="210">
        <v>1.999576</v>
      </c>
      <c r="D12226" s="210">
        <v>2.231951</v>
      </c>
    </row>
    <row r="12227" spans="1:4">
      <c r="A12227" s="209" t="s">
        <v>12636</v>
      </c>
      <c r="B12227" s="210">
        <v>2.0002010000000001</v>
      </c>
      <c r="C12227" s="210">
        <v>1.8646670000000001</v>
      </c>
      <c r="D12227" s="210">
        <v>2.1357349999999999</v>
      </c>
    </row>
    <row r="12228" spans="1:4">
      <c r="A12228" s="209" t="s">
        <v>12637</v>
      </c>
      <c r="B12228" s="210">
        <v>1.9417690000000001</v>
      </c>
      <c r="C12228" s="210">
        <v>1.7927789999999999</v>
      </c>
      <c r="D12228" s="210">
        <v>2.0907589999999998</v>
      </c>
    </row>
    <row r="12229" spans="1:4">
      <c r="A12229" s="209" t="s">
        <v>12638</v>
      </c>
      <c r="B12229" s="210">
        <v>2.0353159999999999</v>
      </c>
      <c r="C12229" s="210">
        <v>1.8855189999999999</v>
      </c>
      <c r="D12229" s="210">
        <v>2.1851129999999999</v>
      </c>
    </row>
    <row r="12230" spans="1:4">
      <c r="A12230" s="209" t="s">
        <v>12639</v>
      </c>
      <c r="B12230" s="210">
        <v>2.1017250000000001</v>
      </c>
      <c r="C12230" s="210">
        <v>1.937573</v>
      </c>
      <c r="D12230" s="210">
        <v>2.265876</v>
      </c>
    </row>
    <row r="12231" spans="1:4">
      <c r="A12231" s="209" t="s">
        <v>12640</v>
      </c>
      <c r="B12231" s="210">
        <v>1.999468</v>
      </c>
      <c r="C12231" s="210">
        <v>1.8390249999999999</v>
      </c>
      <c r="D12231" s="210">
        <v>2.15991</v>
      </c>
    </row>
    <row r="12232" spans="1:4">
      <c r="A12232" s="209" t="s">
        <v>12641</v>
      </c>
      <c r="B12232" s="210">
        <v>2.3630439999999999</v>
      </c>
      <c r="C12232" s="210">
        <v>2.2087539999999999</v>
      </c>
      <c r="D12232" s="210">
        <v>2.5173350000000001</v>
      </c>
    </row>
    <row r="12233" spans="1:4">
      <c r="A12233" s="209" t="s">
        <v>12642</v>
      </c>
      <c r="B12233" s="210">
        <v>2.0608279999999999</v>
      </c>
      <c r="C12233" s="210">
        <v>1.9106510000000001</v>
      </c>
      <c r="D12233" s="210">
        <v>2.2110050000000001</v>
      </c>
    </row>
    <row r="12234" spans="1:4">
      <c r="A12234" s="209" t="s">
        <v>12643</v>
      </c>
      <c r="B12234" s="210">
        <v>2.4538669999999998</v>
      </c>
      <c r="C12234" s="210">
        <v>2.4007969999999998</v>
      </c>
      <c r="D12234" s="210">
        <v>2.5069360000000001</v>
      </c>
    </row>
    <row r="12235" spans="1:4">
      <c r="A12235" s="209" t="s">
        <v>12644</v>
      </c>
      <c r="B12235" s="210">
        <v>2.4800650000000002</v>
      </c>
      <c r="C12235" s="210">
        <v>2.4024589999999999</v>
      </c>
      <c r="D12235" s="210">
        <v>2.5576699999999999</v>
      </c>
    </row>
    <row r="12236" spans="1:4">
      <c r="A12236" s="209" t="s">
        <v>12645</v>
      </c>
      <c r="B12236" s="210">
        <v>2.6536249999999999</v>
      </c>
      <c r="C12236" s="210">
        <v>2.525515</v>
      </c>
      <c r="D12236" s="210">
        <v>2.7817349999999998</v>
      </c>
    </row>
    <row r="12237" spans="1:4">
      <c r="A12237" s="209" t="s">
        <v>12646</v>
      </c>
      <c r="B12237" s="210">
        <v>2.2744019999999998</v>
      </c>
      <c r="C12237" s="210">
        <v>2.2063839999999999</v>
      </c>
      <c r="D12237" s="210">
        <v>2.3424200000000002</v>
      </c>
    </row>
    <row r="12238" spans="1:4">
      <c r="A12238" s="209" t="s">
        <v>12647</v>
      </c>
      <c r="B12238" s="210">
        <v>2.235652</v>
      </c>
      <c r="C12238" s="210">
        <v>2.139424</v>
      </c>
      <c r="D12238" s="210">
        <v>2.33188</v>
      </c>
    </row>
    <row r="12239" spans="1:4">
      <c r="A12239" s="209" t="s">
        <v>12648</v>
      </c>
      <c r="B12239" s="210">
        <v>2.3064490000000002</v>
      </c>
      <c r="C12239" s="210">
        <v>2.2293440000000002</v>
      </c>
      <c r="D12239" s="210">
        <v>2.383553</v>
      </c>
    </row>
    <row r="12240" spans="1:4">
      <c r="A12240" s="209" t="s">
        <v>12649</v>
      </c>
      <c r="B12240" s="210">
        <v>2.30261</v>
      </c>
      <c r="C12240" s="210">
        <v>2.2438189999999998</v>
      </c>
      <c r="D12240" s="210">
        <v>2.3614009999999999</v>
      </c>
    </row>
    <row r="12241" spans="1:4">
      <c r="A12241" s="209" t="s">
        <v>12650</v>
      </c>
      <c r="B12241" s="210">
        <v>2.7122980000000001</v>
      </c>
      <c r="C12241" s="210">
        <v>2.6376900000000001</v>
      </c>
      <c r="D12241" s="210">
        <v>2.786905</v>
      </c>
    </row>
    <row r="12242" spans="1:4">
      <c r="A12242" s="209" t="s">
        <v>12651</v>
      </c>
      <c r="B12242" s="210">
        <v>2.7498279999999999</v>
      </c>
      <c r="C12242" s="210">
        <v>2.6413479999999998</v>
      </c>
      <c r="D12242" s="210">
        <v>2.8583080000000001</v>
      </c>
    </row>
    <row r="12243" spans="1:4">
      <c r="A12243" s="209" t="s">
        <v>12652</v>
      </c>
      <c r="B12243" s="210">
        <v>2.9481000000000002</v>
      </c>
      <c r="C12243" s="210">
        <v>2.7706870000000001</v>
      </c>
      <c r="D12243" s="210">
        <v>3.1255139999999999</v>
      </c>
    </row>
    <row r="12244" spans="1:4">
      <c r="A12244" s="209" t="s">
        <v>12653</v>
      </c>
      <c r="B12244" s="210">
        <v>2.5480149999999999</v>
      </c>
      <c r="C12244" s="210">
        <v>2.451743</v>
      </c>
      <c r="D12244" s="210">
        <v>2.6442869999999998</v>
      </c>
    </row>
    <row r="12245" spans="1:4">
      <c r="A12245" s="209" t="s">
        <v>12654</v>
      </c>
      <c r="B12245" s="210">
        <v>2.5036390000000002</v>
      </c>
      <c r="C12245" s="210">
        <v>2.369907</v>
      </c>
      <c r="D12245" s="210">
        <v>2.6373700000000002</v>
      </c>
    </row>
    <row r="12246" spans="1:4">
      <c r="A12246" s="209" t="s">
        <v>12655</v>
      </c>
      <c r="B12246" s="210">
        <v>2.4999340000000001</v>
      </c>
      <c r="C12246" s="210">
        <v>2.3900619999999999</v>
      </c>
      <c r="D12246" s="210">
        <v>2.6098050000000002</v>
      </c>
    </row>
    <row r="12247" spans="1:4">
      <c r="A12247" s="209" t="s">
        <v>12656</v>
      </c>
      <c r="B12247" s="210">
        <v>2.523844</v>
      </c>
      <c r="C12247" s="210">
        <v>2.4410829999999999</v>
      </c>
      <c r="D12247" s="210">
        <v>2.6066050000000001</v>
      </c>
    </row>
    <row r="12248" spans="1:4">
      <c r="A12248" s="209" t="s">
        <v>12657</v>
      </c>
      <c r="B12248" s="210">
        <v>2.2108970000000001</v>
      </c>
      <c r="C12248" s="210">
        <v>2.1477110000000001</v>
      </c>
      <c r="D12248" s="210">
        <v>2.2740830000000001</v>
      </c>
    </row>
    <row r="12249" spans="1:4">
      <c r="A12249" s="209" t="s">
        <v>12658</v>
      </c>
      <c r="B12249" s="210">
        <v>2.237079</v>
      </c>
      <c r="C12249" s="210">
        <v>2.1459760000000001</v>
      </c>
      <c r="D12249" s="210">
        <v>2.328182</v>
      </c>
    </row>
    <row r="12250" spans="1:4">
      <c r="A12250" s="209" t="s">
        <v>12659</v>
      </c>
      <c r="B12250" s="210">
        <v>2.3618709999999998</v>
      </c>
      <c r="C12250" s="210">
        <v>2.2071540000000001</v>
      </c>
      <c r="D12250" s="210">
        <v>2.5165869999999999</v>
      </c>
    </row>
    <row r="12251" spans="1:4">
      <c r="A12251" s="209" t="s">
        <v>12660</v>
      </c>
      <c r="B12251" s="210">
        <v>2.0232839999999999</v>
      </c>
      <c r="C12251" s="210">
        <v>1.9418340000000001</v>
      </c>
      <c r="D12251" s="210">
        <v>2.1047340000000001</v>
      </c>
    </row>
    <row r="12252" spans="1:4">
      <c r="A12252" s="209" t="s">
        <v>12661</v>
      </c>
      <c r="B12252" s="210">
        <v>1.9891479999999999</v>
      </c>
      <c r="C12252" s="210">
        <v>1.8756299999999999</v>
      </c>
      <c r="D12252" s="210">
        <v>2.1026669999999998</v>
      </c>
    </row>
    <row r="12253" spans="1:4">
      <c r="A12253" s="209" t="s">
        <v>12662</v>
      </c>
      <c r="B12253" s="210">
        <v>2.1232690000000001</v>
      </c>
      <c r="C12253" s="210">
        <v>2.0284049999999998</v>
      </c>
      <c r="D12253" s="210">
        <v>2.2181329999999999</v>
      </c>
    </row>
    <row r="12254" spans="1:4">
      <c r="A12254" s="209" t="s">
        <v>12663</v>
      </c>
      <c r="B12254" s="210">
        <v>2.094843</v>
      </c>
      <c r="C12254" s="210">
        <v>2.0225979999999999</v>
      </c>
      <c r="D12254" s="210">
        <v>2.1670880000000001</v>
      </c>
    </row>
    <row r="12255" spans="1:4">
      <c r="A12255" s="209" t="s">
        <v>12664</v>
      </c>
      <c r="B12255" s="210">
        <v>2.364649</v>
      </c>
      <c r="C12255" s="210">
        <v>2.3372989999999998</v>
      </c>
      <c r="D12255" s="210">
        <v>2.3919980000000001</v>
      </c>
    </row>
    <row r="12256" spans="1:4">
      <c r="A12256" s="209" t="s">
        <v>12665</v>
      </c>
      <c r="B12256" s="210">
        <v>2.613083</v>
      </c>
      <c r="C12256" s="210">
        <v>2.5745779999999998</v>
      </c>
      <c r="D12256" s="210">
        <v>2.6515879999999998</v>
      </c>
    </row>
    <row r="12257" spans="1:4">
      <c r="A12257" s="209" t="s">
        <v>12666</v>
      </c>
      <c r="B12257" s="210">
        <v>2.133032</v>
      </c>
      <c r="C12257" s="210">
        <v>2.1001629999999998</v>
      </c>
      <c r="D12257" s="210">
        <v>2.1659009999999999</v>
      </c>
    </row>
    <row r="12258" spans="1:4">
      <c r="A12258" s="209" t="s">
        <v>12667</v>
      </c>
      <c r="B12258" s="210">
        <v>2.4754119999999999</v>
      </c>
      <c r="C12258" s="210">
        <v>2.3437549999999998</v>
      </c>
      <c r="D12258" s="210">
        <v>2.6070690000000001</v>
      </c>
    </row>
    <row r="12259" spans="1:4">
      <c r="A12259" s="209" t="s">
        <v>12668</v>
      </c>
      <c r="B12259" s="210">
        <v>2.4792109999999998</v>
      </c>
      <c r="C12259" s="210">
        <v>2.3538749999999999</v>
      </c>
      <c r="D12259" s="210">
        <v>2.6045479999999999</v>
      </c>
    </row>
    <row r="12260" spans="1:4">
      <c r="A12260" s="209" t="s">
        <v>12669</v>
      </c>
      <c r="B12260" s="210">
        <v>2.5155789999999998</v>
      </c>
      <c r="C12260" s="210">
        <v>2.3922370000000002</v>
      </c>
      <c r="D12260" s="210">
        <v>2.6389209999999999</v>
      </c>
    </row>
    <row r="12261" spans="1:4">
      <c r="A12261" s="209" t="s">
        <v>12670</v>
      </c>
      <c r="B12261" s="210">
        <v>2.501792</v>
      </c>
      <c r="C12261" s="210">
        <v>2.375686</v>
      </c>
      <c r="D12261" s="210">
        <v>2.6278969999999999</v>
      </c>
    </row>
    <row r="12262" spans="1:4">
      <c r="A12262" s="209" t="s">
        <v>12671</v>
      </c>
      <c r="B12262" s="210">
        <v>2.3794110000000002</v>
      </c>
      <c r="C12262" s="210">
        <v>2.2594970000000001</v>
      </c>
      <c r="D12262" s="210">
        <v>2.4993249999999998</v>
      </c>
    </row>
    <row r="12263" spans="1:4">
      <c r="A12263" s="209" t="s">
        <v>12672</v>
      </c>
      <c r="B12263" s="210">
        <v>2.4730370000000002</v>
      </c>
      <c r="C12263" s="210">
        <v>2.340401</v>
      </c>
      <c r="D12263" s="210">
        <v>2.6056720000000002</v>
      </c>
    </row>
    <row r="12264" spans="1:4">
      <c r="A12264" s="209" t="s">
        <v>12673</v>
      </c>
      <c r="B12264" s="210">
        <v>2.7243189999999999</v>
      </c>
      <c r="C12264" s="210">
        <v>2.5972710000000001</v>
      </c>
      <c r="D12264" s="210">
        <v>2.8513660000000001</v>
      </c>
    </row>
    <row r="12265" spans="1:4">
      <c r="A12265" s="209" t="s">
        <v>12674</v>
      </c>
      <c r="B12265" s="210">
        <v>2.7131690000000002</v>
      </c>
      <c r="C12265" s="210">
        <v>2.5821580000000002</v>
      </c>
      <c r="D12265" s="210">
        <v>2.8441800000000002</v>
      </c>
    </row>
    <row r="12266" spans="1:4">
      <c r="A12266" s="209" t="s">
        <v>12675</v>
      </c>
      <c r="B12266" s="210">
        <v>2.5537670000000001</v>
      </c>
      <c r="C12266" s="210">
        <v>2.4256540000000002</v>
      </c>
      <c r="D12266" s="210">
        <v>2.6818789999999999</v>
      </c>
    </row>
    <row r="12267" spans="1:4">
      <c r="A12267" s="209" t="s">
        <v>12676</v>
      </c>
      <c r="B12267" s="210">
        <v>2.3074699999999999</v>
      </c>
      <c r="C12267" s="210">
        <v>2.1850900000000002</v>
      </c>
      <c r="D12267" s="210">
        <v>2.4298489999999999</v>
      </c>
    </row>
    <row r="12268" spans="1:4">
      <c r="A12268" s="209" t="s">
        <v>12677</v>
      </c>
      <c r="B12268" s="210">
        <v>2.2888890000000002</v>
      </c>
      <c r="C12268" s="210">
        <v>2.1814870000000002</v>
      </c>
      <c r="D12268" s="210">
        <v>2.3962910000000002</v>
      </c>
    </row>
    <row r="12269" spans="1:4">
      <c r="A12269" s="209" t="s">
        <v>12678</v>
      </c>
      <c r="B12269" s="210">
        <v>2.1184069999999999</v>
      </c>
      <c r="C12269" s="210">
        <v>1.99187</v>
      </c>
      <c r="D12269" s="210">
        <v>2.244945</v>
      </c>
    </row>
    <row r="12270" spans="1:4">
      <c r="A12270" s="209" t="s">
        <v>12679</v>
      </c>
      <c r="B12270" s="210">
        <v>2.2991570000000001</v>
      </c>
      <c r="C12270" s="210">
        <v>2.173549</v>
      </c>
      <c r="D12270" s="210">
        <v>2.4247649999999998</v>
      </c>
    </row>
    <row r="12271" spans="1:4">
      <c r="A12271" s="209" t="s">
        <v>12680</v>
      </c>
      <c r="B12271" s="210">
        <v>2.3222480000000001</v>
      </c>
      <c r="C12271" s="210">
        <v>2.1983450000000002</v>
      </c>
      <c r="D12271" s="210">
        <v>2.446151</v>
      </c>
    </row>
    <row r="12272" spans="1:4">
      <c r="A12272" s="209" t="s">
        <v>12681</v>
      </c>
      <c r="B12272" s="210">
        <v>2.285272</v>
      </c>
      <c r="C12272" s="210">
        <v>2.1883910000000002</v>
      </c>
      <c r="D12272" s="210">
        <v>2.3821539999999999</v>
      </c>
    </row>
    <row r="12273" spans="1:4">
      <c r="A12273" s="209" t="s">
        <v>12682</v>
      </c>
      <c r="B12273" s="210">
        <v>2.1979190000000002</v>
      </c>
      <c r="C12273" s="210">
        <v>2.0851139999999999</v>
      </c>
      <c r="D12273" s="210">
        <v>2.310724</v>
      </c>
    </row>
    <row r="12274" spans="1:4">
      <c r="A12274" s="209" t="s">
        <v>12683</v>
      </c>
      <c r="B12274" s="210">
        <v>2.2526950000000001</v>
      </c>
      <c r="C12274" s="210">
        <v>2.1147939999999998</v>
      </c>
      <c r="D12274" s="210">
        <v>2.3905949999999998</v>
      </c>
    </row>
    <row r="12275" spans="1:4">
      <c r="A12275" s="209" t="s">
        <v>12684</v>
      </c>
      <c r="B12275" s="210">
        <v>2.232367</v>
      </c>
      <c r="C12275" s="210">
        <v>2.1116290000000002</v>
      </c>
      <c r="D12275" s="210">
        <v>2.3531049999999998</v>
      </c>
    </row>
    <row r="12276" spans="1:4">
      <c r="A12276" s="209" t="s">
        <v>12685</v>
      </c>
      <c r="B12276" s="210">
        <v>2.2187809999999999</v>
      </c>
      <c r="C12276" s="210">
        <v>2.0835149999999998</v>
      </c>
      <c r="D12276" s="210">
        <v>2.354047</v>
      </c>
    </row>
    <row r="12277" spans="1:4">
      <c r="A12277" s="209" t="s">
        <v>12686</v>
      </c>
      <c r="B12277" s="210">
        <v>2.1966519999999998</v>
      </c>
      <c r="C12277" s="210">
        <v>2.0706820000000001</v>
      </c>
      <c r="D12277" s="210">
        <v>2.322622</v>
      </c>
    </row>
    <row r="12278" spans="1:4">
      <c r="A12278" s="209" t="s">
        <v>12687</v>
      </c>
      <c r="B12278" s="210">
        <v>2.535498</v>
      </c>
      <c r="C12278" s="210">
        <v>2.4122840000000001</v>
      </c>
      <c r="D12278" s="210">
        <v>2.6587109999999998</v>
      </c>
    </row>
    <row r="12279" spans="1:4">
      <c r="A12279" s="209" t="s">
        <v>12688</v>
      </c>
      <c r="B12279" s="210">
        <v>2.2875760000000001</v>
      </c>
      <c r="C12279" s="210">
        <v>2.1635650000000002</v>
      </c>
      <c r="D12279" s="210">
        <v>2.4115880000000001</v>
      </c>
    </row>
    <row r="12280" spans="1:4">
      <c r="A12280" s="209" t="s">
        <v>12689</v>
      </c>
      <c r="B12280" s="210">
        <v>2.772497</v>
      </c>
      <c r="C12280" s="210">
        <v>2.581664</v>
      </c>
      <c r="D12280" s="210">
        <v>2.96333</v>
      </c>
    </row>
    <row r="12281" spans="1:4">
      <c r="A12281" s="209" t="s">
        <v>12690</v>
      </c>
      <c r="B12281" s="210">
        <v>2.742553</v>
      </c>
      <c r="C12281" s="210">
        <v>2.5669019999999998</v>
      </c>
      <c r="D12281" s="210">
        <v>2.9182039999999998</v>
      </c>
    </row>
    <row r="12282" spans="1:4">
      <c r="A12282" s="209" t="s">
        <v>12691</v>
      </c>
      <c r="B12282" s="210">
        <v>2.8060890000000001</v>
      </c>
      <c r="C12282" s="210">
        <v>2.6285249999999998</v>
      </c>
      <c r="D12282" s="210">
        <v>2.9836520000000002</v>
      </c>
    </row>
    <row r="12283" spans="1:4">
      <c r="A12283" s="209" t="s">
        <v>12692</v>
      </c>
      <c r="B12283" s="210">
        <v>2.9024239999999999</v>
      </c>
      <c r="C12283" s="210">
        <v>2.7333020000000001</v>
      </c>
      <c r="D12283" s="210">
        <v>3.071545</v>
      </c>
    </row>
    <row r="12284" spans="1:4">
      <c r="A12284" s="209" t="s">
        <v>12693</v>
      </c>
      <c r="B12284" s="210">
        <v>2.7096040000000001</v>
      </c>
      <c r="C12284" s="210">
        <v>2.5462250000000002</v>
      </c>
      <c r="D12284" s="210">
        <v>2.8729830000000001</v>
      </c>
    </row>
    <row r="12285" spans="1:4">
      <c r="A12285" s="209" t="s">
        <v>12694</v>
      </c>
      <c r="B12285" s="210">
        <v>2.680466</v>
      </c>
      <c r="C12285" s="210">
        <v>2.4983219999999999</v>
      </c>
      <c r="D12285" s="210">
        <v>2.8626100000000001</v>
      </c>
    </row>
    <row r="12286" spans="1:4">
      <c r="A12286" s="209" t="s">
        <v>12695</v>
      </c>
      <c r="B12286" s="210">
        <v>3.0110039999999998</v>
      </c>
      <c r="C12286" s="210">
        <v>2.840093</v>
      </c>
      <c r="D12286" s="210">
        <v>3.1819160000000002</v>
      </c>
    </row>
    <row r="12287" spans="1:4">
      <c r="A12287" s="209" t="s">
        <v>12696</v>
      </c>
      <c r="B12287" s="210">
        <v>3.033239</v>
      </c>
      <c r="C12287" s="210">
        <v>2.8501080000000001</v>
      </c>
      <c r="D12287" s="210">
        <v>3.21637</v>
      </c>
    </row>
    <row r="12288" spans="1:4">
      <c r="A12288" s="209" t="s">
        <v>12697</v>
      </c>
      <c r="B12288" s="210">
        <v>2.838428</v>
      </c>
      <c r="C12288" s="210">
        <v>2.6640389999999998</v>
      </c>
      <c r="D12288" s="210">
        <v>3.0128159999999999</v>
      </c>
    </row>
    <row r="12289" spans="1:4">
      <c r="A12289" s="209" t="s">
        <v>12698</v>
      </c>
      <c r="B12289" s="210">
        <v>2.5215190000000001</v>
      </c>
      <c r="C12289" s="210">
        <v>2.3492890000000002</v>
      </c>
      <c r="D12289" s="210">
        <v>2.6937489999999999</v>
      </c>
    </row>
    <row r="12290" spans="1:4">
      <c r="A12290" s="209" t="s">
        <v>12699</v>
      </c>
      <c r="B12290" s="210">
        <v>2.5142039999999999</v>
      </c>
      <c r="C12290" s="210">
        <v>2.3594200000000001</v>
      </c>
      <c r="D12290" s="210">
        <v>2.6689880000000001</v>
      </c>
    </row>
    <row r="12291" spans="1:4">
      <c r="A12291" s="209" t="s">
        <v>12700</v>
      </c>
      <c r="B12291" s="210">
        <v>2.417046</v>
      </c>
      <c r="C12291" s="210">
        <v>2.2413409999999998</v>
      </c>
      <c r="D12291" s="210">
        <v>2.5927509999999998</v>
      </c>
    </row>
    <row r="12292" spans="1:4">
      <c r="A12292" s="209" t="s">
        <v>12701</v>
      </c>
      <c r="B12292" s="210">
        <v>2.5965780000000001</v>
      </c>
      <c r="C12292" s="210">
        <v>2.4264540000000001</v>
      </c>
      <c r="D12292" s="210">
        <v>2.766702</v>
      </c>
    </row>
    <row r="12293" spans="1:4">
      <c r="A12293" s="209" t="s">
        <v>12702</v>
      </c>
      <c r="B12293" s="210">
        <v>2.596403</v>
      </c>
      <c r="C12293" s="210">
        <v>2.423797</v>
      </c>
      <c r="D12293" s="210">
        <v>2.7690079999999999</v>
      </c>
    </row>
    <row r="12294" spans="1:4">
      <c r="A12294" s="209" t="s">
        <v>12703</v>
      </c>
      <c r="B12294" s="210">
        <v>2.5029520000000001</v>
      </c>
      <c r="C12294" s="210">
        <v>2.3610959999999999</v>
      </c>
      <c r="D12294" s="210">
        <v>2.6448079999999998</v>
      </c>
    </row>
    <row r="12295" spans="1:4">
      <c r="A12295" s="209" t="s">
        <v>12704</v>
      </c>
      <c r="B12295" s="210">
        <v>2.4470589999999999</v>
      </c>
      <c r="C12295" s="210">
        <v>2.2895889999999999</v>
      </c>
      <c r="D12295" s="210">
        <v>2.60453</v>
      </c>
    </row>
    <row r="12296" spans="1:4">
      <c r="A12296" s="209" t="s">
        <v>12705</v>
      </c>
      <c r="B12296" s="210">
        <v>2.6274850000000001</v>
      </c>
      <c r="C12296" s="210">
        <v>2.4401060000000001</v>
      </c>
      <c r="D12296" s="210">
        <v>2.8148629999999999</v>
      </c>
    </row>
    <row r="12297" spans="1:4">
      <c r="A12297" s="209" t="s">
        <v>12706</v>
      </c>
      <c r="B12297" s="210">
        <v>2.4910299999999999</v>
      </c>
      <c r="C12297" s="210">
        <v>2.3184469999999999</v>
      </c>
      <c r="D12297" s="210">
        <v>2.6636120000000001</v>
      </c>
    </row>
    <row r="12298" spans="1:4">
      <c r="A12298" s="209" t="s">
        <v>12707</v>
      </c>
      <c r="B12298" s="210">
        <v>2.4688530000000002</v>
      </c>
      <c r="C12298" s="210">
        <v>2.2831959999999998</v>
      </c>
      <c r="D12298" s="210">
        <v>2.6545100000000001</v>
      </c>
    </row>
    <row r="12299" spans="1:4">
      <c r="A12299" s="209" t="s">
        <v>12708</v>
      </c>
      <c r="B12299" s="210">
        <v>2.4474800000000001</v>
      </c>
      <c r="C12299" s="210">
        <v>2.2637830000000001</v>
      </c>
      <c r="D12299" s="210">
        <v>2.6311770000000001</v>
      </c>
    </row>
    <row r="12300" spans="1:4">
      <c r="A12300" s="209" t="s">
        <v>12709</v>
      </c>
      <c r="B12300" s="210">
        <v>2.7885970000000002</v>
      </c>
      <c r="C12300" s="210">
        <v>2.6147119999999999</v>
      </c>
      <c r="D12300" s="210">
        <v>2.9624830000000002</v>
      </c>
    </row>
    <row r="12301" spans="1:4">
      <c r="A12301" s="209" t="s">
        <v>12710</v>
      </c>
      <c r="B12301" s="210">
        <v>2.5078459999999998</v>
      </c>
      <c r="C12301" s="210">
        <v>2.3358949999999998</v>
      </c>
      <c r="D12301" s="210">
        <v>2.6797970000000002</v>
      </c>
    </row>
    <row r="12302" spans="1:4">
      <c r="A12302" s="209" t="s">
        <v>12711</v>
      </c>
      <c r="B12302" s="210">
        <v>2.194051</v>
      </c>
      <c r="C12302" s="210">
        <v>2.039177</v>
      </c>
      <c r="D12302" s="210">
        <v>2.3489239999999998</v>
      </c>
    </row>
    <row r="12303" spans="1:4">
      <c r="A12303" s="209" t="s">
        <v>12712</v>
      </c>
      <c r="B12303" s="210">
        <v>2.2310319999999999</v>
      </c>
      <c r="C12303" s="210">
        <v>2.0790130000000002</v>
      </c>
      <c r="D12303" s="210">
        <v>2.3830499999999999</v>
      </c>
    </row>
    <row r="12304" spans="1:4">
      <c r="A12304" s="209" t="s">
        <v>12713</v>
      </c>
      <c r="B12304" s="210">
        <v>2.2523420000000001</v>
      </c>
      <c r="C12304" s="210">
        <v>2.1047310000000001</v>
      </c>
      <c r="D12304" s="210">
        <v>2.399953</v>
      </c>
    </row>
    <row r="12305" spans="1:4">
      <c r="A12305" s="209" t="s">
        <v>12714</v>
      </c>
      <c r="B12305" s="210">
        <v>2.1283110000000001</v>
      </c>
      <c r="C12305" s="210">
        <v>1.9773130000000001</v>
      </c>
      <c r="D12305" s="210">
        <v>2.279309</v>
      </c>
    </row>
    <row r="12306" spans="1:4">
      <c r="A12306" s="209" t="s">
        <v>12715</v>
      </c>
      <c r="B12306" s="210">
        <v>2.0635729999999999</v>
      </c>
      <c r="C12306" s="210">
        <v>1.9142809999999999</v>
      </c>
      <c r="D12306" s="210">
        <v>2.212866</v>
      </c>
    </row>
    <row r="12307" spans="1:4">
      <c r="A12307" s="209" t="s">
        <v>12716</v>
      </c>
      <c r="B12307" s="210">
        <v>2.2840020000000001</v>
      </c>
      <c r="C12307" s="210">
        <v>2.1299709999999998</v>
      </c>
      <c r="D12307" s="210">
        <v>2.4380329999999999</v>
      </c>
    </row>
    <row r="12308" spans="1:4">
      <c r="A12308" s="209" t="s">
        <v>12717</v>
      </c>
      <c r="B12308" s="210">
        <v>2.4440599999999999</v>
      </c>
      <c r="C12308" s="210">
        <v>2.2880530000000001</v>
      </c>
      <c r="D12308" s="210">
        <v>2.6000679999999998</v>
      </c>
    </row>
    <row r="12309" spans="1:4">
      <c r="A12309" s="209" t="s">
        <v>12718</v>
      </c>
      <c r="B12309" s="210">
        <v>2.4062649999999999</v>
      </c>
      <c r="C12309" s="210">
        <v>2.2524459999999999</v>
      </c>
      <c r="D12309" s="210">
        <v>2.5600830000000001</v>
      </c>
    </row>
    <row r="12310" spans="1:4">
      <c r="A12310" s="209" t="s">
        <v>12719</v>
      </c>
      <c r="B12310" s="210">
        <v>2.3079909999999999</v>
      </c>
      <c r="C12310" s="210">
        <v>2.1586129999999999</v>
      </c>
      <c r="D12310" s="210">
        <v>2.4573689999999999</v>
      </c>
    </row>
    <row r="12311" spans="1:4">
      <c r="A12311" s="209" t="s">
        <v>12720</v>
      </c>
      <c r="B12311" s="210">
        <v>2.1096590000000002</v>
      </c>
      <c r="C12311" s="210">
        <v>1.9664440000000001</v>
      </c>
      <c r="D12311" s="210">
        <v>2.2528730000000001</v>
      </c>
    </row>
    <row r="12312" spans="1:4">
      <c r="A12312" s="209" t="s">
        <v>12721</v>
      </c>
      <c r="B12312" s="210">
        <v>2.0772499999999998</v>
      </c>
      <c r="C12312" s="210">
        <v>1.9497279999999999</v>
      </c>
      <c r="D12312" s="210">
        <v>2.2047720000000002</v>
      </c>
    </row>
    <row r="12313" spans="1:4">
      <c r="A12313" s="209" t="s">
        <v>12722</v>
      </c>
      <c r="B12313" s="210">
        <v>1.829091</v>
      </c>
      <c r="C12313" s="210">
        <v>1.681189</v>
      </c>
      <c r="D12313" s="210">
        <v>1.9769939999999999</v>
      </c>
    </row>
    <row r="12314" spans="1:4">
      <c r="A12314" s="209" t="s">
        <v>12723</v>
      </c>
      <c r="B12314" s="210">
        <v>2.0174310000000002</v>
      </c>
      <c r="C12314" s="210">
        <v>1.8653740000000001</v>
      </c>
      <c r="D12314" s="210">
        <v>2.169489</v>
      </c>
    </row>
    <row r="12315" spans="1:4">
      <c r="A12315" s="209" t="s">
        <v>12724</v>
      </c>
      <c r="B12315" s="210">
        <v>2.0701329999999998</v>
      </c>
      <c r="C12315" s="210">
        <v>1.906609</v>
      </c>
      <c r="D12315" s="210">
        <v>2.2336559999999999</v>
      </c>
    </row>
    <row r="12316" spans="1:4">
      <c r="A12316" s="209" t="s">
        <v>12725</v>
      </c>
      <c r="B12316" s="210">
        <v>2.0819719999999999</v>
      </c>
      <c r="C12316" s="210">
        <v>1.963662</v>
      </c>
      <c r="D12316" s="210">
        <v>2.2002830000000002</v>
      </c>
    </row>
    <row r="12317" spans="1:4">
      <c r="A12317" s="209" t="s">
        <v>12726</v>
      </c>
      <c r="B12317" s="210">
        <v>1.959851</v>
      </c>
      <c r="C12317" s="210">
        <v>1.8242499999999999</v>
      </c>
      <c r="D12317" s="210">
        <v>2.095453</v>
      </c>
    </row>
    <row r="12318" spans="1:4">
      <c r="A12318" s="209" t="s">
        <v>12727</v>
      </c>
      <c r="B12318" s="210">
        <v>1.907673</v>
      </c>
      <c r="C12318" s="210">
        <v>1.7541310000000001</v>
      </c>
      <c r="D12318" s="210">
        <v>2.0612149999999998</v>
      </c>
    </row>
    <row r="12319" spans="1:4">
      <c r="A12319" s="209" t="s">
        <v>12728</v>
      </c>
      <c r="B12319" s="210">
        <v>1.995034</v>
      </c>
      <c r="C12319" s="210">
        <v>1.849299</v>
      </c>
      <c r="D12319" s="210">
        <v>2.1407690000000001</v>
      </c>
    </row>
    <row r="12320" spans="1:4">
      <c r="A12320" s="209" t="s">
        <v>12729</v>
      </c>
      <c r="B12320" s="210">
        <v>1.988675</v>
      </c>
      <c r="C12320" s="210">
        <v>1.8260829999999999</v>
      </c>
      <c r="D12320" s="210">
        <v>2.151268</v>
      </c>
    </row>
    <row r="12321" spans="1:4">
      <c r="A12321" s="209" t="s">
        <v>12730</v>
      </c>
      <c r="B12321" s="210">
        <v>1.960485</v>
      </c>
      <c r="C12321" s="210">
        <v>1.8133360000000001</v>
      </c>
      <c r="D12321" s="210">
        <v>2.107634</v>
      </c>
    </row>
    <row r="12322" spans="1:4">
      <c r="A12322" s="209" t="s">
        <v>12731</v>
      </c>
      <c r="B12322" s="210">
        <v>2.301876</v>
      </c>
      <c r="C12322" s="210">
        <v>2.1558000000000002</v>
      </c>
      <c r="D12322" s="210">
        <v>2.4479519999999999</v>
      </c>
    </row>
    <row r="12323" spans="1:4">
      <c r="A12323" s="209" t="s">
        <v>12732</v>
      </c>
      <c r="B12323" s="210">
        <v>2.0847120000000001</v>
      </c>
      <c r="C12323" s="210">
        <v>1.9341569999999999</v>
      </c>
      <c r="D12323" s="210">
        <v>2.2352669999999999</v>
      </c>
    </row>
    <row r="12324" spans="1:4">
      <c r="A12324" s="209" t="s">
        <v>12733</v>
      </c>
      <c r="B12324" s="210">
        <v>2.464785</v>
      </c>
      <c r="C12324" s="210">
        <v>2.4121920000000001</v>
      </c>
      <c r="D12324" s="210">
        <v>2.5173779999999999</v>
      </c>
    </row>
    <row r="12325" spans="1:4">
      <c r="A12325" s="209" t="s">
        <v>12734</v>
      </c>
      <c r="B12325" s="210">
        <v>2.4693589999999999</v>
      </c>
      <c r="C12325" s="210">
        <v>2.3931719999999999</v>
      </c>
      <c r="D12325" s="210">
        <v>2.5455450000000002</v>
      </c>
    </row>
    <row r="12326" spans="1:4">
      <c r="A12326" s="209" t="s">
        <v>12735</v>
      </c>
      <c r="B12326" s="210">
        <v>2.7243189999999999</v>
      </c>
      <c r="C12326" s="210">
        <v>2.5972710000000001</v>
      </c>
      <c r="D12326" s="210">
        <v>2.8513660000000001</v>
      </c>
    </row>
    <row r="12327" spans="1:4">
      <c r="A12327" s="209" t="s">
        <v>12736</v>
      </c>
      <c r="B12327" s="210">
        <v>2.2452719999999999</v>
      </c>
      <c r="C12327" s="210">
        <v>2.1761810000000001</v>
      </c>
      <c r="D12327" s="210">
        <v>2.3143639999999999</v>
      </c>
    </row>
    <row r="12328" spans="1:4">
      <c r="A12328" s="209" t="s">
        <v>12737</v>
      </c>
      <c r="B12328" s="210">
        <v>2.2083870000000001</v>
      </c>
      <c r="C12328" s="210">
        <v>2.113464</v>
      </c>
      <c r="D12328" s="210">
        <v>2.3033100000000002</v>
      </c>
    </row>
    <row r="12329" spans="1:4">
      <c r="A12329" s="209" t="s">
        <v>12738</v>
      </c>
      <c r="B12329" s="210">
        <v>2.2950680000000001</v>
      </c>
      <c r="C12329" s="210">
        <v>2.216653</v>
      </c>
      <c r="D12329" s="210">
        <v>2.3734829999999998</v>
      </c>
    </row>
    <row r="12330" spans="1:4">
      <c r="A12330" s="209" t="s">
        <v>12739</v>
      </c>
      <c r="B12330" s="210">
        <v>2.2866659999999999</v>
      </c>
      <c r="C12330" s="210">
        <v>2.2282860000000002</v>
      </c>
      <c r="D12330" s="210">
        <v>2.3450449999999998</v>
      </c>
    </row>
    <row r="12331" spans="1:4">
      <c r="A12331" s="209" t="s">
        <v>12740</v>
      </c>
      <c r="B12331" s="210">
        <v>2.7594460000000001</v>
      </c>
      <c r="C12331" s="210">
        <v>2.6864279999999998</v>
      </c>
      <c r="D12331" s="210">
        <v>2.8324630000000002</v>
      </c>
    </row>
    <row r="12332" spans="1:4">
      <c r="A12332" s="209" t="s">
        <v>12741</v>
      </c>
      <c r="B12332" s="210">
        <v>2.7276769999999999</v>
      </c>
      <c r="C12332" s="210">
        <v>2.6211899999999999</v>
      </c>
      <c r="D12332" s="210">
        <v>2.834165</v>
      </c>
    </row>
    <row r="12333" spans="1:4">
      <c r="A12333" s="209" t="s">
        <v>12742</v>
      </c>
      <c r="B12333" s="210">
        <v>3.0110039999999998</v>
      </c>
      <c r="C12333" s="210">
        <v>2.840093</v>
      </c>
      <c r="D12333" s="210">
        <v>3.1819160000000002</v>
      </c>
    </row>
    <row r="12334" spans="1:4">
      <c r="A12334" s="209" t="s">
        <v>12743</v>
      </c>
      <c r="B12334" s="210">
        <v>2.5092300000000001</v>
      </c>
      <c r="C12334" s="210">
        <v>2.4119899999999999</v>
      </c>
      <c r="D12334" s="210">
        <v>2.6064699999999998</v>
      </c>
    </row>
    <row r="12335" spans="1:4">
      <c r="A12335" s="209" t="s">
        <v>12744</v>
      </c>
      <c r="B12335" s="210">
        <v>2.4810059999999998</v>
      </c>
      <c r="C12335" s="210">
        <v>2.3484340000000001</v>
      </c>
      <c r="D12335" s="210">
        <v>2.613578</v>
      </c>
    </row>
    <row r="12336" spans="1:4">
      <c r="A12336" s="209" t="s">
        <v>12745</v>
      </c>
      <c r="B12336" s="210">
        <v>2.5275629999999998</v>
      </c>
      <c r="C12336" s="210">
        <v>2.4135339999999998</v>
      </c>
      <c r="D12336" s="210">
        <v>2.6415929999999999</v>
      </c>
    </row>
    <row r="12337" spans="1:4">
      <c r="A12337" s="209" t="s">
        <v>12746</v>
      </c>
      <c r="B12337" s="210">
        <v>2.5324779999999998</v>
      </c>
      <c r="C12337" s="210">
        <v>2.4499659999999999</v>
      </c>
      <c r="D12337" s="210">
        <v>2.614989</v>
      </c>
    </row>
    <row r="12338" spans="1:4">
      <c r="A12338" s="209" t="s">
        <v>12747</v>
      </c>
      <c r="B12338" s="210">
        <v>2.1900529999999998</v>
      </c>
      <c r="C12338" s="210">
        <v>2.126757</v>
      </c>
      <c r="D12338" s="210">
        <v>2.2533500000000002</v>
      </c>
    </row>
    <row r="12339" spans="1:4">
      <c r="A12339" s="209" t="s">
        <v>12748</v>
      </c>
      <c r="B12339" s="210">
        <v>2.233746</v>
      </c>
      <c r="C12339" s="210">
        <v>2.1446369999999999</v>
      </c>
      <c r="D12339" s="210">
        <v>2.3228550000000001</v>
      </c>
    </row>
    <row r="12340" spans="1:4">
      <c r="A12340" s="209" t="s">
        <v>12749</v>
      </c>
      <c r="B12340" s="210">
        <v>2.4440599999999999</v>
      </c>
      <c r="C12340" s="210">
        <v>2.2880530000000001</v>
      </c>
      <c r="D12340" s="210">
        <v>2.6000679999999998</v>
      </c>
    </row>
    <row r="12341" spans="1:4">
      <c r="A12341" s="209" t="s">
        <v>12750</v>
      </c>
      <c r="B12341" s="210">
        <v>1.994691</v>
      </c>
      <c r="C12341" s="210">
        <v>1.9124890000000001</v>
      </c>
      <c r="D12341" s="210">
        <v>2.0768930000000001</v>
      </c>
    </row>
    <row r="12342" spans="1:4">
      <c r="A12342" s="209" t="s">
        <v>12751</v>
      </c>
      <c r="B12342" s="210">
        <v>1.9497329999999999</v>
      </c>
      <c r="C12342" s="210">
        <v>1.83639</v>
      </c>
      <c r="D12342" s="210">
        <v>2.0630769999999998</v>
      </c>
    </row>
    <row r="12343" spans="1:4">
      <c r="A12343" s="209" t="s">
        <v>12752</v>
      </c>
      <c r="B12343" s="210">
        <v>2.0788190000000002</v>
      </c>
      <c r="C12343" s="210">
        <v>1.981697</v>
      </c>
      <c r="D12343" s="210">
        <v>2.1759400000000002</v>
      </c>
    </row>
    <row r="12344" spans="1:4">
      <c r="A12344" s="209" t="s">
        <v>12753</v>
      </c>
      <c r="B12344" s="210">
        <v>2.059669</v>
      </c>
      <c r="C12344" s="210">
        <v>1.9894400000000001</v>
      </c>
      <c r="D12344" s="210">
        <v>2.1298979999999998</v>
      </c>
    </row>
    <row r="12345" spans="1:4">
      <c r="A12345" s="209" t="s">
        <v>12754</v>
      </c>
      <c r="B12345" s="210">
        <v>2.3562370000000001</v>
      </c>
      <c r="C12345" s="210">
        <v>2.3288709999999999</v>
      </c>
      <c r="D12345" s="210">
        <v>2.3836020000000002</v>
      </c>
    </row>
    <row r="12346" spans="1:4">
      <c r="A12346" s="209" t="s">
        <v>12755</v>
      </c>
      <c r="B12346" s="210">
        <v>2.6201219999999998</v>
      </c>
      <c r="C12346" s="210">
        <v>2.581531</v>
      </c>
      <c r="D12346" s="210">
        <v>2.6587130000000001</v>
      </c>
    </row>
    <row r="12347" spans="1:4">
      <c r="A12347" s="209" t="s">
        <v>12756</v>
      </c>
      <c r="B12347" s="210">
        <v>2.1097389999999998</v>
      </c>
      <c r="C12347" s="210">
        <v>2.0768399999999998</v>
      </c>
      <c r="D12347" s="210">
        <v>2.1426370000000001</v>
      </c>
    </row>
    <row r="12348" spans="1:4">
      <c r="A12348" s="209" t="s">
        <v>12757</v>
      </c>
      <c r="B12348" s="210">
        <v>2.4815489999999998</v>
      </c>
      <c r="C12348" s="210">
        <v>2.3525879999999999</v>
      </c>
      <c r="D12348" s="210">
        <v>2.6105100000000001</v>
      </c>
    </row>
    <row r="12349" spans="1:4">
      <c r="A12349" s="209" t="s">
        <v>12758</v>
      </c>
      <c r="B12349" s="210">
        <v>2.5411350000000001</v>
      </c>
      <c r="C12349" s="210">
        <v>2.4197890000000002</v>
      </c>
      <c r="D12349" s="210">
        <v>2.6624819999999998</v>
      </c>
    </row>
    <row r="12350" spans="1:4">
      <c r="A12350" s="209" t="s">
        <v>12759</v>
      </c>
      <c r="B12350" s="210">
        <v>2.4554260000000001</v>
      </c>
      <c r="C12350" s="210">
        <v>2.3314949999999999</v>
      </c>
      <c r="D12350" s="210">
        <v>2.5793569999999999</v>
      </c>
    </row>
    <row r="12351" spans="1:4">
      <c r="A12351" s="209" t="s">
        <v>12760</v>
      </c>
      <c r="B12351" s="210">
        <v>2.4674670000000001</v>
      </c>
      <c r="C12351" s="210">
        <v>2.342225</v>
      </c>
      <c r="D12351" s="210">
        <v>2.5927090000000002</v>
      </c>
    </row>
    <row r="12352" spans="1:4">
      <c r="A12352" s="209" t="s">
        <v>12761</v>
      </c>
      <c r="B12352" s="210">
        <v>2.3062499999999999</v>
      </c>
      <c r="C12352" s="210">
        <v>2.1837230000000001</v>
      </c>
      <c r="D12352" s="210">
        <v>2.428776</v>
      </c>
    </row>
    <row r="12353" spans="1:4">
      <c r="A12353" s="209" t="s">
        <v>12762</v>
      </c>
      <c r="B12353" s="210">
        <v>2.448413</v>
      </c>
      <c r="C12353" s="210">
        <v>2.3211740000000001</v>
      </c>
      <c r="D12353" s="210">
        <v>2.5756519999999998</v>
      </c>
    </row>
    <row r="12354" spans="1:4">
      <c r="A12354" s="209" t="s">
        <v>12763</v>
      </c>
      <c r="B12354" s="210">
        <v>2.6995710000000002</v>
      </c>
      <c r="C12354" s="210">
        <v>2.5751719999999998</v>
      </c>
      <c r="D12354" s="210">
        <v>2.8239700000000001</v>
      </c>
    </row>
    <row r="12355" spans="1:4">
      <c r="A12355" s="209" t="s">
        <v>12764</v>
      </c>
      <c r="B12355" s="210">
        <v>2.7188629999999998</v>
      </c>
      <c r="C12355" s="210">
        <v>2.5885150000000001</v>
      </c>
      <c r="D12355" s="210">
        <v>2.8492109999999999</v>
      </c>
    </row>
    <row r="12356" spans="1:4">
      <c r="A12356" s="209" t="s">
        <v>12765</v>
      </c>
      <c r="B12356" s="210">
        <v>2.591612</v>
      </c>
      <c r="C12356" s="210">
        <v>2.463978</v>
      </c>
      <c r="D12356" s="210">
        <v>2.7192460000000001</v>
      </c>
    </row>
    <row r="12357" spans="1:4">
      <c r="A12357" s="209" t="s">
        <v>12766</v>
      </c>
      <c r="B12357" s="210">
        <v>2.2469260000000002</v>
      </c>
      <c r="C12357" s="210">
        <v>2.123764</v>
      </c>
      <c r="D12357" s="210">
        <v>2.370088</v>
      </c>
    </row>
    <row r="12358" spans="1:4">
      <c r="A12358" s="209" t="s">
        <v>12767</v>
      </c>
      <c r="B12358" s="210">
        <v>2.2259519999999999</v>
      </c>
      <c r="C12358" s="210">
        <v>2.114703</v>
      </c>
      <c r="D12358" s="210">
        <v>2.3372000000000002</v>
      </c>
    </row>
    <row r="12359" spans="1:4">
      <c r="A12359" s="209" t="s">
        <v>12768</v>
      </c>
      <c r="B12359" s="210">
        <v>2.234324</v>
      </c>
      <c r="C12359" s="210">
        <v>2.1053860000000002</v>
      </c>
      <c r="D12359" s="210">
        <v>2.3632610000000001</v>
      </c>
    </row>
    <row r="12360" spans="1:4">
      <c r="A12360" s="209" t="s">
        <v>12769</v>
      </c>
      <c r="B12360" s="210">
        <v>2.3127200000000001</v>
      </c>
      <c r="C12360" s="210">
        <v>2.1800250000000001</v>
      </c>
      <c r="D12360" s="210">
        <v>2.445414</v>
      </c>
    </row>
    <row r="12361" spans="1:4">
      <c r="A12361" s="209" t="s">
        <v>12770</v>
      </c>
      <c r="B12361" s="210">
        <v>2.3414860000000002</v>
      </c>
      <c r="C12361" s="210">
        <v>2.2184080000000002</v>
      </c>
      <c r="D12361" s="210">
        <v>2.4645640000000002</v>
      </c>
    </row>
    <row r="12362" spans="1:4">
      <c r="A12362" s="209" t="s">
        <v>12771</v>
      </c>
      <c r="B12362" s="210">
        <v>2.242556</v>
      </c>
      <c r="C12362" s="210">
        <v>2.1399590000000002</v>
      </c>
      <c r="D12362" s="210">
        <v>2.3451520000000001</v>
      </c>
    </row>
    <row r="12363" spans="1:4">
      <c r="A12363" s="209" t="s">
        <v>12772</v>
      </c>
      <c r="B12363" s="210">
        <v>2.1287050000000001</v>
      </c>
      <c r="C12363" s="210">
        <v>2.020956</v>
      </c>
      <c r="D12363" s="210">
        <v>2.2364540000000002</v>
      </c>
    </row>
    <row r="12364" spans="1:4">
      <c r="A12364" s="209" t="s">
        <v>12773</v>
      </c>
      <c r="B12364" s="210">
        <v>2.3043450000000001</v>
      </c>
      <c r="C12364" s="210">
        <v>2.166595</v>
      </c>
      <c r="D12364" s="210">
        <v>2.442094</v>
      </c>
    </row>
    <row r="12365" spans="1:4">
      <c r="A12365" s="209" t="s">
        <v>12774</v>
      </c>
      <c r="B12365" s="210">
        <v>2.311137</v>
      </c>
      <c r="C12365" s="210">
        <v>2.1972200000000002</v>
      </c>
      <c r="D12365" s="210">
        <v>2.4250530000000001</v>
      </c>
    </row>
    <row r="12366" spans="1:4">
      <c r="A12366" s="209" t="s">
        <v>12775</v>
      </c>
      <c r="B12366" s="210">
        <v>2.2296909999999999</v>
      </c>
      <c r="C12366" s="210">
        <v>2.090274</v>
      </c>
      <c r="D12366" s="210">
        <v>2.3691080000000002</v>
      </c>
    </row>
    <row r="12367" spans="1:4">
      <c r="A12367" s="209" t="s">
        <v>12776</v>
      </c>
      <c r="B12367" s="210">
        <v>2.206296</v>
      </c>
      <c r="C12367" s="210">
        <v>2.080838</v>
      </c>
      <c r="D12367" s="210">
        <v>2.3317540000000001</v>
      </c>
    </row>
    <row r="12368" spans="1:4">
      <c r="A12368" s="209" t="s">
        <v>12777</v>
      </c>
      <c r="B12368" s="210">
        <v>2.4595389999999999</v>
      </c>
      <c r="C12368" s="210">
        <v>2.3383560000000001</v>
      </c>
      <c r="D12368" s="210">
        <v>2.5807220000000002</v>
      </c>
    </row>
    <row r="12369" spans="1:4">
      <c r="A12369" s="209" t="s">
        <v>12778</v>
      </c>
      <c r="B12369" s="210">
        <v>2.2173729999999998</v>
      </c>
      <c r="C12369" s="210">
        <v>2.0925729999999998</v>
      </c>
      <c r="D12369" s="210">
        <v>2.3421729999999998</v>
      </c>
    </row>
    <row r="12370" spans="1:4">
      <c r="A12370" s="209" t="s">
        <v>12779</v>
      </c>
      <c r="B12370" s="210">
        <v>2.7850769999999998</v>
      </c>
      <c r="C12370" s="210">
        <v>2.6010080000000002</v>
      </c>
      <c r="D12370" s="210">
        <v>2.9691459999999998</v>
      </c>
    </row>
    <row r="12371" spans="1:4">
      <c r="A12371" s="209" t="s">
        <v>12780</v>
      </c>
      <c r="B12371" s="210">
        <v>2.8525779999999998</v>
      </c>
      <c r="C12371" s="210">
        <v>2.681019</v>
      </c>
      <c r="D12371" s="210">
        <v>3.0241380000000002</v>
      </c>
    </row>
    <row r="12372" spans="1:4">
      <c r="A12372" s="209" t="s">
        <v>12781</v>
      </c>
      <c r="B12372" s="210">
        <v>2.6728109999999998</v>
      </c>
      <c r="C12372" s="210">
        <v>2.4955020000000001</v>
      </c>
      <c r="D12372" s="210">
        <v>2.8501210000000001</v>
      </c>
    </row>
    <row r="12373" spans="1:4">
      <c r="A12373" s="209" t="s">
        <v>12782</v>
      </c>
      <c r="B12373" s="210">
        <v>2.7614879999999999</v>
      </c>
      <c r="C12373" s="210">
        <v>2.5953189999999999</v>
      </c>
      <c r="D12373" s="210">
        <v>2.9276559999999998</v>
      </c>
    </row>
    <row r="12374" spans="1:4">
      <c r="A12374" s="209" t="s">
        <v>12783</v>
      </c>
      <c r="B12374" s="210">
        <v>2.6244610000000002</v>
      </c>
      <c r="C12374" s="210">
        <v>2.44916</v>
      </c>
      <c r="D12374" s="210">
        <v>2.7997619999999999</v>
      </c>
    </row>
    <row r="12375" spans="1:4">
      <c r="A12375" s="209" t="s">
        <v>12784</v>
      </c>
      <c r="B12375" s="210">
        <v>2.758562</v>
      </c>
      <c r="C12375" s="210">
        <v>2.5848789999999999</v>
      </c>
      <c r="D12375" s="210">
        <v>2.932245</v>
      </c>
    </row>
    <row r="12376" spans="1:4">
      <c r="A12376" s="209" t="s">
        <v>12785</v>
      </c>
      <c r="B12376" s="210">
        <v>2.9924569999999999</v>
      </c>
      <c r="C12376" s="210">
        <v>2.8309530000000001</v>
      </c>
      <c r="D12376" s="210">
        <v>3.1539619999999999</v>
      </c>
    </row>
    <row r="12377" spans="1:4">
      <c r="A12377" s="209" t="s">
        <v>12786</v>
      </c>
      <c r="B12377" s="210">
        <v>3.0399099999999999</v>
      </c>
      <c r="C12377" s="210">
        <v>2.8617840000000001</v>
      </c>
      <c r="D12377" s="210">
        <v>3.2180360000000001</v>
      </c>
    </row>
    <row r="12378" spans="1:4">
      <c r="A12378" s="209" t="s">
        <v>12787</v>
      </c>
      <c r="B12378" s="210">
        <v>2.8548749999999998</v>
      </c>
      <c r="C12378" s="210">
        <v>2.673753</v>
      </c>
      <c r="D12378" s="210">
        <v>3.0359959999999999</v>
      </c>
    </row>
    <row r="12379" spans="1:4">
      <c r="A12379" s="209" t="s">
        <v>12788</v>
      </c>
      <c r="B12379" s="210">
        <v>2.5682839999999998</v>
      </c>
      <c r="C12379" s="210">
        <v>2.39676</v>
      </c>
      <c r="D12379" s="210">
        <v>2.739808</v>
      </c>
    </row>
    <row r="12380" spans="1:4">
      <c r="A12380" s="209" t="s">
        <v>12789</v>
      </c>
      <c r="B12380" s="210">
        <v>2.4694240000000001</v>
      </c>
      <c r="C12380" s="210">
        <v>2.3159239999999999</v>
      </c>
      <c r="D12380" s="210">
        <v>2.6229239999999998</v>
      </c>
    </row>
    <row r="12381" spans="1:4">
      <c r="A12381" s="209" t="s">
        <v>12790</v>
      </c>
      <c r="B12381" s="210">
        <v>2.5718190000000001</v>
      </c>
      <c r="C12381" s="210">
        <v>2.3980169999999998</v>
      </c>
      <c r="D12381" s="210">
        <v>2.745622</v>
      </c>
    </row>
    <row r="12382" spans="1:4">
      <c r="A12382" s="209" t="s">
        <v>12791</v>
      </c>
      <c r="B12382" s="210">
        <v>2.7098979999999999</v>
      </c>
      <c r="C12382" s="210">
        <v>2.5244490000000002</v>
      </c>
      <c r="D12382" s="210">
        <v>2.8953470000000001</v>
      </c>
    </row>
    <row r="12383" spans="1:4">
      <c r="A12383" s="209" t="s">
        <v>12792</v>
      </c>
      <c r="B12383" s="210">
        <v>2.563771</v>
      </c>
      <c r="C12383" s="210">
        <v>2.3918089999999999</v>
      </c>
      <c r="D12383" s="210">
        <v>2.7357330000000002</v>
      </c>
    </row>
    <row r="12384" spans="1:4">
      <c r="A12384" s="209" t="s">
        <v>12793</v>
      </c>
      <c r="B12384" s="210">
        <v>2.4261560000000002</v>
      </c>
      <c r="C12384" s="210">
        <v>2.2754639999999999</v>
      </c>
      <c r="D12384" s="210">
        <v>2.576848</v>
      </c>
    </row>
    <row r="12385" spans="1:4">
      <c r="A12385" s="209" t="s">
        <v>12794</v>
      </c>
      <c r="B12385" s="210">
        <v>2.4266559999999999</v>
      </c>
      <c r="C12385" s="210">
        <v>2.2749920000000001</v>
      </c>
      <c r="D12385" s="210">
        <v>2.5783200000000002</v>
      </c>
    </row>
    <row r="12386" spans="1:4">
      <c r="A12386" s="209" t="s">
        <v>12795</v>
      </c>
      <c r="B12386" s="210">
        <v>2.5784159999999998</v>
      </c>
      <c r="C12386" s="210">
        <v>2.3908140000000002</v>
      </c>
      <c r="D12386" s="210">
        <v>2.7660170000000002</v>
      </c>
    </row>
    <row r="12387" spans="1:4">
      <c r="A12387" s="209" t="s">
        <v>12796</v>
      </c>
      <c r="B12387" s="210">
        <v>2.6157180000000002</v>
      </c>
      <c r="C12387" s="210">
        <v>2.4548320000000001</v>
      </c>
      <c r="D12387" s="210">
        <v>2.7766039999999998</v>
      </c>
    </row>
    <row r="12388" spans="1:4">
      <c r="A12388" s="209" t="s">
        <v>12797</v>
      </c>
      <c r="B12388" s="210">
        <v>2.5481039999999999</v>
      </c>
      <c r="C12388" s="210">
        <v>2.3559030000000001</v>
      </c>
      <c r="D12388" s="210">
        <v>2.7403040000000001</v>
      </c>
    </row>
    <row r="12389" spans="1:4">
      <c r="A12389" s="209" t="s">
        <v>12798</v>
      </c>
      <c r="B12389" s="210">
        <v>2.4399950000000001</v>
      </c>
      <c r="C12389" s="210">
        <v>2.252084</v>
      </c>
      <c r="D12389" s="210">
        <v>2.627907</v>
      </c>
    </row>
    <row r="12390" spans="1:4">
      <c r="A12390" s="209" t="s">
        <v>12799</v>
      </c>
      <c r="B12390" s="210">
        <v>2.7100810000000002</v>
      </c>
      <c r="C12390" s="210">
        <v>2.5380579999999999</v>
      </c>
      <c r="D12390" s="210">
        <v>2.882104</v>
      </c>
    </row>
    <row r="12391" spans="1:4">
      <c r="A12391" s="209" t="s">
        <v>12800</v>
      </c>
      <c r="B12391" s="210">
        <v>2.3109739999999999</v>
      </c>
      <c r="C12391" s="210">
        <v>2.135964</v>
      </c>
      <c r="D12391" s="210">
        <v>2.4859830000000001</v>
      </c>
    </row>
    <row r="12392" spans="1:4">
      <c r="A12392" s="209" t="s">
        <v>12801</v>
      </c>
      <c r="B12392" s="210">
        <v>2.2101760000000001</v>
      </c>
      <c r="C12392" s="210">
        <v>2.0598359999999998</v>
      </c>
      <c r="D12392" s="210">
        <v>2.3605170000000002</v>
      </c>
    </row>
    <row r="12393" spans="1:4">
      <c r="A12393" s="209" t="s">
        <v>12802</v>
      </c>
      <c r="B12393" s="210">
        <v>2.251938</v>
      </c>
      <c r="C12393" s="210">
        <v>2.105553</v>
      </c>
      <c r="D12393" s="210">
        <v>2.3983240000000001</v>
      </c>
    </row>
    <row r="12394" spans="1:4">
      <c r="A12394" s="209" t="s">
        <v>12803</v>
      </c>
      <c r="B12394" s="210">
        <v>2.2628279999999998</v>
      </c>
      <c r="C12394" s="210">
        <v>2.1168450000000001</v>
      </c>
      <c r="D12394" s="210">
        <v>2.4088120000000002</v>
      </c>
    </row>
    <row r="12395" spans="1:4">
      <c r="A12395" s="209" t="s">
        <v>12804</v>
      </c>
      <c r="B12395" s="210">
        <v>2.1750609999999999</v>
      </c>
      <c r="C12395" s="210">
        <v>2.0158209999999999</v>
      </c>
      <c r="D12395" s="210">
        <v>2.3342999999999998</v>
      </c>
    </row>
    <row r="12396" spans="1:4">
      <c r="A12396" s="209" t="s">
        <v>12805</v>
      </c>
      <c r="B12396" s="210">
        <v>2.0055019999999999</v>
      </c>
      <c r="C12396" s="210">
        <v>1.8602799999999999</v>
      </c>
      <c r="D12396" s="210">
        <v>2.1507239999999999</v>
      </c>
    </row>
    <row r="12397" spans="1:4">
      <c r="A12397" s="209" t="s">
        <v>12806</v>
      </c>
      <c r="B12397" s="210">
        <v>2.1561379999999999</v>
      </c>
      <c r="C12397" s="210">
        <v>2.0112839999999998</v>
      </c>
      <c r="D12397" s="210">
        <v>2.3009919999999999</v>
      </c>
    </row>
    <row r="12398" spans="1:4">
      <c r="A12398" s="209" t="s">
        <v>12807</v>
      </c>
      <c r="B12398" s="210">
        <v>2.4095409999999999</v>
      </c>
      <c r="C12398" s="210">
        <v>2.2483939999999998</v>
      </c>
      <c r="D12398" s="210">
        <v>2.5706889999999998</v>
      </c>
    </row>
    <row r="12399" spans="1:4">
      <c r="A12399" s="209" t="s">
        <v>12808</v>
      </c>
      <c r="B12399" s="210">
        <v>2.4159890000000002</v>
      </c>
      <c r="C12399" s="210">
        <v>2.2572619999999999</v>
      </c>
      <c r="D12399" s="210">
        <v>2.5747149999999999</v>
      </c>
    </row>
    <row r="12400" spans="1:4">
      <c r="A12400" s="209" t="s">
        <v>12809</v>
      </c>
      <c r="B12400" s="210">
        <v>2.349872</v>
      </c>
      <c r="C12400" s="210">
        <v>2.1908370000000001</v>
      </c>
      <c r="D12400" s="210">
        <v>2.5089060000000001</v>
      </c>
    </row>
    <row r="12401" spans="1:4">
      <c r="A12401" s="209" t="s">
        <v>12810</v>
      </c>
      <c r="B12401" s="210">
        <v>1.9444319999999999</v>
      </c>
      <c r="C12401" s="210">
        <v>1.8032779999999999</v>
      </c>
      <c r="D12401" s="210">
        <v>2.0855869999999999</v>
      </c>
    </row>
    <row r="12402" spans="1:4">
      <c r="A12402" s="209" t="s">
        <v>12811</v>
      </c>
      <c r="B12402" s="210">
        <v>1.999034</v>
      </c>
      <c r="C12402" s="210">
        <v>1.8644019999999999</v>
      </c>
      <c r="D12402" s="210">
        <v>2.1336659999999998</v>
      </c>
    </row>
    <row r="12403" spans="1:4">
      <c r="A12403" s="209" t="s">
        <v>12812</v>
      </c>
      <c r="B12403" s="210">
        <v>1.876476</v>
      </c>
      <c r="C12403" s="210">
        <v>1.7206410000000001</v>
      </c>
      <c r="D12403" s="210">
        <v>2.032311</v>
      </c>
    </row>
    <row r="12404" spans="1:4">
      <c r="A12404" s="209" t="s">
        <v>12813</v>
      </c>
      <c r="B12404" s="210">
        <v>1.934509</v>
      </c>
      <c r="C12404" s="210">
        <v>1.783363</v>
      </c>
      <c r="D12404" s="210">
        <v>2.085655</v>
      </c>
    </row>
    <row r="12405" spans="1:4">
      <c r="A12405" s="209" t="s">
        <v>12814</v>
      </c>
      <c r="B12405" s="210">
        <v>2.139138</v>
      </c>
      <c r="C12405" s="210">
        <v>1.9804470000000001</v>
      </c>
      <c r="D12405" s="210">
        <v>2.297828</v>
      </c>
    </row>
    <row r="12406" spans="1:4">
      <c r="A12406" s="209" t="s">
        <v>12815</v>
      </c>
      <c r="B12406" s="210">
        <v>2.0666660000000001</v>
      </c>
      <c r="C12406" s="210">
        <v>1.944582</v>
      </c>
      <c r="D12406" s="210">
        <v>2.1887500000000002</v>
      </c>
    </row>
    <row r="12407" spans="1:4">
      <c r="A12407" s="209" t="s">
        <v>12816</v>
      </c>
      <c r="B12407" s="210">
        <v>1.850228</v>
      </c>
      <c r="C12407" s="210">
        <v>1.720969</v>
      </c>
      <c r="D12407" s="210">
        <v>1.979487</v>
      </c>
    </row>
    <row r="12408" spans="1:4">
      <c r="A12408" s="209" t="s">
        <v>12817</v>
      </c>
      <c r="B12408" s="210">
        <v>2.0473819999999998</v>
      </c>
      <c r="C12408" s="210">
        <v>1.8863589999999999</v>
      </c>
      <c r="D12408" s="210">
        <v>2.208405</v>
      </c>
    </row>
    <row r="12409" spans="1:4">
      <c r="A12409" s="209" t="s">
        <v>12818</v>
      </c>
      <c r="B12409" s="210">
        <v>2.0359259999999999</v>
      </c>
      <c r="C12409" s="210">
        <v>1.8953199999999999</v>
      </c>
      <c r="D12409" s="210">
        <v>2.1765319999999999</v>
      </c>
    </row>
    <row r="12410" spans="1:4">
      <c r="A12410" s="209" t="s">
        <v>12819</v>
      </c>
      <c r="B12410" s="210">
        <v>1.932679</v>
      </c>
      <c r="C12410" s="210">
        <v>1.7725900000000001</v>
      </c>
      <c r="D12410" s="210">
        <v>2.0927669999999998</v>
      </c>
    </row>
    <row r="12411" spans="1:4">
      <c r="A12411" s="209" t="s">
        <v>12820</v>
      </c>
      <c r="B12411" s="210">
        <v>1.992029</v>
      </c>
      <c r="C12411" s="210">
        <v>1.8427960000000001</v>
      </c>
      <c r="D12411" s="210">
        <v>2.1412620000000002</v>
      </c>
    </row>
    <row r="12412" spans="1:4">
      <c r="A12412" s="209" t="s">
        <v>12821</v>
      </c>
      <c r="B12412" s="210">
        <v>2.2340659999999999</v>
      </c>
      <c r="C12412" s="210">
        <v>2.090344</v>
      </c>
      <c r="D12412" s="210">
        <v>2.3777879999999998</v>
      </c>
    </row>
    <row r="12413" spans="1:4">
      <c r="A12413" s="209" t="s">
        <v>12822</v>
      </c>
      <c r="B12413" s="210">
        <v>2.1298080000000001</v>
      </c>
      <c r="C12413" s="210">
        <v>1.9750779999999999</v>
      </c>
      <c r="D12413" s="210">
        <v>2.284538</v>
      </c>
    </row>
    <row r="12414" spans="1:4">
      <c r="A12414" s="209" t="s">
        <v>12823</v>
      </c>
      <c r="B12414" s="210">
        <v>2.4407390000000002</v>
      </c>
      <c r="C12414" s="210">
        <v>2.3886669999999999</v>
      </c>
      <c r="D12414" s="210">
        <v>2.4928119999999998</v>
      </c>
    </row>
    <row r="12415" spans="1:4">
      <c r="A12415" s="209" t="s">
        <v>12824</v>
      </c>
      <c r="B12415" s="210">
        <v>2.4526539999999999</v>
      </c>
      <c r="C12415" s="210">
        <v>2.376325</v>
      </c>
      <c r="D12415" s="210">
        <v>2.5289820000000001</v>
      </c>
    </row>
    <row r="12416" spans="1:4">
      <c r="A12416" s="209" t="s">
        <v>12825</v>
      </c>
      <c r="B12416" s="210">
        <v>2.6995710000000002</v>
      </c>
      <c r="C12416" s="210">
        <v>2.5751719999999998</v>
      </c>
      <c r="D12416" s="210">
        <v>2.8239700000000001</v>
      </c>
    </row>
    <row r="12417" spans="1:4">
      <c r="A12417" s="209" t="s">
        <v>12826</v>
      </c>
      <c r="B12417" s="210">
        <v>2.2513610000000002</v>
      </c>
      <c r="C12417" s="210">
        <v>2.1797870000000001</v>
      </c>
      <c r="D12417" s="210">
        <v>2.3229340000000001</v>
      </c>
    </row>
    <row r="12418" spans="1:4">
      <c r="A12418" s="209" t="s">
        <v>12827</v>
      </c>
      <c r="B12418" s="210">
        <v>2.1630189999999998</v>
      </c>
      <c r="C12418" s="210">
        <v>2.0722809999999998</v>
      </c>
      <c r="D12418" s="210">
        <v>2.2537569999999998</v>
      </c>
    </row>
    <row r="12419" spans="1:4">
      <c r="A12419" s="209" t="s">
        <v>12828</v>
      </c>
      <c r="B12419" s="210">
        <v>2.2688579999999998</v>
      </c>
      <c r="C12419" s="210">
        <v>2.1867169999999998</v>
      </c>
      <c r="D12419" s="210">
        <v>2.3509980000000001</v>
      </c>
    </row>
    <row r="12420" spans="1:4">
      <c r="A12420" s="209" t="s">
        <v>12829</v>
      </c>
      <c r="B12420" s="210">
        <v>2.2847659999999999</v>
      </c>
      <c r="C12420" s="210">
        <v>2.227576</v>
      </c>
      <c r="D12420" s="210">
        <v>2.3419560000000001</v>
      </c>
    </row>
    <row r="12421" spans="1:4">
      <c r="A12421" s="209" t="s">
        <v>12830</v>
      </c>
      <c r="B12421" s="210">
        <v>2.7345470000000001</v>
      </c>
      <c r="C12421" s="210">
        <v>2.6615540000000002</v>
      </c>
      <c r="D12421" s="210">
        <v>2.8075399999999999</v>
      </c>
    </row>
    <row r="12422" spans="1:4">
      <c r="A12422" s="209" t="s">
        <v>12831</v>
      </c>
      <c r="B12422" s="210">
        <v>2.7554780000000001</v>
      </c>
      <c r="C12422" s="210">
        <v>2.6489560000000001</v>
      </c>
      <c r="D12422" s="210">
        <v>2.861999</v>
      </c>
    </row>
    <row r="12423" spans="1:4">
      <c r="A12423" s="209" t="s">
        <v>12832</v>
      </c>
      <c r="B12423" s="210">
        <v>2.9924569999999999</v>
      </c>
      <c r="C12423" s="210">
        <v>2.8309530000000001</v>
      </c>
      <c r="D12423" s="210">
        <v>3.1539619999999999</v>
      </c>
    </row>
    <row r="12424" spans="1:4">
      <c r="A12424" s="209" t="s">
        <v>12833</v>
      </c>
      <c r="B12424" s="210">
        <v>2.5618590000000001</v>
      </c>
      <c r="C12424" s="210">
        <v>2.463346</v>
      </c>
      <c r="D12424" s="210">
        <v>2.660371</v>
      </c>
    </row>
    <row r="12425" spans="1:4">
      <c r="A12425" s="209" t="s">
        <v>12834</v>
      </c>
      <c r="B12425" s="210">
        <v>2.4563440000000001</v>
      </c>
      <c r="C12425" s="210">
        <v>2.3289529999999998</v>
      </c>
      <c r="D12425" s="210">
        <v>2.5837340000000002</v>
      </c>
    </row>
    <row r="12426" spans="1:4">
      <c r="A12426" s="209" t="s">
        <v>12835</v>
      </c>
      <c r="B12426" s="210">
        <v>2.4620380000000002</v>
      </c>
      <c r="C12426" s="210">
        <v>2.3417780000000001</v>
      </c>
      <c r="D12426" s="210">
        <v>2.5822970000000001</v>
      </c>
    </row>
    <row r="12427" spans="1:4">
      <c r="A12427" s="209" t="s">
        <v>12836</v>
      </c>
      <c r="B12427" s="210">
        <v>2.5172340000000002</v>
      </c>
      <c r="C12427" s="210">
        <v>2.4358399999999998</v>
      </c>
      <c r="D12427" s="210">
        <v>2.5986280000000002</v>
      </c>
    </row>
    <row r="12428" spans="1:4">
      <c r="A12428" s="209" t="s">
        <v>12837</v>
      </c>
      <c r="B12428" s="210">
        <v>2.1666439999999998</v>
      </c>
      <c r="C12428" s="210">
        <v>2.104841</v>
      </c>
      <c r="D12428" s="210">
        <v>2.2284470000000001</v>
      </c>
    </row>
    <row r="12429" spans="1:4">
      <c r="A12429" s="209" t="s">
        <v>12838</v>
      </c>
      <c r="B12429" s="210">
        <v>2.169673</v>
      </c>
      <c r="C12429" s="210">
        <v>2.078999</v>
      </c>
      <c r="D12429" s="210">
        <v>2.2603469999999999</v>
      </c>
    </row>
    <row r="12430" spans="1:4">
      <c r="A12430" s="209" t="s">
        <v>12839</v>
      </c>
      <c r="B12430" s="210">
        <v>2.4095409999999999</v>
      </c>
      <c r="C12430" s="210">
        <v>2.2483939999999998</v>
      </c>
      <c r="D12430" s="210">
        <v>2.5706889999999998</v>
      </c>
    </row>
    <row r="12431" spans="1:4">
      <c r="A12431" s="209" t="s">
        <v>12840</v>
      </c>
      <c r="B12431" s="210">
        <v>1.9499880000000001</v>
      </c>
      <c r="C12431" s="210">
        <v>1.864358</v>
      </c>
      <c r="D12431" s="210">
        <v>2.0356190000000001</v>
      </c>
    </row>
    <row r="12432" spans="1:4">
      <c r="A12432" s="209" t="s">
        <v>12841</v>
      </c>
      <c r="B12432" s="210">
        <v>1.8886989999999999</v>
      </c>
      <c r="C12432" s="210">
        <v>1.780052</v>
      </c>
      <c r="D12432" s="210">
        <v>1.9973460000000001</v>
      </c>
    </row>
    <row r="12433" spans="1:4">
      <c r="A12433" s="209" t="s">
        <v>12842</v>
      </c>
      <c r="B12433" s="210">
        <v>2.086284</v>
      </c>
      <c r="C12433" s="210">
        <v>1.9874860000000001</v>
      </c>
      <c r="D12433" s="210">
        <v>2.185082</v>
      </c>
    </row>
    <row r="12434" spans="1:4">
      <c r="A12434" s="209" t="s">
        <v>12843</v>
      </c>
      <c r="B12434" s="210">
        <v>2.0716929999999998</v>
      </c>
      <c r="C12434" s="210">
        <v>2.0020859999999998</v>
      </c>
      <c r="D12434" s="210">
        <v>2.1413000000000002</v>
      </c>
    </row>
    <row r="12435" spans="1:4">
      <c r="A12435" s="209" t="s">
        <v>12844</v>
      </c>
      <c r="B12435" s="210">
        <v>2.3395389999999998</v>
      </c>
      <c r="C12435" s="210">
        <v>2.3120039999999999</v>
      </c>
      <c r="D12435" s="210">
        <v>2.367073</v>
      </c>
    </row>
    <row r="12436" spans="1:4">
      <c r="A12436" s="209" t="s">
        <v>12845</v>
      </c>
      <c r="B12436" s="210">
        <v>2.6106349999999998</v>
      </c>
      <c r="C12436" s="210">
        <v>2.5717240000000001</v>
      </c>
      <c r="D12436" s="210">
        <v>2.6495449999999998</v>
      </c>
    </row>
    <row r="12437" spans="1:4">
      <c r="A12437" s="209" t="s">
        <v>12846</v>
      </c>
      <c r="B12437" s="210">
        <v>2.0844719999999999</v>
      </c>
      <c r="C12437" s="210">
        <v>2.0514299999999999</v>
      </c>
      <c r="D12437" s="210">
        <v>2.1175139999999999</v>
      </c>
    </row>
    <row r="12438" spans="1:4">
      <c r="A12438" s="209" t="s">
        <v>12847</v>
      </c>
      <c r="B12438" s="210">
        <v>2.4314420000000001</v>
      </c>
      <c r="C12438" s="210">
        <v>2.296395</v>
      </c>
      <c r="D12438" s="210">
        <v>2.5664880000000001</v>
      </c>
    </row>
    <row r="12439" spans="1:4">
      <c r="A12439" s="209" t="s">
        <v>12848</v>
      </c>
      <c r="B12439" s="210">
        <v>2.4933000000000001</v>
      </c>
      <c r="C12439" s="210">
        <v>2.3671679999999999</v>
      </c>
      <c r="D12439" s="210">
        <v>2.6194320000000002</v>
      </c>
    </row>
    <row r="12440" spans="1:4">
      <c r="A12440" s="209" t="s">
        <v>12849</v>
      </c>
      <c r="B12440" s="210">
        <v>2.41689</v>
      </c>
      <c r="C12440" s="210">
        <v>2.2860659999999999</v>
      </c>
      <c r="D12440" s="210">
        <v>2.547714</v>
      </c>
    </row>
    <row r="12441" spans="1:4">
      <c r="A12441" s="209" t="s">
        <v>12850</v>
      </c>
      <c r="B12441" s="210">
        <v>2.3711150000000001</v>
      </c>
      <c r="C12441" s="210">
        <v>2.2446030000000001</v>
      </c>
      <c r="D12441" s="210">
        <v>2.497627</v>
      </c>
    </row>
    <row r="12442" spans="1:4">
      <c r="A12442" s="209" t="s">
        <v>12851</v>
      </c>
      <c r="B12442" s="210">
        <v>2.4454470000000001</v>
      </c>
      <c r="C12442" s="210">
        <v>2.3122919999999998</v>
      </c>
      <c r="D12442" s="210">
        <v>2.5786020000000001</v>
      </c>
    </row>
    <row r="12443" spans="1:4">
      <c r="A12443" s="209" t="s">
        <v>12852</v>
      </c>
      <c r="B12443" s="210">
        <v>2.3136760000000001</v>
      </c>
      <c r="C12443" s="210">
        <v>2.1846960000000002</v>
      </c>
      <c r="D12443" s="210">
        <v>2.4426559999999999</v>
      </c>
    </row>
    <row r="12444" spans="1:4">
      <c r="A12444" s="209" t="s">
        <v>12853</v>
      </c>
      <c r="B12444" s="210">
        <v>2.5909209999999998</v>
      </c>
      <c r="C12444" s="210">
        <v>2.4685130000000002</v>
      </c>
      <c r="D12444" s="210">
        <v>2.7133289999999999</v>
      </c>
    </row>
    <row r="12445" spans="1:4">
      <c r="A12445" s="209" t="s">
        <v>12854</v>
      </c>
      <c r="B12445" s="210">
        <v>2.676482</v>
      </c>
      <c r="C12445" s="210">
        <v>2.549391</v>
      </c>
      <c r="D12445" s="210">
        <v>2.803572</v>
      </c>
    </row>
    <row r="12446" spans="1:4">
      <c r="A12446" s="209" t="s">
        <v>12855</v>
      </c>
      <c r="B12446" s="210">
        <v>2.5303149999999999</v>
      </c>
      <c r="C12446" s="210">
        <v>2.390155</v>
      </c>
      <c r="D12446" s="210">
        <v>2.6704750000000002</v>
      </c>
    </row>
    <row r="12447" spans="1:4">
      <c r="A12447" s="209" t="s">
        <v>12856</v>
      </c>
      <c r="B12447" s="210">
        <v>2.3635600000000001</v>
      </c>
      <c r="C12447" s="210">
        <v>2.2398220000000002</v>
      </c>
      <c r="D12447" s="210">
        <v>2.4872969999999999</v>
      </c>
    </row>
    <row r="12448" spans="1:4">
      <c r="A12448" s="209" t="s">
        <v>12857</v>
      </c>
      <c r="B12448" s="210">
        <v>2.2509320000000002</v>
      </c>
      <c r="C12448" s="210">
        <v>2.1403650000000001</v>
      </c>
      <c r="D12448" s="210">
        <v>2.3614989999999998</v>
      </c>
    </row>
    <row r="12449" spans="1:4">
      <c r="A12449" s="209" t="s">
        <v>12858</v>
      </c>
      <c r="B12449" s="210">
        <v>2.19638</v>
      </c>
      <c r="C12449" s="210">
        <v>2.0664639999999999</v>
      </c>
      <c r="D12449" s="210">
        <v>2.326295</v>
      </c>
    </row>
    <row r="12450" spans="1:4">
      <c r="A12450" s="209" t="s">
        <v>12859</v>
      </c>
      <c r="B12450" s="210">
        <v>2.3637069999999998</v>
      </c>
      <c r="C12450" s="210">
        <v>2.2257530000000001</v>
      </c>
      <c r="D12450" s="210">
        <v>2.5016609999999999</v>
      </c>
    </row>
    <row r="12451" spans="1:4">
      <c r="A12451" s="209" t="s">
        <v>12860</v>
      </c>
      <c r="B12451" s="210">
        <v>2.3358469999999998</v>
      </c>
      <c r="C12451" s="210">
        <v>2.2030949999999998</v>
      </c>
      <c r="D12451" s="210">
        <v>2.4685990000000002</v>
      </c>
    </row>
    <row r="12452" spans="1:4">
      <c r="A12452" s="209" t="s">
        <v>12861</v>
      </c>
      <c r="B12452" s="210">
        <v>2.28132</v>
      </c>
      <c r="C12452" s="210">
        <v>2.1778590000000002</v>
      </c>
      <c r="D12452" s="210">
        <v>2.384782</v>
      </c>
    </row>
    <row r="12453" spans="1:4">
      <c r="A12453" s="209" t="s">
        <v>12862</v>
      </c>
      <c r="B12453" s="210">
        <v>2.125702</v>
      </c>
      <c r="C12453" s="210">
        <v>2.0103279999999999</v>
      </c>
      <c r="D12453" s="210">
        <v>2.2410760000000001</v>
      </c>
    </row>
    <row r="12454" spans="1:4">
      <c r="A12454" s="209" t="s">
        <v>12863</v>
      </c>
      <c r="B12454" s="210">
        <v>2.2870819999999998</v>
      </c>
      <c r="C12454" s="210">
        <v>2.1547459999999998</v>
      </c>
      <c r="D12454" s="210">
        <v>2.419419</v>
      </c>
    </row>
    <row r="12455" spans="1:4">
      <c r="A12455" s="209" t="s">
        <v>12864</v>
      </c>
      <c r="B12455" s="210">
        <v>2.3100149999999999</v>
      </c>
      <c r="C12455" s="210">
        <v>2.1983130000000002</v>
      </c>
      <c r="D12455" s="210">
        <v>2.4217170000000001</v>
      </c>
    </row>
    <row r="12456" spans="1:4">
      <c r="A12456" s="209" t="s">
        <v>12865</v>
      </c>
      <c r="B12456" s="210">
        <v>2.222502</v>
      </c>
      <c r="C12456" s="210">
        <v>2.0890970000000002</v>
      </c>
      <c r="D12456" s="210">
        <v>2.3559070000000002</v>
      </c>
    </row>
    <row r="12457" spans="1:4">
      <c r="A12457" s="209" t="s">
        <v>12866</v>
      </c>
      <c r="B12457" s="210">
        <v>2.2512319999999999</v>
      </c>
      <c r="C12457" s="210">
        <v>2.1163729999999998</v>
      </c>
      <c r="D12457" s="210">
        <v>2.3860920000000001</v>
      </c>
    </row>
    <row r="12458" spans="1:4">
      <c r="A12458" s="209" t="s">
        <v>12867</v>
      </c>
      <c r="B12458" s="210">
        <v>2.5249969999999999</v>
      </c>
      <c r="C12458" s="210">
        <v>2.3924639999999999</v>
      </c>
      <c r="D12458" s="210">
        <v>2.6575289999999998</v>
      </c>
    </row>
    <row r="12459" spans="1:4">
      <c r="A12459" s="209" t="s">
        <v>12868</v>
      </c>
      <c r="B12459" s="210">
        <v>2.3182070000000001</v>
      </c>
      <c r="C12459" s="210">
        <v>2.1941139999999999</v>
      </c>
      <c r="D12459" s="210">
        <v>2.4422990000000002</v>
      </c>
    </row>
    <row r="12460" spans="1:4">
      <c r="A12460" s="209" t="s">
        <v>12869</v>
      </c>
      <c r="B12460" s="210">
        <v>2.719627</v>
      </c>
      <c r="C12460" s="210">
        <v>2.528969</v>
      </c>
      <c r="D12460" s="210">
        <v>2.9102839999999999</v>
      </c>
    </row>
    <row r="12461" spans="1:4">
      <c r="A12461" s="209" t="s">
        <v>12870</v>
      </c>
      <c r="B12461" s="210">
        <v>2.8655919999999999</v>
      </c>
      <c r="C12461" s="210">
        <v>2.6868280000000002</v>
      </c>
      <c r="D12461" s="210">
        <v>3.0443560000000001</v>
      </c>
    </row>
    <row r="12462" spans="1:4">
      <c r="A12462" s="209" t="s">
        <v>12871</v>
      </c>
      <c r="B12462" s="210">
        <v>2.632015</v>
      </c>
      <c r="C12462" s="210">
        <v>2.4480620000000002</v>
      </c>
      <c r="D12462" s="210">
        <v>2.8159679999999998</v>
      </c>
    </row>
    <row r="12463" spans="1:4">
      <c r="A12463" s="209" t="s">
        <v>12872</v>
      </c>
      <c r="B12463" s="210">
        <v>2.5033949999999998</v>
      </c>
      <c r="C12463" s="210">
        <v>2.3294519999999999</v>
      </c>
      <c r="D12463" s="210">
        <v>2.6773370000000001</v>
      </c>
    </row>
    <row r="12464" spans="1:4">
      <c r="A12464" s="209" t="s">
        <v>12873</v>
      </c>
      <c r="B12464" s="210">
        <v>2.672752</v>
      </c>
      <c r="C12464" s="210">
        <v>2.4835060000000002</v>
      </c>
      <c r="D12464" s="210">
        <v>2.861999</v>
      </c>
    </row>
    <row r="12465" spans="1:4">
      <c r="A12465" s="209" t="s">
        <v>12874</v>
      </c>
      <c r="B12465" s="210">
        <v>2.621165</v>
      </c>
      <c r="C12465" s="210">
        <v>2.4357440000000001</v>
      </c>
      <c r="D12465" s="210">
        <v>2.8065859999999998</v>
      </c>
    </row>
    <row r="12466" spans="1:4">
      <c r="A12466" s="209" t="s">
        <v>12875</v>
      </c>
      <c r="B12466" s="210">
        <v>2.9133719999999999</v>
      </c>
      <c r="C12466" s="210">
        <v>2.750359</v>
      </c>
      <c r="D12466" s="210">
        <v>3.0763859999999998</v>
      </c>
    </row>
    <row r="12467" spans="1:4">
      <c r="A12467" s="209" t="s">
        <v>12876</v>
      </c>
      <c r="B12467" s="210">
        <v>2.9435829999999998</v>
      </c>
      <c r="C12467" s="210">
        <v>2.7700140000000002</v>
      </c>
      <c r="D12467" s="210">
        <v>3.1171509999999998</v>
      </c>
    </row>
    <row r="12468" spans="1:4">
      <c r="A12468" s="209" t="s">
        <v>12877</v>
      </c>
      <c r="B12468" s="210">
        <v>2.7876539999999999</v>
      </c>
      <c r="C12468" s="210">
        <v>2.590951</v>
      </c>
      <c r="D12468" s="210">
        <v>2.984356</v>
      </c>
    </row>
    <row r="12469" spans="1:4">
      <c r="A12469" s="209" t="s">
        <v>12878</v>
      </c>
      <c r="B12469" s="210">
        <v>2.762537</v>
      </c>
      <c r="C12469" s="210">
        <v>2.591329</v>
      </c>
      <c r="D12469" s="210">
        <v>2.9337439999999999</v>
      </c>
    </row>
    <row r="12470" spans="1:4">
      <c r="A12470" s="209" t="s">
        <v>12879</v>
      </c>
      <c r="B12470" s="210">
        <v>2.505112</v>
      </c>
      <c r="C12470" s="210">
        <v>2.3499249999999998</v>
      </c>
      <c r="D12470" s="210">
        <v>2.6602980000000001</v>
      </c>
    </row>
    <row r="12471" spans="1:4">
      <c r="A12471" s="209" t="s">
        <v>12880</v>
      </c>
      <c r="B12471" s="210">
        <v>2.4986079999999999</v>
      </c>
      <c r="C12471" s="210">
        <v>2.3211970000000002</v>
      </c>
      <c r="D12471" s="210">
        <v>2.6760190000000001</v>
      </c>
    </row>
    <row r="12472" spans="1:4">
      <c r="A12472" s="209" t="s">
        <v>12881</v>
      </c>
      <c r="B12472" s="210">
        <v>2.7461530000000001</v>
      </c>
      <c r="C12472" s="210">
        <v>2.5515699999999999</v>
      </c>
      <c r="D12472" s="210">
        <v>2.9407369999999999</v>
      </c>
    </row>
    <row r="12473" spans="1:4">
      <c r="A12473" s="209" t="s">
        <v>12882</v>
      </c>
      <c r="B12473" s="210">
        <v>2.523533</v>
      </c>
      <c r="C12473" s="210">
        <v>2.3324560000000001</v>
      </c>
      <c r="D12473" s="210">
        <v>2.7146110000000001</v>
      </c>
    </row>
    <row r="12474" spans="1:4">
      <c r="A12474" s="209" t="s">
        <v>12883</v>
      </c>
      <c r="B12474" s="210">
        <v>2.4431289999999999</v>
      </c>
      <c r="C12474" s="210">
        <v>2.2897249999999998</v>
      </c>
      <c r="D12474" s="210">
        <v>2.596533</v>
      </c>
    </row>
    <row r="12475" spans="1:4">
      <c r="A12475" s="209" t="s">
        <v>12884</v>
      </c>
      <c r="B12475" s="210">
        <v>2.405484</v>
      </c>
      <c r="C12475" s="210">
        <v>2.2481979999999999</v>
      </c>
      <c r="D12475" s="210">
        <v>2.5627710000000001</v>
      </c>
    </row>
    <row r="12476" spans="1:4">
      <c r="A12476" s="209" t="s">
        <v>12885</v>
      </c>
      <c r="B12476" s="210">
        <v>2.471476</v>
      </c>
      <c r="C12476" s="210">
        <v>2.2833139999999998</v>
      </c>
      <c r="D12476" s="210">
        <v>2.659637</v>
      </c>
    </row>
    <row r="12477" spans="1:4">
      <c r="A12477" s="209" t="s">
        <v>12886</v>
      </c>
      <c r="B12477" s="210">
        <v>2.708777</v>
      </c>
      <c r="C12477" s="210">
        <v>2.5484249999999999</v>
      </c>
      <c r="D12477" s="210">
        <v>2.8691300000000002</v>
      </c>
    </row>
    <row r="12478" spans="1:4">
      <c r="A12478" s="209" t="s">
        <v>12887</v>
      </c>
      <c r="B12478" s="210">
        <v>2.5669569999999999</v>
      </c>
      <c r="C12478" s="210">
        <v>2.3796599999999999</v>
      </c>
      <c r="D12478" s="210">
        <v>2.7542550000000001</v>
      </c>
    </row>
    <row r="12479" spans="1:4">
      <c r="A12479" s="209" t="s">
        <v>12888</v>
      </c>
      <c r="B12479" s="210">
        <v>2.4676640000000001</v>
      </c>
      <c r="C12479" s="210">
        <v>2.2728389999999998</v>
      </c>
      <c r="D12479" s="210">
        <v>2.6624880000000002</v>
      </c>
    </row>
    <row r="12480" spans="1:4">
      <c r="A12480" s="209" t="s">
        <v>12889</v>
      </c>
      <c r="B12480" s="210">
        <v>2.8997679999999999</v>
      </c>
      <c r="C12480" s="210">
        <v>2.706925</v>
      </c>
      <c r="D12480" s="210">
        <v>3.0926110000000002</v>
      </c>
    </row>
    <row r="12481" spans="1:4">
      <c r="A12481" s="209" t="s">
        <v>12890</v>
      </c>
      <c r="B12481" s="210">
        <v>2.4847260000000002</v>
      </c>
      <c r="C12481" s="210">
        <v>2.308659</v>
      </c>
      <c r="D12481" s="210">
        <v>2.660793</v>
      </c>
    </row>
    <row r="12482" spans="1:4">
      <c r="A12482" s="209" t="s">
        <v>12891</v>
      </c>
      <c r="B12482" s="210">
        <v>2.1789890000000001</v>
      </c>
      <c r="C12482" s="210">
        <v>2.020251</v>
      </c>
      <c r="D12482" s="210">
        <v>2.3377270000000001</v>
      </c>
    </row>
    <row r="12483" spans="1:4">
      <c r="A12483" s="209" t="s">
        <v>12892</v>
      </c>
      <c r="B12483" s="210">
        <v>2.1459190000000001</v>
      </c>
      <c r="C12483" s="210">
        <v>1.993301</v>
      </c>
      <c r="D12483" s="210">
        <v>2.2985380000000002</v>
      </c>
    </row>
    <row r="12484" spans="1:4">
      <c r="A12484" s="209" t="s">
        <v>12893</v>
      </c>
      <c r="B12484" s="210">
        <v>2.2249840000000001</v>
      </c>
      <c r="C12484" s="210">
        <v>2.072613</v>
      </c>
      <c r="D12484" s="210">
        <v>2.377354</v>
      </c>
    </row>
    <row r="12485" spans="1:4">
      <c r="A12485" s="209" t="s">
        <v>12894</v>
      </c>
      <c r="B12485" s="210">
        <v>2.246308</v>
      </c>
      <c r="C12485" s="210">
        <v>2.0885989999999999</v>
      </c>
      <c r="D12485" s="210">
        <v>2.4040180000000002</v>
      </c>
    </row>
    <row r="12486" spans="1:4">
      <c r="A12486" s="209" t="s">
        <v>12895</v>
      </c>
      <c r="B12486" s="210">
        <v>2.2188970000000001</v>
      </c>
      <c r="C12486" s="210">
        <v>2.0637789999999998</v>
      </c>
      <c r="D12486" s="210">
        <v>2.3740139999999998</v>
      </c>
    </row>
    <row r="12487" spans="1:4">
      <c r="A12487" s="209" t="s">
        <v>12896</v>
      </c>
      <c r="B12487" s="210">
        <v>2.019463</v>
      </c>
      <c r="C12487" s="210">
        <v>1.873899</v>
      </c>
      <c r="D12487" s="210">
        <v>2.1650269999999998</v>
      </c>
    </row>
    <row r="12488" spans="1:4">
      <c r="A12488" s="209" t="s">
        <v>12897</v>
      </c>
      <c r="B12488" s="210">
        <v>2.2811889999999999</v>
      </c>
      <c r="C12488" s="210">
        <v>2.1253540000000002</v>
      </c>
      <c r="D12488" s="210">
        <v>2.4370250000000002</v>
      </c>
    </row>
    <row r="12489" spans="1:4">
      <c r="A12489" s="209" t="s">
        <v>12898</v>
      </c>
      <c r="B12489" s="210">
        <v>2.411241</v>
      </c>
      <c r="C12489" s="210">
        <v>2.2481810000000002</v>
      </c>
      <c r="D12489" s="210">
        <v>2.5743010000000002</v>
      </c>
    </row>
    <row r="12490" spans="1:4">
      <c r="A12490" s="209" t="s">
        <v>12899</v>
      </c>
      <c r="B12490" s="210">
        <v>2.2916370000000001</v>
      </c>
      <c r="C12490" s="210">
        <v>2.119183</v>
      </c>
      <c r="D12490" s="210">
        <v>2.4640909999999998</v>
      </c>
    </row>
    <row r="12491" spans="1:4">
      <c r="A12491" s="209" t="s">
        <v>12900</v>
      </c>
      <c r="B12491" s="210">
        <v>2.0025529999999998</v>
      </c>
      <c r="C12491" s="210">
        <v>1.8595870000000001</v>
      </c>
      <c r="D12491" s="210">
        <v>2.1455199999999999</v>
      </c>
    </row>
    <row r="12492" spans="1:4">
      <c r="A12492" s="209" t="s">
        <v>12901</v>
      </c>
      <c r="B12492" s="210">
        <v>2.0221779999999998</v>
      </c>
      <c r="C12492" s="210">
        <v>1.883845</v>
      </c>
      <c r="D12492" s="210">
        <v>2.1605110000000001</v>
      </c>
    </row>
    <row r="12493" spans="1:4">
      <c r="A12493" s="209" t="s">
        <v>12902</v>
      </c>
      <c r="B12493" s="210">
        <v>1.8961030000000001</v>
      </c>
      <c r="C12493" s="210">
        <v>1.7424839999999999</v>
      </c>
      <c r="D12493" s="210">
        <v>2.049722</v>
      </c>
    </row>
    <row r="12494" spans="1:4">
      <c r="A12494" s="209" t="s">
        <v>12903</v>
      </c>
      <c r="B12494" s="210">
        <v>2.000035</v>
      </c>
      <c r="C12494" s="210">
        <v>1.843448</v>
      </c>
      <c r="D12494" s="210">
        <v>2.156622</v>
      </c>
    </row>
    <row r="12495" spans="1:4">
      <c r="A12495" s="209" t="s">
        <v>12904</v>
      </c>
      <c r="B12495" s="210">
        <v>2.159046</v>
      </c>
      <c r="C12495" s="210">
        <v>1.9956510000000001</v>
      </c>
      <c r="D12495" s="210">
        <v>2.322441</v>
      </c>
    </row>
    <row r="12496" spans="1:4">
      <c r="A12496" s="209" t="s">
        <v>12905</v>
      </c>
      <c r="B12496" s="210">
        <v>2.1178409999999999</v>
      </c>
      <c r="C12496" s="210">
        <v>1.995897</v>
      </c>
      <c r="D12496" s="210">
        <v>2.2397860000000001</v>
      </c>
    </row>
    <row r="12497" spans="1:4">
      <c r="A12497" s="209" t="s">
        <v>12906</v>
      </c>
      <c r="B12497" s="210">
        <v>1.8503339999999999</v>
      </c>
      <c r="C12497" s="210">
        <v>1.7148019999999999</v>
      </c>
      <c r="D12497" s="210">
        <v>1.985867</v>
      </c>
    </row>
    <row r="12498" spans="1:4">
      <c r="A12498" s="209" t="s">
        <v>12907</v>
      </c>
      <c r="B12498" s="210">
        <v>2.1161569999999998</v>
      </c>
      <c r="C12498" s="210">
        <v>1.958539</v>
      </c>
      <c r="D12498" s="210">
        <v>2.273774</v>
      </c>
    </row>
    <row r="12499" spans="1:4">
      <c r="A12499" s="209" t="s">
        <v>12908</v>
      </c>
      <c r="B12499" s="210">
        <v>1.9484539999999999</v>
      </c>
      <c r="C12499" s="210">
        <v>1.811213</v>
      </c>
      <c r="D12499" s="210">
        <v>2.0856940000000002</v>
      </c>
    </row>
    <row r="12500" spans="1:4">
      <c r="A12500" s="209" t="s">
        <v>12909</v>
      </c>
      <c r="B12500" s="210">
        <v>1.892433</v>
      </c>
      <c r="C12500" s="210">
        <v>1.7370350000000001</v>
      </c>
      <c r="D12500" s="210">
        <v>2.0478299999999998</v>
      </c>
    </row>
    <row r="12501" spans="1:4">
      <c r="A12501" s="209" t="s">
        <v>12910</v>
      </c>
      <c r="B12501" s="210">
        <v>2.0495399999999999</v>
      </c>
      <c r="C12501" s="210">
        <v>1.8882540000000001</v>
      </c>
      <c r="D12501" s="210">
        <v>2.210826</v>
      </c>
    </row>
    <row r="12502" spans="1:4">
      <c r="A12502" s="209" t="s">
        <v>12911</v>
      </c>
      <c r="B12502" s="210">
        <v>2.1900360000000001</v>
      </c>
      <c r="C12502" s="210">
        <v>2.0371320000000002</v>
      </c>
      <c r="D12502" s="210">
        <v>2.3429389999999999</v>
      </c>
    </row>
    <row r="12503" spans="1:4">
      <c r="A12503" s="209" t="s">
        <v>12912</v>
      </c>
      <c r="B12503" s="210">
        <v>2.1593650000000002</v>
      </c>
      <c r="C12503" s="210">
        <v>2.0070030000000001</v>
      </c>
      <c r="D12503" s="210">
        <v>2.3117260000000002</v>
      </c>
    </row>
    <row r="12504" spans="1:4">
      <c r="A12504" s="209" t="s">
        <v>12913</v>
      </c>
      <c r="B12504" s="210">
        <v>2.4119839999999999</v>
      </c>
      <c r="C12504" s="210">
        <v>2.3573970000000002</v>
      </c>
      <c r="D12504" s="210">
        <v>2.4665710000000001</v>
      </c>
    </row>
    <row r="12505" spans="1:4">
      <c r="A12505" s="209" t="s">
        <v>12914</v>
      </c>
      <c r="B12505" s="210">
        <v>2.480378</v>
      </c>
      <c r="C12505" s="210">
        <v>2.4019840000000001</v>
      </c>
      <c r="D12505" s="210">
        <v>2.5587719999999998</v>
      </c>
    </row>
    <row r="12506" spans="1:4">
      <c r="A12506" s="209" t="s">
        <v>12915</v>
      </c>
      <c r="B12506" s="210">
        <v>2.5909209999999998</v>
      </c>
      <c r="C12506" s="210">
        <v>2.4685130000000002</v>
      </c>
      <c r="D12506" s="210">
        <v>2.7133289999999999</v>
      </c>
    </row>
    <row r="12507" spans="1:4">
      <c r="A12507" s="209" t="s">
        <v>12916</v>
      </c>
      <c r="B12507" s="210">
        <v>2.2665980000000001</v>
      </c>
      <c r="C12507" s="210">
        <v>2.1944110000000001</v>
      </c>
      <c r="D12507" s="210">
        <v>2.338784</v>
      </c>
    </row>
    <row r="12508" spans="1:4">
      <c r="A12508" s="209" t="s">
        <v>12917</v>
      </c>
      <c r="B12508" s="210">
        <v>2.1579860000000002</v>
      </c>
      <c r="C12508" s="210">
        <v>2.0620609999999999</v>
      </c>
      <c r="D12508" s="210">
        <v>2.253911</v>
      </c>
    </row>
    <row r="12509" spans="1:4">
      <c r="A12509" s="209" t="s">
        <v>12918</v>
      </c>
      <c r="B12509" s="210">
        <v>2.295722</v>
      </c>
      <c r="C12509" s="210">
        <v>2.2119309999999999</v>
      </c>
      <c r="D12509" s="210">
        <v>2.3795139999999999</v>
      </c>
    </row>
    <row r="12510" spans="1:4">
      <c r="A12510" s="209" t="s">
        <v>12919</v>
      </c>
      <c r="B12510" s="210">
        <v>2.3269470000000001</v>
      </c>
      <c r="C12510" s="210">
        <v>2.2692860000000001</v>
      </c>
      <c r="D12510" s="210">
        <v>2.3846069999999999</v>
      </c>
    </row>
    <row r="12511" spans="1:4">
      <c r="A12511" s="209" t="s">
        <v>12920</v>
      </c>
      <c r="B12511" s="210">
        <v>2.6716160000000002</v>
      </c>
      <c r="C12511" s="210">
        <v>2.593944</v>
      </c>
      <c r="D12511" s="210">
        <v>2.7492869999999998</v>
      </c>
    </row>
    <row r="12512" spans="1:4">
      <c r="A12512" s="209" t="s">
        <v>12921</v>
      </c>
      <c r="B12512" s="210">
        <v>2.8087170000000001</v>
      </c>
      <c r="C12512" s="210">
        <v>2.700431</v>
      </c>
      <c r="D12512" s="210">
        <v>2.9170039999999999</v>
      </c>
    </row>
    <row r="12513" spans="1:4">
      <c r="A12513" s="209" t="s">
        <v>12922</v>
      </c>
      <c r="B12513" s="210">
        <v>2.9133719999999999</v>
      </c>
      <c r="C12513" s="210">
        <v>2.750359</v>
      </c>
      <c r="D12513" s="210">
        <v>3.0763859999999998</v>
      </c>
    </row>
    <row r="12514" spans="1:4">
      <c r="A12514" s="209" t="s">
        <v>12923</v>
      </c>
      <c r="B12514" s="210">
        <v>2.5686559999999998</v>
      </c>
      <c r="C12514" s="210">
        <v>2.4678960000000001</v>
      </c>
      <c r="D12514" s="210">
        <v>2.669416</v>
      </c>
    </row>
    <row r="12515" spans="1:4">
      <c r="A12515" s="209" t="s">
        <v>12924</v>
      </c>
      <c r="B12515" s="210">
        <v>2.4183650000000001</v>
      </c>
      <c r="C12515" s="210">
        <v>2.286613</v>
      </c>
      <c r="D12515" s="210">
        <v>2.5501170000000002</v>
      </c>
    </row>
    <row r="12516" spans="1:4">
      <c r="A12516" s="209" t="s">
        <v>12925</v>
      </c>
      <c r="B12516" s="210">
        <v>2.4638170000000001</v>
      </c>
      <c r="C12516" s="210">
        <v>2.3398349999999999</v>
      </c>
      <c r="D12516" s="210">
        <v>2.587799</v>
      </c>
    </row>
    <row r="12517" spans="1:4">
      <c r="A12517" s="209" t="s">
        <v>12926</v>
      </c>
      <c r="B12517" s="210">
        <v>2.6264280000000002</v>
      </c>
      <c r="C12517" s="210">
        <v>2.543523</v>
      </c>
      <c r="D12517" s="210">
        <v>2.709333</v>
      </c>
    </row>
    <row r="12518" spans="1:4">
      <c r="A12518" s="209" t="s">
        <v>12927</v>
      </c>
      <c r="B12518" s="210">
        <v>2.1680389999999998</v>
      </c>
      <c r="C12518" s="210">
        <v>2.1041639999999999</v>
      </c>
      <c r="D12518" s="210">
        <v>2.2319149999999999</v>
      </c>
    </row>
    <row r="12519" spans="1:4">
      <c r="A12519" s="209" t="s">
        <v>12928</v>
      </c>
      <c r="B12519" s="210">
        <v>2.1752009999999999</v>
      </c>
      <c r="C12519" s="210">
        <v>2.0809769999999999</v>
      </c>
      <c r="D12519" s="210">
        <v>2.2694239999999999</v>
      </c>
    </row>
    <row r="12520" spans="1:4">
      <c r="A12520" s="209" t="s">
        <v>12929</v>
      </c>
      <c r="B12520" s="210">
        <v>2.2811889999999999</v>
      </c>
      <c r="C12520" s="210">
        <v>2.1253540000000002</v>
      </c>
      <c r="D12520" s="210">
        <v>2.4370250000000002</v>
      </c>
    </row>
    <row r="12521" spans="1:4">
      <c r="A12521" s="209" t="s">
        <v>12930</v>
      </c>
      <c r="B12521" s="210">
        <v>1.983236</v>
      </c>
      <c r="C12521" s="210">
        <v>1.8959010000000001</v>
      </c>
      <c r="D12521" s="210">
        <v>2.0705710000000002</v>
      </c>
    </row>
    <row r="12522" spans="1:4">
      <c r="A12522" s="209" t="s">
        <v>12931</v>
      </c>
      <c r="B12522" s="210">
        <v>1.904768</v>
      </c>
      <c r="C12522" s="210">
        <v>1.7922370000000001</v>
      </c>
      <c r="D12522" s="210">
        <v>2.0173000000000001</v>
      </c>
    </row>
    <row r="12523" spans="1:4">
      <c r="A12523" s="209" t="s">
        <v>12932</v>
      </c>
      <c r="B12523" s="210">
        <v>2.1290040000000001</v>
      </c>
      <c r="C12523" s="210">
        <v>2.029725</v>
      </c>
      <c r="D12523" s="210">
        <v>2.2282829999999998</v>
      </c>
    </row>
    <row r="12524" spans="1:4">
      <c r="A12524" s="209" t="s">
        <v>12933</v>
      </c>
      <c r="B12524" s="210">
        <v>2.0495239999999999</v>
      </c>
      <c r="C12524" s="210">
        <v>1.9797480000000001</v>
      </c>
      <c r="D12524" s="210">
        <v>2.1193</v>
      </c>
    </row>
    <row r="12525" spans="1:4">
      <c r="A12525" s="209" t="s">
        <v>12934</v>
      </c>
      <c r="B12525" s="210">
        <v>2.3459020000000002</v>
      </c>
      <c r="C12525" s="210">
        <v>2.3177189999999999</v>
      </c>
      <c r="D12525" s="210">
        <v>2.3740839999999999</v>
      </c>
    </row>
    <row r="12526" spans="1:4">
      <c r="A12526" s="209" t="s">
        <v>12935</v>
      </c>
      <c r="B12526" s="210">
        <v>2.6164670000000001</v>
      </c>
      <c r="C12526" s="210">
        <v>2.5764420000000001</v>
      </c>
      <c r="D12526" s="210">
        <v>2.6564909999999999</v>
      </c>
    </row>
    <row r="12527" spans="1:4">
      <c r="A12527" s="209" t="s">
        <v>12936</v>
      </c>
      <c r="B12527" s="210">
        <v>2.0895510000000002</v>
      </c>
      <c r="C12527" s="210">
        <v>2.0559400000000001</v>
      </c>
      <c r="D12527" s="210">
        <v>2.1231620000000002</v>
      </c>
    </row>
    <row r="12528" spans="1:4">
      <c r="A12528" s="209" t="s">
        <v>12937</v>
      </c>
      <c r="B12528" s="210" t="s">
        <v>198</v>
      </c>
      <c r="C12528" s="210" t="s">
        <v>199</v>
      </c>
      <c r="D12528" s="210" t="s">
        <v>200</v>
      </c>
    </row>
    <row r="12529" spans="1:4">
      <c r="A12529" s="209" t="s">
        <v>12938</v>
      </c>
      <c r="B12529" s="210">
        <v>2.4937010000000002</v>
      </c>
      <c r="C12529" s="210">
        <v>2.3725130000000001</v>
      </c>
      <c r="D12529" s="210">
        <v>2.6148889999999998</v>
      </c>
    </row>
    <row r="12530" spans="1:4">
      <c r="A12530" s="209" t="s">
        <v>12939</v>
      </c>
      <c r="B12530" s="210">
        <v>2.6464249999999998</v>
      </c>
      <c r="C12530" s="210">
        <v>2.536937</v>
      </c>
      <c r="D12530" s="210">
        <v>2.7559130000000001</v>
      </c>
    </row>
    <row r="12531" spans="1:4">
      <c r="A12531" s="209" t="s">
        <v>12940</v>
      </c>
      <c r="B12531" s="210">
        <v>2.452461</v>
      </c>
      <c r="C12531" s="210">
        <v>2.3286479999999998</v>
      </c>
      <c r="D12531" s="210">
        <v>2.5762740000000002</v>
      </c>
    </row>
    <row r="12532" spans="1:4">
      <c r="A12532" s="209" t="s">
        <v>12941</v>
      </c>
      <c r="B12532" s="210">
        <v>2.4964369999999998</v>
      </c>
      <c r="C12532" s="210">
        <v>2.35385</v>
      </c>
      <c r="D12532" s="210">
        <v>2.639024</v>
      </c>
    </row>
    <row r="12533" spans="1:4">
      <c r="A12533" s="209" t="s">
        <v>12942</v>
      </c>
      <c r="B12533" s="210">
        <v>2.3946339999999999</v>
      </c>
      <c r="C12533" s="210">
        <v>2.2485659999999998</v>
      </c>
      <c r="D12533" s="210">
        <v>2.540702</v>
      </c>
    </row>
    <row r="12534" spans="1:4">
      <c r="A12534" s="209" t="s">
        <v>12943</v>
      </c>
      <c r="B12534" s="210">
        <v>2.1794639999999998</v>
      </c>
      <c r="C12534" s="210">
        <v>2.0440550000000002</v>
      </c>
      <c r="D12534" s="210">
        <v>2.3148719999999998</v>
      </c>
    </row>
    <row r="12535" spans="1:4">
      <c r="A12535" s="209" t="s">
        <v>12944</v>
      </c>
      <c r="B12535" s="210">
        <v>2.6620439999999999</v>
      </c>
      <c r="C12535" s="210">
        <v>2.5470769999999998</v>
      </c>
      <c r="D12535" s="210">
        <v>2.7770109999999999</v>
      </c>
    </row>
    <row r="12536" spans="1:4">
      <c r="A12536" s="209" t="s">
        <v>12945</v>
      </c>
      <c r="B12536" s="210">
        <v>2.6461929999999998</v>
      </c>
      <c r="C12536" s="210">
        <v>2.527123</v>
      </c>
      <c r="D12536" s="210">
        <v>2.7652619999999999</v>
      </c>
    </row>
    <row r="12537" spans="1:4">
      <c r="A12537" s="209" t="s">
        <v>12946</v>
      </c>
      <c r="B12537" s="210">
        <v>2.441999</v>
      </c>
      <c r="C12537" s="210">
        <v>2.3046410000000002</v>
      </c>
      <c r="D12537" s="210">
        <v>2.579358</v>
      </c>
    </row>
    <row r="12538" spans="1:4">
      <c r="A12538" s="209" t="s">
        <v>12947</v>
      </c>
      <c r="B12538" s="210">
        <v>2.3092540000000001</v>
      </c>
      <c r="C12538" s="210">
        <v>2.1660520000000001</v>
      </c>
      <c r="D12538" s="210">
        <v>2.4524560000000002</v>
      </c>
    </row>
    <row r="12539" spans="1:4">
      <c r="A12539" s="209" t="s">
        <v>12948</v>
      </c>
      <c r="B12539" s="210">
        <v>2.181835</v>
      </c>
      <c r="C12539" s="210">
        <v>2.0467650000000002</v>
      </c>
      <c r="D12539" s="210">
        <v>2.3169050000000002</v>
      </c>
    </row>
    <row r="12540" spans="1:4">
      <c r="A12540" s="209" t="s">
        <v>12949</v>
      </c>
      <c r="B12540" s="210">
        <v>2.1464949999999998</v>
      </c>
      <c r="C12540" s="210">
        <v>2.0480420000000001</v>
      </c>
      <c r="D12540" s="210">
        <v>2.2449469999999998</v>
      </c>
    </row>
    <row r="12541" spans="1:4">
      <c r="A12541" s="209" t="s">
        <v>12950</v>
      </c>
      <c r="B12541" s="210">
        <v>2.2789090000000001</v>
      </c>
      <c r="C12541" s="210">
        <v>2.1696460000000002</v>
      </c>
      <c r="D12541" s="210">
        <v>2.3881709999999998</v>
      </c>
    </row>
    <row r="12542" spans="1:4">
      <c r="A12542" s="209" t="s">
        <v>12951</v>
      </c>
      <c r="B12542" s="210">
        <v>2.28044</v>
      </c>
      <c r="C12542" s="210">
        <v>2.154782</v>
      </c>
      <c r="D12542" s="210">
        <v>2.4060969999999999</v>
      </c>
    </row>
    <row r="12543" spans="1:4">
      <c r="A12543" s="209" t="s">
        <v>12952</v>
      </c>
      <c r="B12543" s="210">
        <v>2.3289399999999998</v>
      </c>
      <c r="C12543" s="210">
        <v>2.2151420000000002</v>
      </c>
      <c r="D12543" s="210">
        <v>2.4427370000000002</v>
      </c>
    </row>
    <row r="12544" spans="1:4">
      <c r="A12544" s="209" t="s">
        <v>12953</v>
      </c>
      <c r="B12544" s="210">
        <v>2.0309710000000001</v>
      </c>
      <c r="C12544" s="210">
        <v>1.9029990000000001</v>
      </c>
      <c r="D12544" s="210">
        <v>2.158944</v>
      </c>
    </row>
    <row r="12545" spans="1:4">
      <c r="A12545" s="209" t="s">
        <v>12954</v>
      </c>
      <c r="B12545" s="210">
        <v>2.1621670000000002</v>
      </c>
      <c r="C12545" s="210">
        <v>2.0403220000000002</v>
      </c>
      <c r="D12545" s="210">
        <v>2.2840120000000002</v>
      </c>
    </row>
    <row r="12546" spans="1:4">
      <c r="A12546" s="209" t="s">
        <v>12955</v>
      </c>
      <c r="B12546" s="210">
        <v>2.0877500000000002</v>
      </c>
      <c r="C12546" s="210">
        <v>1.9853339999999999</v>
      </c>
      <c r="D12546" s="210">
        <v>2.1901660000000001</v>
      </c>
    </row>
    <row r="12547" spans="1:4">
      <c r="A12547" s="209" t="s">
        <v>12956</v>
      </c>
      <c r="B12547" s="210">
        <v>2.0665279999999999</v>
      </c>
      <c r="C12547" s="210">
        <v>1.94194</v>
      </c>
      <c r="D12547" s="210">
        <v>2.1911149999999999</v>
      </c>
    </row>
    <row r="12548" spans="1:4">
      <c r="A12548" s="209" t="s">
        <v>12957</v>
      </c>
      <c r="B12548" s="210">
        <v>2.1846909999999999</v>
      </c>
      <c r="C12548" s="210">
        <v>2.0694509999999999</v>
      </c>
      <c r="D12548" s="210">
        <v>2.2999309999999999</v>
      </c>
    </row>
    <row r="12549" spans="1:4">
      <c r="A12549" s="209" t="s">
        <v>12958</v>
      </c>
      <c r="B12549" s="210">
        <v>2.5254379999999998</v>
      </c>
      <c r="C12549" s="210">
        <v>2.4102260000000002</v>
      </c>
      <c r="D12549" s="210">
        <v>2.6406499999999999</v>
      </c>
    </row>
    <row r="12550" spans="1:4">
      <c r="A12550" s="209" t="s">
        <v>12959</v>
      </c>
      <c r="B12550" s="210">
        <v>2.2978550000000002</v>
      </c>
      <c r="C12550" s="210">
        <v>2.16709</v>
      </c>
      <c r="D12550" s="210">
        <v>2.4286210000000001</v>
      </c>
    </row>
    <row r="12551" spans="1:4">
      <c r="A12551" s="209" t="s">
        <v>12960</v>
      </c>
      <c r="B12551" s="210">
        <v>2.7084380000000001</v>
      </c>
      <c r="C12551" s="210">
        <v>2.5696639999999999</v>
      </c>
      <c r="D12551" s="210">
        <v>2.8472110000000002</v>
      </c>
    </row>
    <row r="12552" spans="1:4">
      <c r="A12552" s="209" t="s">
        <v>12961</v>
      </c>
      <c r="B12552" s="210">
        <v>2.8798810000000001</v>
      </c>
      <c r="C12552" s="210">
        <v>2.7261090000000001</v>
      </c>
      <c r="D12552" s="210">
        <v>3.0336539999999999</v>
      </c>
    </row>
    <row r="12553" spans="1:4">
      <c r="A12553" s="209" t="s">
        <v>12962</v>
      </c>
      <c r="B12553" s="210">
        <v>2.6890909999999999</v>
      </c>
      <c r="C12553" s="210">
        <v>2.5067279999999998</v>
      </c>
      <c r="D12553" s="210">
        <v>2.8714529999999998</v>
      </c>
    </row>
    <row r="12554" spans="1:4">
      <c r="A12554" s="209" t="s">
        <v>12963</v>
      </c>
      <c r="B12554" s="210">
        <v>2.7698580000000002</v>
      </c>
      <c r="C12554" s="210">
        <v>2.5755499999999998</v>
      </c>
      <c r="D12554" s="210">
        <v>2.9641649999999999</v>
      </c>
    </row>
    <row r="12555" spans="1:4">
      <c r="A12555" s="209" t="s">
        <v>12964</v>
      </c>
      <c r="B12555" s="210">
        <v>2.6638540000000002</v>
      </c>
      <c r="C12555" s="210">
        <v>2.4821080000000002</v>
      </c>
      <c r="D12555" s="210">
        <v>2.8456000000000001</v>
      </c>
    </row>
    <row r="12556" spans="1:4">
      <c r="A12556" s="209" t="s">
        <v>12965</v>
      </c>
      <c r="B12556" s="210">
        <v>2.3700549999999998</v>
      </c>
      <c r="C12556" s="210">
        <v>2.2142930000000001</v>
      </c>
      <c r="D12556" s="210">
        <v>2.525817</v>
      </c>
    </row>
    <row r="12557" spans="1:4">
      <c r="A12557" s="209" t="s">
        <v>12966</v>
      </c>
      <c r="B12557" s="210">
        <v>2.91153</v>
      </c>
      <c r="C12557" s="210">
        <v>2.7361499999999999</v>
      </c>
      <c r="D12557" s="210">
        <v>3.0869110000000002</v>
      </c>
    </row>
    <row r="12558" spans="1:4">
      <c r="A12558" s="209" t="s">
        <v>12967</v>
      </c>
      <c r="B12558" s="210">
        <v>2.9026869999999998</v>
      </c>
      <c r="C12558" s="210">
        <v>2.727948</v>
      </c>
      <c r="D12558" s="210">
        <v>3.077426</v>
      </c>
    </row>
    <row r="12559" spans="1:4">
      <c r="A12559" s="209" t="s">
        <v>12968</v>
      </c>
      <c r="B12559" s="210">
        <v>2.7850769999999998</v>
      </c>
      <c r="C12559" s="210">
        <v>2.5837319999999999</v>
      </c>
      <c r="D12559" s="210">
        <v>2.9864229999999998</v>
      </c>
    </row>
    <row r="12560" spans="1:4">
      <c r="A12560" s="209" t="s">
        <v>12969</v>
      </c>
      <c r="B12560" s="210">
        <v>2.6357780000000002</v>
      </c>
      <c r="C12560" s="210">
        <v>2.4454090000000002</v>
      </c>
      <c r="D12560" s="210">
        <v>2.8261470000000002</v>
      </c>
    </row>
    <row r="12561" spans="1:4">
      <c r="A12561" s="209" t="s">
        <v>12970</v>
      </c>
      <c r="B12561" s="210">
        <v>2.407727</v>
      </c>
      <c r="C12561" s="210">
        <v>2.2234340000000001</v>
      </c>
      <c r="D12561" s="210">
        <v>2.5920200000000002</v>
      </c>
    </row>
    <row r="12562" spans="1:4">
      <c r="A12562" s="209" t="s">
        <v>12971</v>
      </c>
      <c r="B12562" s="210">
        <v>2.4010319999999998</v>
      </c>
      <c r="C12562" s="210">
        <v>2.2457410000000002</v>
      </c>
      <c r="D12562" s="210">
        <v>2.5563229999999999</v>
      </c>
    </row>
    <row r="12563" spans="1:4">
      <c r="A12563" s="209" t="s">
        <v>12972</v>
      </c>
      <c r="B12563" s="210">
        <v>2.5162650000000002</v>
      </c>
      <c r="C12563" s="210">
        <v>2.392401</v>
      </c>
      <c r="D12563" s="210">
        <v>2.6401289999999999</v>
      </c>
    </row>
    <row r="12564" spans="1:4">
      <c r="A12564" s="209" t="s">
        <v>12973</v>
      </c>
      <c r="B12564" s="210">
        <v>2.4479950000000001</v>
      </c>
      <c r="C12564" s="210">
        <v>2.2782900000000001</v>
      </c>
      <c r="D12564" s="210">
        <v>2.6177009999999998</v>
      </c>
    </row>
    <row r="12565" spans="1:4">
      <c r="A12565" s="209" t="s">
        <v>12974</v>
      </c>
      <c r="B12565" s="210">
        <v>2.4972370000000002</v>
      </c>
      <c r="C12565" s="210">
        <v>2.354956</v>
      </c>
      <c r="D12565" s="210">
        <v>2.6395179999999998</v>
      </c>
    </row>
    <row r="12566" spans="1:4">
      <c r="A12566" s="209" t="s">
        <v>12975</v>
      </c>
      <c r="B12566" s="210">
        <v>2.227598</v>
      </c>
      <c r="C12566" s="210">
        <v>2.0704379999999998</v>
      </c>
      <c r="D12566" s="210">
        <v>2.3847580000000002</v>
      </c>
    </row>
    <row r="12567" spans="1:4">
      <c r="A12567" s="209" t="s">
        <v>12976</v>
      </c>
      <c r="B12567" s="210">
        <v>2.371248</v>
      </c>
      <c r="C12567" s="210">
        <v>2.193676</v>
      </c>
      <c r="D12567" s="210">
        <v>2.5488189999999999</v>
      </c>
    </row>
    <row r="12568" spans="1:4">
      <c r="A12568" s="209" t="s">
        <v>12977</v>
      </c>
      <c r="B12568" s="210">
        <v>2.3165460000000002</v>
      </c>
      <c r="C12568" s="210">
        <v>2.1720120000000001</v>
      </c>
      <c r="D12568" s="210">
        <v>2.4610799999999999</v>
      </c>
    </row>
    <row r="12569" spans="1:4">
      <c r="A12569" s="209" t="s">
        <v>12978</v>
      </c>
      <c r="B12569" s="210">
        <v>2.323753</v>
      </c>
      <c r="C12569" s="210">
        <v>2.1413639999999998</v>
      </c>
      <c r="D12569" s="210">
        <v>2.5061429999999998</v>
      </c>
    </row>
    <row r="12570" spans="1:4">
      <c r="A12570" s="209" t="s">
        <v>12979</v>
      </c>
      <c r="B12570" s="210">
        <v>2.4264239999999999</v>
      </c>
      <c r="C12570" s="210">
        <v>2.287258</v>
      </c>
      <c r="D12570" s="210">
        <v>2.5655899999999998</v>
      </c>
    </row>
    <row r="12571" spans="1:4">
      <c r="A12571" s="209" t="s">
        <v>12980</v>
      </c>
      <c r="B12571" s="210">
        <v>2.7705860000000002</v>
      </c>
      <c r="C12571" s="210">
        <v>2.6249440000000002</v>
      </c>
      <c r="D12571" s="210">
        <v>2.9162270000000001</v>
      </c>
    </row>
    <row r="12572" spans="1:4">
      <c r="A12572" s="209" t="s">
        <v>12981</v>
      </c>
      <c r="B12572" s="210">
        <v>2.5399569999999998</v>
      </c>
      <c r="C12572" s="210">
        <v>2.3494440000000001</v>
      </c>
      <c r="D12572" s="210">
        <v>2.7304689999999998</v>
      </c>
    </row>
    <row r="12573" spans="1:4">
      <c r="A12573" s="209" t="s">
        <v>12982</v>
      </c>
      <c r="B12573" s="210">
        <v>2.2678430000000001</v>
      </c>
      <c r="C12573" s="210">
        <v>2.1109629999999999</v>
      </c>
      <c r="D12573" s="210">
        <v>2.4247239999999999</v>
      </c>
    </row>
    <row r="12574" spans="1:4">
      <c r="A12574" s="209" t="s">
        <v>12983</v>
      </c>
      <c r="B12574" s="210">
        <v>2.4350520000000002</v>
      </c>
      <c r="C12574" s="210">
        <v>2.2836409999999998</v>
      </c>
      <c r="D12574" s="210">
        <v>2.5864630000000002</v>
      </c>
    </row>
    <row r="12575" spans="1:4">
      <c r="A12575" s="209" t="s">
        <v>12984</v>
      </c>
      <c r="B12575" s="210">
        <v>2.24966</v>
      </c>
      <c r="C12575" s="210">
        <v>2.1251129999999998</v>
      </c>
      <c r="D12575" s="210">
        <v>2.3742070000000002</v>
      </c>
    </row>
    <row r="12576" spans="1:4">
      <c r="A12576" s="209" t="s">
        <v>12985</v>
      </c>
      <c r="B12576" s="210">
        <v>2.2534100000000001</v>
      </c>
      <c r="C12576" s="210">
        <v>2.1109309999999999</v>
      </c>
      <c r="D12576" s="210">
        <v>2.3958900000000001</v>
      </c>
    </row>
    <row r="12577" spans="1:4">
      <c r="A12577" s="209" t="s">
        <v>12986</v>
      </c>
      <c r="B12577" s="210">
        <v>2.1466910000000001</v>
      </c>
      <c r="C12577" s="210">
        <v>1.988521</v>
      </c>
      <c r="D12577" s="210">
        <v>2.3048609999999998</v>
      </c>
    </row>
    <row r="12578" spans="1:4">
      <c r="A12578" s="209" t="s">
        <v>12987</v>
      </c>
      <c r="B12578" s="210">
        <v>2.0110960000000002</v>
      </c>
      <c r="C12578" s="210">
        <v>1.84857</v>
      </c>
      <c r="D12578" s="210">
        <v>2.1736219999999999</v>
      </c>
    </row>
    <row r="12579" spans="1:4">
      <c r="A12579" s="209" t="s">
        <v>12988</v>
      </c>
      <c r="B12579" s="210">
        <v>2.426628</v>
      </c>
      <c r="C12579" s="210">
        <v>2.2960310000000002</v>
      </c>
      <c r="D12579" s="210">
        <v>2.557226</v>
      </c>
    </row>
    <row r="12580" spans="1:4">
      <c r="A12580" s="209" t="s">
        <v>12989</v>
      </c>
      <c r="B12580" s="210">
        <v>2.3972540000000002</v>
      </c>
      <c r="C12580" s="210">
        <v>2.2622429999999998</v>
      </c>
      <c r="D12580" s="210">
        <v>2.5322640000000001</v>
      </c>
    </row>
    <row r="12581" spans="1:4">
      <c r="A12581" s="209" t="s">
        <v>12990</v>
      </c>
      <c r="B12581" s="210">
        <v>2.151888</v>
      </c>
      <c r="C12581" s="210">
        <v>2.0006189999999999</v>
      </c>
      <c r="D12581" s="210">
        <v>2.3031579999999998</v>
      </c>
    </row>
    <row r="12582" spans="1:4">
      <c r="A12582" s="209" t="s">
        <v>12991</v>
      </c>
      <c r="B12582" s="210">
        <v>2.0286559999999998</v>
      </c>
      <c r="C12582" s="210">
        <v>1.874743</v>
      </c>
      <c r="D12582" s="210">
        <v>2.182569</v>
      </c>
    </row>
    <row r="12583" spans="1:4">
      <c r="A12583" s="209" t="s">
        <v>12992</v>
      </c>
      <c r="B12583" s="210">
        <v>1.972054</v>
      </c>
      <c r="C12583" s="210">
        <v>1.826802</v>
      </c>
      <c r="D12583" s="210">
        <v>2.1173060000000001</v>
      </c>
    </row>
    <row r="12584" spans="1:4">
      <c r="A12584" s="209" t="s">
        <v>12993</v>
      </c>
      <c r="B12584" s="210">
        <v>1.9211830000000001</v>
      </c>
      <c r="C12584" s="210">
        <v>1.8146420000000001</v>
      </c>
      <c r="D12584" s="210">
        <v>2.0277240000000001</v>
      </c>
    </row>
    <row r="12585" spans="1:4">
      <c r="A12585" s="209" t="s">
        <v>12994</v>
      </c>
      <c r="B12585" s="210">
        <v>2.0885340000000001</v>
      </c>
      <c r="C12585" s="210">
        <v>1.936339</v>
      </c>
      <c r="D12585" s="210">
        <v>2.240729</v>
      </c>
    </row>
    <row r="12586" spans="1:4">
      <c r="A12586" s="209" t="s">
        <v>12995</v>
      </c>
      <c r="B12586" s="210">
        <v>2.1067900000000002</v>
      </c>
      <c r="C12586" s="210">
        <v>1.9822839999999999</v>
      </c>
      <c r="D12586" s="210">
        <v>2.2312970000000001</v>
      </c>
    </row>
    <row r="12587" spans="1:4">
      <c r="A12587" s="209" t="s">
        <v>12996</v>
      </c>
      <c r="B12587" s="210">
        <v>2.1726830000000001</v>
      </c>
      <c r="C12587" s="210">
        <v>2.0421269999999998</v>
      </c>
      <c r="D12587" s="210">
        <v>2.303239</v>
      </c>
    </row>
    <row r="12588" spans="1:4">
      <c r="A12588" s="209" t="s">
        <v>12997</v>
      </c>
      <c r="B12588" s="210">
        <v>1.8374330000000001</v>
      </c>
      <c r="C12588" s="210">
        <v>1.6906479999999999</v>
      </c>
      <c r="D12588" s="210">
        <v>1.984219</v>
      </c>
    </row>
    <row r="12589" spans="1:4">
      <c r="A12589" s="209" t="s">
        <v>12998</v>
      </c>
      <c r="B12589" s="210">
        <v>1.971886</v>
      </c>
      <c r="C12589" s="210">
        <v>1.8288709999999999</v>
      </c>
      <c r="D12589" s="210">
        <v>2.1149010000000001</v>
      </c>
    </row>
    <row r="12590" spans="1:4">
      <c r="A12590" s="209" t="s">
        <v>12999</v>
      </c>
      <c r="B12590" s="210">
        <v>1.897861</v>
      </c>
      <c r="C12590" s="210">
        <v>1.76929</v>
      </c>
      <c r="D12590" s="210">
        <v>2.0264329999999999</v>
      </c>
    </row>
    <row r="12591" spans="1:4">
      <c r="A12591" s="209" t="s">
        <v>13000</v>
      </c>
      <c r="B12591" s="210">
        <v>1.836325</v>
      </c>
      <c r="C12591" s="210">
        <v>1.69441</v>
      </c>
      <c r="D12591" s="210">
        <v>1.97824</v>
      </c>
    </row>
    <row r="12592" spans="1:4">
      <c r="A12592" s="209" t="s">
        <v>13001</v>
      </c>
      <c r="B12592" s="210">
        <v>1.9726490000000001</v>
      </c>
      <c r="C12592" s="210">
        <v>1.830227</v>
      </c>
      <c r="D12592" s="210">
        <v>2.1150699999999998</v>
      </c>
    </row>
    <row r="12593" spans="1:4">
      <c r="A12593" s="209" t="s">
        <v>13002</v>
      </c>
      <c r="B12593" s="210">
        <v>2.310584</v>
      </c>
      <c r="C12593" s="210">
        <v>2.1501000000000001</v>
      </c>
      <c r="D12593" s="210">
        <v>2.4710670000000001</v>
      </c>
    </row>
    <row r="12594" spans="1:4">
      <c r="A12594" s="209" t="s">
        <v>13003</v>
      </c>
      <c r="B12594" s="210">
        <v>2.0958969999999999</v>
      </c>
      <c r="C12594" s="210">
        <v>1.9258580000000001</v>
      </c>
      <c r="D12594" s="210">
        <v>2.2659349999999998</v>
      </c>
    </row>
    <row r="12595" spans="1:4">
      <c r="A12595" s="209" t="s">
        <v>13004</v>
      </c>
      <c r="B12595" s="210">
        <v>2.4333109999999998</v>
      </c>
      <c r="C12595" s="210">
        <v>2.373561</v>
      </c>
      <c r="D12595" s="210">
        <v>2.4930620000000001</v>
      </c>
    </row>
    <row r="12596" spans="1:4">
      <c r="A12596" s="209" t="s">
        <v>13005</v>
      </c>
      <c r="B12596" s="210">
        <v>2.424668</v>
      </c>
      <c r="C12596" s="210">
        <v>2.3376899999999998</v>
      </c>
      <c r="D12596" s="210">
        <v>2.511647</v>
      </c>
    </row>
    <row r="12597" spans="1:4">
      <c r="A12597" s="209" t="s">
        <v>13006</v>
      </c>
      <c r="B12597" s="210">
        <v>2.6620439999999999</v>
      </c>
      <c r="C12597" s="210">
        <v>2.5470769999999998</v>
      </c>
      <c r="D12597" s="210">
        <v>2.7770109999999999</v>
      </c>
    </row>
    <row r="12598" spans="1:4">
      <c r="A12598" s="209" t="s">
        <v>13007</v>
      </c>
      <c r="B12598" s="210">
        <v>2.199144</v>
      </c>
      <c r="C12598" s="210">
        <v>2.1257480000000002</v>
      </c>
      <c r="D12598" s="210">
        <v>2.2725399999999998</v>
      </c>
    </row>
    <row r="12599" spans="1:4">
      <c r="A12599" s="209" t="s">
        <v>13008</v>
      </c>
      <c r="B12599" s="210">
        <v>2.0559509999999999</v>
      </c>
      <c r="C12599" s="210">
        <v>1.9503410000000001</v>
      </c>
      <c r="D12599" s="210">
        <v>2.1615609999999998</v>
      </c>
    </row>
    <row r="12600" spans="1:4">
      <c r="A12600" s="209" t="s">
        <v>13009</v>
      </c>
      <c r="B12600" s="210">
        <v>2.3152170000000001</v>
      </c>
      <c r="C12600" s="210">
        <v>2.225171</v>
      </c>
      <c r="D12600" s="210">
        <v>2.4052630000000002</v>
      </c>
    </row>
    <row r="12601" spans="1:4">
      <c r="A12601" s="209" t="s">
        <v>13010</v>
      </c>
      <c r="B12601" s="210">
        <v>2.227681</v>
      </c>
      <c r="C12601" s="210">
        <v>2.1698759999999999</v>
      </c>
      <c r="D12601" s="210">
        <v>2.2854860000000001</v>
      </c>
    </row>
    <row r="12602" spans="1:4">
      <c r="A12602" s="209" t="s">
        <v>13011</v>
      </c>
      <c r="B12602" s="210">
        <v>2.673924</v>
      </c>
      <c r="C12602" s="210">
        <v>2.5983860000000001</v>
      </c>
      <c r="D12602" s="210">
        <v>2.7494619999999999</v>
      </c>
    </row>
    <row r="12603" spans="1:4">
      <c r="A12603" s="209" t="s">
        <v>13012</v>
      </c>
      <c r="B12603" s="210">
        <v>2.739751</v>
      </c>
      <c r="C12603" s="210">
        <v>2.6239970000000001</v>
      </c>
      <c r="D12603" s="210">
        <v>2.8555060000000001</v>
      </c>
    </row>
    <row r="12604" spans="1:4">
      <c r="A12604" s="209" t="s">
        <v>13013</v>
      </c>
      <c r="B12604" s="210">
        <v>2.91153</v>
      </c>
      <c r="C12604" s="210">
        <v>2.7361499999999999</v>
      </c>
      <c r="D12604" s="210">
        <v>3.0869110000000002</v>
      </c>
    </row>
    <row r="12605" spans="1:4">
      <c r="A12605" s="209" t="s">
        <v>13014</v>
      </c>
      <c r="B12605" s="210">
        <v>2.4372950000000002</v>
      </c>
      <c r="C12605" s="210">
        <v>2.3364609999999999</v>
      </c>
      <c r="D12605" s="210">
        <v>2.5381279999999999</v>
      </c>
    </row>
    <row r="12606" spans="1:4">
      <c r="A12606" s="209" t="s">
        <v>13015</v>
      </c>
      <c r="B12606" s="210">
        <v>2.2534420000000002</v>
      </c>
      <c r="C12606" s="210">
        <v>2.1211660000000001</v>
      </c>
      <c r="D12606" s="210">
        <v>2.3857189999999999</v>
      </c>
    </row>
    <row r="12607" spans="1:4">
      <c r="A12607" s="209" t="s">
        <v>13016</v>
      </c>
      <c r="B12607" s="210">
        <v>2.487323</v>
      </c>
      <c r="C12607" s="210">
        <v>2.3728579999999999</v>
      </c>
      <c r="D12607" s="210">
        <v>2.601788</v>
      </c>
    </row>
    <row r="12608" spans="1:4">
      <c r="A12608" s="209" t="s">
        <v>13017</v>
      </c>
      <c r="B12608" s="210">
        <v>2.4692189999999998</v>
      </c>
      <c r="C12608" s="210">
        <v>2.3906000000000001</v>
      </c>
      <c r="D12608" s="210">
        <v>2.547838</v>
      </c>
    </row>
    <row r="12609" spans="1:4">
      <c r="A12609" s="209" t="s">
        <v>13018</v>
      </c>
      <c r="B12609" s="210">
        <v>2.215598</v>
      </c>
      <c r="C12609" s="210">
        <v>2.1485069999999999</v>
      </c>
      <c r="D12609" s="210">
        <v>2.2826900000000001</v>
      </c>
    </row>
    <row r="12610" spans="1:4">
      <c r="A12610" s="209" t="s">
        <v>13019</v>
      </c>
      <c r="B12610" s="210">
        <v>2.1403159999999999</v>
      </c>
      <c r="C12610" s="210">
        <v>2.0432589999999999</v>
      </c>
      <c r="D12610" s="210">
        <v>2.237374</v>
      </c>
    </row>
    <row r="12611" spans="1:4">
      <c r="A12611" s="209" t="s">
        <v>13020</v>
      </c>
      <c r="B12611" s="210">
        <v>2.426628</v>
      </c>
      <c r="C12611" s="210">
        <v>2.2960310000000002</v>
      </c>
      <c r="D12611" s="210">
        <v>2.557226</v>
      </c>
    </row>
    <row r="12612" spans="1:4">
      <c r="A12612" s="209" t="s">
        <v>13021</v>
      </c>
      <c r="B12612" s="210">
        <v>1.9868870000000001</v>
      </c>
      <c r="C12612" s="210">
        <v>1.9027179999999999</v>
      </c>
      <c r="D12612" s="210">
        <v>2.0710549999999999</v>
      </c>
    </row>
    <row r="12613" spans="1:4">
      <c r="A12613" s="209" t="s">
        <v>13022</v>
      </c>
      <c r="B12613" s="210">
        <v>1.863794</v>
      </c>
      <c r="C12613" s="210">
        <v>1.7424839999999999</v>
      </c>
      <c r="D12613" s="210">
        <v>1.985104</v>
      </c>
    </row>
    <row r="12614" spans="1:4">
      <c r="A12614" s="209" t="s">
        <v>13023</v>
      </c>
      <c r="B12614" s="210">
        <v>2.1571579999999999</v>
      </c>
      <c r="C12614" s="210">
        <v>2.0573980000000001</v>
      </c>
      <c r="D12614" s="210">
        <v>2.2569180000000002</v>
      </c>
    </row>
    <row r="12615" spans="1:4">
      <c r="A12615" s="209" t="s">
        <v>13024</v>
      </c>
      <c r="B12615" s="210">
        <v>2.0162640000000001</v>
      </c>
      <c r="C12615" s="210">
        <v>1.944944</v>
      </c>
      <c r="D12615" s="210">
        <v>2.0875849999999998</v>
      </c>
    </row>
    <row r="12616" spans="1:4">
      <c r="A12616" s="209" t="s">
        <v>13025</v>
      </c>
      <c r="B12616" s="210">
        <v>2.3093590000000002</v>
      </c>
      <c r="C12616" s="210">
        <v>2.2782680000000002</v>
      </c>
      <c r="D12616" s="210">
        <v>2.3404500000000001</v>
      </c>
    </row>
    <row r="12617" spans="1:4">
      <c r="A12617" s="209" t="s">
        <v>13026</v>
      </c>
      <c r="B12617" s="210">
        <v>2.5426350000000002</v>
      </c>
      <c r="C12617" s="210">
        <v>2.501906</v>
      </c>
      <c r="D12617" s="210">
        <v>2.5833629999999999</v>
      </c>
    </row>
    <row r="12618" spans="1:4">
      <c r="A12618" s="209" t="s">
        <v>13027</v>
      </c>
      <c r="B12618" s="210">
        <v>2.0961270000000001</v>
      </c>
      <c r="C12618" s="210">
        <v>2.0614499999999998</v>
      </c>
      <c r="D12618" s="210">
        <v>2.1308039999999999</v>
      </c>
    </row>
    <row r="12619" spans="1:4">
      <c r="A12619" s="209" t="s">
        <v>13028</v>
      </c>
      <c r="B12619" s="210">
        <v>2.5160650000000002</v>
      </c>
      <c r="C12619" s="210">
        <v>2.3878360000000001</v>
      </c>
      <c r="D12619" s="210">
        <v>2.6442939999999999</v>
      </c>
    </row>
    <row r="12620" spans="1:4">
      <c r="A12620" s="209" t="s">
        <v>13029</v>
      </c>
      <c r="B12620" s="210">
        <v>2.7230340000000002</v>
      </c>
      <c r="C12620" s="210">
        <v>2.5896530000000002</v>
      </c>
      <c r="D12620" s="210">
        <v>2.8564159999999998</v>
      </c>
    </row>
    <row r="12621" spans="1:4">
      <c r="A12621" s="209" t="s">
        <v>13030</v>
      </c>
      <c r="B12621" s="210">
        <v>2.4630450000000002</v>
      </c>
      <c r="C12621" s="210">
        <v>2.364341</v>
      </c>
      <c r="D12621" s="210">
        <v>2.56175</v>
      </c>
    </row>
    <row r="12622" spans="1:4">
      <c r="A12622" s="209" t="s">
        <v>13031</v>
      </c>
      <c r="B12622" s="210">
        <v>2.6037400000000002</v>
      </c>
      <c r="C12622" s="210">
        <v>2.4733299999999998</v>
      </c>
      <c r="D12622" s="210">
        <v>2.7341500000000001</v>
      </c>
    </row>
    <row r="12623" spans="1:4">
      <c r="A12623" s="209" t="s">
        <v>13032</v>
      </c>
      <c r="B12623" s="210">
        <v>2.3421449999999999</v>
      </c>
      <c r="C12623" s="210">
        <v>2.2025969999999999</v>
      </c>
      <c r="D12623" s="210">
        <v>2.4816919999999998</v>
      </c>
    </row>
    <row r="12624" spans="1:4">
      <c r="A12624" s="209" t="s">
        <v>13033</v>
      </c>
      <c r="B12624" s="210">
        <v>2.437338</v>
      </c>
      <c r="C12624" s="210">
        <v>2.2928289999999998</v>
      </c>
      <c r="D12624" s="210">
        <v>2.5818469999999998</v>
      </c>
    </row>
    <row r="12625" spans="1:4">
      <c r="A12625" s="209" t="s">
        <v>13034</v>
      </c>
      <c r="B12625" s="210">
        <v>2.6443720000000002</v>
      </c>
      <c r="C12625" s="210">
        <v>2.4939779999999998</v>
      </c>
      <c r="D12625" s="210">
        <v>2.7947669999999998</v>
      </c>
    </row>
    <row r="12626" spans="1:4">
      <c r="A12626" s="209" t="s">
        <v>13035</v>
      </c>
      <c r="B12626" s="210">
        <v>2.687195</v>
      </c>
      <c r="C12626" s="210">
        <v>2.57795</v>
      </c>
      <c r="D12626" s="210">
        <v>2.79644</v>
      </c>
    </row>
    <row r="12627" spans="1:4">
      <c r="A12627" s="209" t="s">
        <v>13036</v>
      </c>
      <c r="B12627" s="210">
        <v>2.4569869999999998</v>
      </c>
      <c r="C12627" s="210">
        <v>2.2898149999999999</v>
      </c>
      <c r="D12627" s="210">
        <v>2.6241599999999998</v>
      </c>
    </row>
    <row r="12628" spans="1:4">
      <c r="A12628" s="209" t="s">
        <v>13037</v>
      </c>
      <c r="B12628" s="210">
        <v>2.377316</v>
      </c>
      <c r="C12628" s="210">
        <v>2.2457600000000002</v>
      </c>
      <c r="D12628" s="210">
        <v>2.5088720000000002</v>
      </c>
    </row>
    <row r="12629" spans="1:4">
      <c r="A12629" s="209" t="s">
        <v>13038</v>
      </c>
      <c r="B12629" s="210">
        <v>2.3303509999999998</v>
      </c>
      <c r="C12629" s="210">
        <v>2.1966869999999998</v>
      </c>
      <c r="D12629" s="210">
        <v>2.4640149999999998</v>
      </c>
    </row>
    <row r="12630" spans="1:4">
      <c r="A12630" s="209" t="s">
        <v>13039</v>
      </c>
      <c r="B12630" s="210">
        <v>2.2220019999999998</v>
      </c>
      <c r="C12630" s="210">
        <v>2.1117340000000002</v>
      </c>
      <c r="D12630" s="210">
        <v>2.332271</v>
      </c>
    </row>
    <row r="12631" spans="1:4">
      <c r="A12631" s="209" t="s">
        <v>13040</v>
      </c>
      <c r="B12631" s="210">
        <v>2.214925</v>
      </c>
      <c r="C12631" s="210">
        <v>2.0936710000000001</v>
      </c>
      <c r="D12631" s="210">
        <v>2.3361800000000001</v>
      </c>
    </row>
    <row r="12632" spans="1:4">
      <c r="A12632" s="209" t="s">
        <v>13041</v>
      </c>
      <c r="B12632" s="210">
        <v>2.4523679999999999</v>
      </c>
      <c r="C12632" s="210">
        <v>2.3238590000000001</v>
      </c>
      <c r="D12632" s="210">
        <v>2.5808770000000001</v>
      </c>
    </row>
    <row r="12633" spans="1:4">
      <c r="A12633" s="209" t="s">
        <v>13042</v>
      </c>
      <c r="B12633" s="210">
        <v>2.4157950000000001</v>
      </c>
      <c r="C12633" s="210">
        <v>2.3147820000000001</v>
      </c>
      <c r="D12633" s="210">
        <v>2.5168089999999999</v>
      </c>
    </row>
    <row r="12634" spans="1:4">
      <c r="A12634" s="209" t="s">
        <v>13043</v>
      </c>
      <c r="B12634" s="210">
        <v>2.0595370000000002</v>
      </c>
      <c r="C12634" s="210">
        <v>1.931786</v>
      </c>
      <c r="D12634" s="210">
        <v>2.187287</v>
      </c>
    </row>
    <row r="12635" spans="1:4">
      <c r="A12635" s="209" t="s">
        <v>13044</v>
      </c>
      <c r="B12635" s="210">
        <v>2.1949640000000001</v>
      </c>
      <c r="C12635" s="210">
        <v>2.05633</v>
      </c>
      <c r="D12635" s="210">
        <v>2.333599</v>
      </c>
    </row>
    <row r="12636" spans="1:4">
      <c r="A12636" s="209" t="s">
        <v>13045</v>
      </c>
      <c r="B12636" s="210">
        <v>2.1124499999999999</v>
      </c>
      <c r="C12636" s="210">
        <v>2.0012099999999999</v>
      </c>
      <c r="D12636" s="210">
        <v>2.2236899999999999</v>
      </c>
    </row>
    <row r="12637" spans="1:4">
      <c r="A12637" s="209" t="s">
        <v>13046</v>
      </c>
      <c r="B12637" s="210">
        <v>2.2184590000000002</v>
      </c>
      <c r="C12637" s="210">
        <v>2.0943719999999999</v>
      </c>
      <c r="D12637" s="210">
        <v>2.3425470000000002</v>
      </c>
    </row>
    <row r="12638" spans="1:4">
      <c r="A12638" s="209" t="s">
        <v>13047</v>
      </c>
      <c r="B12638" s="210">
        <v>2.1927940000000001</v>
      </c>
      <c r="C12638" s="210">
        <v>2.0899920000000001</v>
      </c>
      <c r="D12638" s="210">
        <v>2.2955969999999999</v>
      </c>
    </row>
    <row r="12639" spans="1:4">
      <c r="A12639" s="209" t="s">
        <v>13048</v>
      </c>
      <c r="B12639" s="210">
        <v>2.5595159999999999</v>
      </c>
      <c r="C12639" s="210">
        <v>2.4410180000000001</v>
      </c>
      <c r="D12639" s="210">
        <v>2.6780140000000001</v>
      </c>
    </row>
    <row r="12640" spans="1:4">
      <c r="A12640" s="209" t="s">
        <v>13049</v>
      </c>
      <c r="B12640" s="210">
        <v>2.2507709999999999</v>
      </c>
      <c r="C12640" s="210">
        <v>2.1079659999999998</v>
      </c>
      <c r="D12640" s="210">
        <v>2.3935759999999999</v>
      </c>
    </row>
    <row r="12641" spans="1:4">
      <c r="A12641" s="209" t="s">
        <v>13050</v>
      </c>
      <c r="B12641" s="210">
        <v>2.7208510000000001</v>
      </c>
      <c r="C12641" s="210">
        <v>2.579323</v>
      </c>
      <c r="D12641" s="210">
        <v>2.8623799999999999</v>
      </c>
    </row>
    <row r="12642" spans="1:4">
      <c r="A12642" s="209" t="s">
        <v>13051</v>
      </c>
      <c r="B12642" s="210">
        <v>2.9389810000000001</v>
      </c>
      <c r="C12642" s="210">
        <v>2.7647930000000001</v>
      </c>
      <c r="D12642" s="210">
        <v>3.1131679999999999</v>
      </c>
    </row>
    <row r="12643" spans="1:4">
      <c r="A12643" s="209" t="s">
        <v>13052</v>
      </c>
      <c r="B12643" s="210">
        <v>2.64818</v>
      </c>
      <c r="C12643" s="210">
        <v>2.502583</v>
      </c>
      <c r="D12643" s="210">
        <v>2.7937780000000001</v>
      </c>
    </row>
    <row r="12644" spans="1:4">
      <c r="A12644" s="209" t="s">
        <v>13053</v>
      </c>
      <c r="B12644" s="210">
        <v>2.8777249999999999</v>
      </c>
      <c r="C12644" s="210">
        <v>2.6869070000000002</v>
      </c>
      <c r="D12644" s="210">
        <v>3.068543</v>
      </c>
    </row>
    <row r="12645" spans="1:4">
      <c r="A12645" s="209" t="s">
        <v>13054</v>
      </c>
      <c r="B12645" s="210">
        <v>2.5779200000000002</v>
      </c>
      <c r="C12645" s="210">
        <v>2.3833060000000001</v>
      </c>
      <c r="D12645" s="210">
        <v>2.7725339999999998</v>
      </c>
    </row>
    <row r="12646" spans="1:4">
      <c r="A12646" s="209" t="s">
        <v>13055</v>
      </c>
      <c r="B12646" s="210">
        <v>2.5941740000000002</v>
      </c>
      <c r="C12646" s="210">
        <v>2.4143759999999999</v>
      </c>
      <c r="D12646" s="210">
        <v>2.7739720000000001</v>
      </c>
    </row>
    <row r="12647" spans="1:4">
      <c r="A12647" s="209" t="s">
        <v>13056</v>
      </c>
      <c r="B12647" s="210">
        <v>2.9539629999999999</v>
      </c>
      <c r="C12647" s="210">
        <v>2.7462610000000001</v>
      </c>
      <c r="D12647" s="210">
        <v>3.1616659999999999</v>
      </c>
    </row>
    <row r="12648" spans="1:4">
      <c r="A12648" s="209" t="s">
        <v>13057</v>
      </c>
      <c r="B12648" s="210">
        <v>2.9113120000000001</v>
      </c>
      <c r="C12648" s="210">
        <v>2.7436419999999999</v>
      </c>
      <c r="D12648" s="210">
        <v>3.0789810000000002</v>
      </c>
    </row>
    <row r="12649" spans="1:4">
      <c r="A12649" s="209" t="s">
        <v>13058</v>
      </c>
      <c r="B12649" s="210">
        <v>2.7385839999999999</v>
      </c>
      <c r="C12649" s="210">
        <v>2.492448</v>
      </c>
      <c r="D12649" s="210">
        <v>2.9847190000000001</v>
      </c>
    </row>
    <row r="12650" spans="1:4">
      <c r="A12650" s="209" t="s">
        <v>13059</v>
      </c>
      <c r="B12650" s="210">
        <v>2.6802429999999999</v>
      </c>
      <c r="C12650" s="210">
        <v>2.4980470000000001</v>
      </c>
      <c r="D12650" s="210">
        <v>2.8624390000000002</v>
      </c>
    </row>
    <row r="12651" spans="1:4">
      <c r="A12651" s="209" t="s">
        <v>13060</v>
      </c>
      <c r="B12651" s="210">
        <v>2.4975900000000002</v>
      </c>
      <c r="C12651" s="210">
        <v>2.3195429999999999</v>
      </c>
      <c r="D12651" s="210">
        <v>2.675637</v>
      </c>
    </row>
    <row r="12652" spans="1:4">
      <c r="A12652" s="209" t="s">
        <v>13061</v>
      </c>
      <c r="B12652" s="210">
        <v>2.475781</v>
      </c>
      <c r="C12652" s="210">
        <v>2.329113</v>
      </c>
      <c r="D12652" s="210">
        <v>2.6224479999999999</v>
      </c>
    </row>
    <row r="12653" spans="1:4">
      <c r="A12653" s="209" t="s">
        <v>13062</v>
      </c>
      <c r="B12653" s="210">
        <v>2.406514</v>
      </c>
      <c r="C12653" s="210">
        <v>2.2690459999999999</v>
      </c>
      <c r="D12653" s="210">
        <v>2.5439829999999999</v>
      </c>
    </row>
    <row r="12654" spans="1:4">
      <c r="A12654" s="209" t="s">
        <v>13063</v>
      </c>
      <c r="B12654" s="210">
        <v>2.6726079999999999</v>
      </c>
      <c r="C12654" s="210">
        <v>2.498402</v>
      </c>
      <c r="D12654" s="210">
        <v>2.846813</v>
      </c>
    </row>
    <row r="12655" spans="1:4">
      <c r="A12655" s="209" t="s">
        <v>13064</v>
      </c>
      <c r="B12655" s="210">
        <v>2.6262590000000001</v>
      </c>
      <c r="C12655" s="210">
        <v>2.4982679999999999</v>
      </c>
      <c r="D12655" s="210">
        <v>2.754251</v>
      </c>
    </row>
    <row r="12656" spans="1:4">
      <c r="A12656" s="209" t="s">
        <v>13065</v>
      </c>
      <c r="B12656" s="210">
        <v>2.3217509999999999</v>
      </c>
      <c r="C12656" s="210">
        <v>2.1772070000000001</v>
      </c>
      <c r="D12656" s="210">
        <v>2.4662950000000001</v>
      </c>
    </row>
    <row r="12657" spans="1:4">
      <c r="A12657" s="209" t="s">
        <v>13066</v>
      </c>
      <c r="B12657" s="210">
        <v>2.3445369999999999</v>
      </c>
      <c r="C12657" s="210">
        <v>2.1339060000000001</v>
      </c>
      <c r="D12657" s="210">
        <v>2.5551680000000001</v>
      </c>
    </row>
    <row r="12658" spans="1:4">
      <c r="A12658" s="209" t="s">
        <v>13067</v>
      </c>
      <c r="B12658" s="210">
        <v>2.318549</v>
      </c>
      <c r="C12658" s="210">
        <v>2.1506479999999999</v>
      </c>
      <c r="D12658" s="210">
        <v>2.48645</v>
      </c>
    </row>
    <row r="12659" spans="1:4">
      <c r="A12659" s="209" t="s">
        <v>13068</v>
      </c>
      <c r="B12659" s="210">
        <v>2.4299089999999999</v>
      </c>
      <c r="C12659" s="210">
        <v>2.2609080000000001</v>
      </c>
      <c r="D12659" s="210">
        <v>2.5989089999999999</v>
      </c>
    </row>
    <row r="12660" spans="1:4">
      <c r="A12660" s="209" t="s">
        <v>13069</v>
      </c>
      <c r="B12660" s="210">
        <v>2.4170579999999999</v>
      </c>
      <c r="C12660" s="210">
        <v>2.282257</v>
      </c>
      <c r="D12660" s="210">
        <v>2.5518589999999999</v>
      </c>
    </row>
    <row r="12661" spans="1:4">
      <c r="A12661" s="209" t="s">
        <v>13070</v>
      </c>
      <c r="B12661" s="210">
        <v>2.729581</v>
      </c>
      <c r="C12661" s="210">
        <v>2.5795750000000002</v>
      </c>
      <c r="D12661" s="210">
        <v>2.8795860000000002</v>
      </c>
    </row>
    <row r="12662" spans="1:4">
      <c r="A12662" s="209" t="s">
        <v>13071</v>
      </c>
      <c r="B12662" s="210">
        <v>2.3789829999999998</v>
      </c>
      <c r="C12662" s="210">
        <v>2.2063329999999999</v>
      </c>
      <c r="D12662" s="210">
        <v>2.551634</v>
      </c>
    </row>
    <row r="12663" spans="1:4">
      <c r="A12663" s="209" t="s">
        <v>13072</v>
      </c>
      <c r="B12663" s="210">
        <v>2.3348749999999998</v>
      </c>
      <c r="C12663" s="210">
        <v>2.169508</v>
      </c>
      <c r="D12663" s="210">
        <v>2.5002409999999999</v>
      </c>
    </row>
    <row r="12664" spans="1:4">
      <c r="A12664" s="209" t="s">
        <v>13073</v>
      </c>
      <c r="B12664" s="210">
        <v>2.5146510000000002</v>
      </c>
      <c r="C12664" s="210">
        <v>2.323026</v>
      </c>
      <c r="D12664" s="210">
        <v>2.7062759999999999</v>
      </c>
    </row>
    <row r="12665" spans="1:4">
      <c r="A12665" s="209" t="s">
        <v>13074</v>
      </c>
      <c r="B12665" s="210">
        <v>2.2938320000000001</v>
      </c>
      <c r="C12665" s="210">
        <v>2.135894</v>
      </c>
      <c r="D12665" s="210">
        <v>2.4517699999999998</v>
      </c>
    </row>
    <row r="12666" spans="1:4">
      <c r="A12666" s="209" t="s">
        <v>13075</v>
      </c>
      <c r="B12666" s="210">
        <v>2.3651499999999999</v>
      </c>
      <c r="C12666" s="210">
        <v>2.2340870000000002</v>
      </c>
      <c r="D12666" s="210">
        <v>2.496213</v>
      </c>
    </row>
    <row r="12667" spans="1:4">
      <c r="A12667" s="209" t="s">
        <v>13076</v>
      </c>
      <c r="B12667" s="210">
        <v>2.1260080000000001</v>
      </c>
      <c r="C12667" s="210">
        <v>1.979859</v>
      </c>
      <c r="D12667" s="210">
        <v>2.272157</v>
      </c>
    </row>
    <row r="12668" spans="1:4">
      <c r="A12668" s="209" t="s">
        <v>13077</v>
      </c>
      <c r="B12668" s="210">
        <v>2.2934030000000001</v>
      </c>
      <c r="C12668" s="210">
        <v>2.128479</v>
      </c>
      <c r="D12668" s="210">
        <v>2.4583270000000002</v>
      </c>
    </row>
    <row r="12669" spans="1:4">
      <c r="A12669" s="209" t="s">
        <v>13078</v>
      </c>
      <c r="B12669" s="210">
        <v>2.3489620000000002</v>
      </c>
      <c r="C12669" s="210">
        <v>2.1906310000000002</v>
      </c>
      <c r="D12669" s="210">
        <v>2.5072939999999999</v>
      </c>
    </row>
    <row r="12670" spans="1:4">
      <c r="A12670" s="209" t="s">
        <v>13079</v>
      </c>
      <c r="B12670" s="210">
        <v>2.4958339999999999</v>
      </c>
      <c r="C12670" s="210">
        <v>2.376582</v>
      </c>
      <c r="D12670" s="210">
        <v>2.6150850000000001</v>
      </c>
    </row>
    <row r="12671" spans="1:4">
      <c r="A12671" s="209" t="s">
        <v>13080</v>
      </c>
      <c r="B12671" s="210">
        <v>2.2356090000000002</v>
      </c>
      <c r="C12671" s="210">
        <v>2.060597</v>
      </c>
      <c r="D12671" s="210">
        <v>2.4106200000000002</v>
      </c>
    </row>
    <row r="12672" spans="1:4">
      <c r="A12672" s="209" t="s">
        <v>13081</v>
      </c>
      <c r="B12672" s="210">
        <v>2.0957949999999999</v>
      </c>
      <c r="C12672" s="210">
        <v>1.943986</v>
      </c>
      <c r="D12672" s="210">
        <v>2.2476050000000001</v>
      </c>
    </row>
    <row r="12673" spans="1:4">
      <c r="A12673" s="209" t="s">
        <v>13082</v>
      </c>
      <c r="B12673" s="210">
        <v>2.175211</v>
      </c>
      <c r="C12673" s="210">
        <v>2.0187759999999999</v>
      </c>
      <c r="D12673" s="210">
        <v>2.331645</v>
      </c>
    </row>
    <row r="12674" spans="1:4">
      <c r="A12674" s="209" t="s">
        <v>13083</v>
      </c>
      <c r="B12674" s="210">
        <v>1.975851</v>
      </c>
      <c r="C12674" s="210">
        <v>1.8495170000000001</v>
      </c>
      <c r="D12674" s="210">
        <v>2.1021860000000001</v>
      </c>
    </row>
    <row r="12675" spans="1:4">
      <c r="A12675" s="209" t="s">
        <v>13084</v>
      </c>
      <c r="B12675" s="210">
        <v>2.0422359999999999</v>
      </c>
      <c r="C12675" s="210">
        <v>1.8819920000000001</v>
      </c>
      <c r="D12675" s="210">
        <v>2.20248</v>
      </c>
    </row>
    <row r="12676" spans="1:4">
      <c r="A12676" s="209" t="s">
        <v>13085</v>
      </c>
      <c r="B12676" s="210">
        <v>2.2474859999999999</v>
      </c>
      <c r="C12676" s="210">
        <v>2.1152190000000002</v>
      </c>
      <c r="D12676" s="210">
        <v>2.379753</v>
      </c>
    </row>
    <row r="12677" spans="1:4">
      <c r="A12677" s="209" t="s">
        <v>13086</v>
      </c>
      <c r="B12677" s="210">
        <v>2.2219440000000001</v>
      </c>
      <c r="C12677" s="210">
        <v>2.1010110000000002</v>
      </c>
      <c r="D12677" s="210">
        <v>2.3428779999999998</v>
      </c>
    </row>
    <row r="12678" spans="1:4">
      <c r="A12678" s="209" t="s">
        <v>13087</v>
      </c>
      <c r="B12678" s="210">
        <v>1.812683</v>
      </c>
      <c r="C12678" s="210">
        <v>1.6525110000000001</v>
      </c>
      <c r="D12678" s="210">
        <v>1.9728540000000001</v>
      </c>
    </row>
    <row r="12679" spans="1:4">
      <c r="A12679" s="209" t="s">
        <v>13088</v>
      </c>
      <c r="B12679" s="210">
        <v>2.0628350000000002</v>
      </c>
      <c r="C12679" s="210">
        <v>1.923297</v>
      </c>
      <c r="D12679" s="210">
        <v>2.2023730000000001</v>
      </c>
    </row>
    <row r="12680" spans="1:4">
      <c r="A12680" s="209" t="s">
        <v>13089</v>
      </c>
      <c r="B12680" s="210">
        <v>1.9292579999999999</v>
      </c>
      <c r="C12680" s="210">
        <v>1.7866599999999999</v>
      </c>
      <c r="D12680" s="210">
        <v>2.0718570000000001</v>
      </c>
    </row>
    <row r="12681" spans="1:4">
      <c r="A12681" s="209" t="s">
        <v>13090</v>
      </c>
      <c r="B12681" s="210">
        <v>2.035698</v>
      </c>
      <c r="C12681" s="210">
        <v>1.890395</v>
      </c>
      <c r="D12681" s="210">
        <v>2.1810010000000002</v>
      </c>
    </row>
    <row r="12682" spans="1:4">
      <c r="A12682" s="209" t="s">
        <v>13091</v>
      </c>
      <c r="B12682" s="210">
        <v>1.997684</v>
      </c>
      <c r="C12682" s="210">
        <v>1.8552219999999999</v>
      </c>
      <c r="D12682" s="210">
        <v>2.1401469999999998</v>
      </c>
    </row>
    <row r="12683" spans="1:4">
      <c r="A12683" s="209" t="s">
        <v>13092</v>
      </c>
      <c r="B12683" s="210">
        <v>2.3914879999999998</v>
      </c>
      <c r="C12683" s="210">
        <v>2.196367</v>
      </c>
      <c r="D12683" s="210">
        <v>2.5866099999999999</v>
      </c>
    </row>
    <row r="12684" spans="1:4">
      <c r="A12684" s="209" t="s">
        <v>13093</v>
      </c>
      <c r="B12684" s="210">
        <v>2.1409799999999999</v>
      </c>
      <c r="C12684" s="210">
        <v>1.9498660000000001</v>
      </c>
      <c r="D12684" s="210">
        <v>2.3320949999999998</v>
      </c>
    </row>
    <row r="12685" spans="1:4">
      <c r="A12685" s="209" t="s">
        <v>13094</v>
      </c>
      <c r="B12685" s="210">
        <v>2.4986269999999999</v>
      </c>
      <c r="C12685" s="210">
        <v>2.4390499999999999</v>
      </c>
      <c r="D12685" s="210">
        <v>2.5582029999999998</v>
      </c>
    </row>
    <row r="12686" spans="1:4">
      <c r="A12686" s="209" t="s">
        <v>13095</v>
      </c>
      <c r="B12686" s="210">
        <v>2.4695939999999998</v>
      </c>
      <c r="C12686" s="210">
        <v>2.3831370000000001</v>
      </c>
      <c r="D12686" s="210">
        <v>2.5560520000000002</v>
      </c>
    </row>
    <row r="12687" spans="1:4">
      <c r="A12687" s="209" t="s">
        <v>13096</v>
      </c>
      <c r="B12687" s="210">
        <v>2.6443720000000002</v>
      </c>
      <c r="C12687" s="210">
        <v>2.4939779999999998</v>
      </c>
      <c r="D12687" s="210">
        <v>2.7947669999999998</v>
      </c>
    </row>
    <row r="12688" spans="1:4">
      <c r="A12688" s="209" t="s">
        <v>13097</v>
      </c>
      <c r="B12688" s="210">
        <v>2.2749670000000002</v>
      </c>
      <c r="C12688" s="210">
        <v>2.1979510000000002</v>
      </c>
      <c r="D12688" s="210">
        <v>2.3519830000000002</v>
      </c>
    </row>
    <row r="12689" spans="1:4">
      <c r="A12689" s="209" t="s">
        <v>13098</v>
      </c>
      <c r="B12689" s="210">
        <v>2.0863130000000001</v>
      </c>
      <c r="C12689" s="210">
        <v>1.9800409999999999</v>
      </c>
      <c r="D12689" s="210">
        <v>2.1925840000000001</v>
      </c>
    </row>
    <row r="12690" spans="1:4">
      <c r="A12690" s="209" t="s">
        <v>13099</v>
      </c>
      <c r="B12690" s="210">
        <v>2.42422</v>
      </c>
      <c r="C12690" s="210">
        <v>2.341215</v>
      </c>
      <c r="D12690" s="210">
        <v>2.5072260000000002</v>
      </c>
    </row>
    <row r="12691" spans="1:4">
      <c r="A12691" s="209" t="s">
        <v>13100</v>
      </c>
      <c r="B12691" s="210">
        <v>2.2457090000000002</v>
      </c>
      <c r="C12691" s="210">
        <v>2.184231</v>
      </c>
      <c r="D12691" s="210">
        <v>2.3071869999999999</v>
      </c>
    </row>
    <row r="12692" spans="1:4">
      <c r="A12692" s="209" t="s">
        <v>13101</v>
      </c>
      <c r="B12692" s="210">
        <v>2.7103329999999999</v>
      </c>
      <c r="C12692" s="210">
        <v>2.6325020000000001</v>
      </c>
      <c r="D12692" s="210">
        <v>2.7881640000000001</v>
      </c>
    </row>
    <row r="12693" spans="1:4">
      <c r="A12693" s="209" t="s">
        <v>13102</v>
      </c>
      <c r="B12693" s="210">
        <v>2.7399870000000002</v>
      </c>
      <c r="C12693" s="210">
        <v>2.6192669999999998</v>
      </c>
      <c r="D12693" s="210">
        <v>2.860706</v>
      </c>
    </row>
    <row r="12694" spans="1:4">
      <c r="A12694" s="209" t="s">
        <v>13103</v>
      </c>
      <c r="B12694" s="210">
        <v>2.9539629999999999</v>
      </c>
      <c r="C12694" s="210">
        <v>2.7462610000000001</v>
      </c>
      <c r="D12694" s="210">
        <v>3.1616659999999999</v>
      </c>
    </row>
    <row r="12695" spans="1:4">
      <c r="A12695" s="209" t="s">
        <v>13104</v>
      </c>
      <c r="B12695" s="210">
        <v>2.4758969999999998</v>
      </c>
      <c r="C12695" s="210">
        <v>2.37547</v>
      </c>
      <c r="D12695" s="210">
        <v>2.5763250000000002</v>
      </c>
    </row>
    <row r="12696" spans="1:4">
      <c r="A12696" s="209" t="s">
        <v>13105</v>
      </c>
      <c r="B12696" s="210">
        <v>2.3252640000000002</v>
      </c>
      <c r="C12696" s="210">
        <v>2.2029869999999998</v>
      </c>
      <c r="D12696" s="210">
        <v>2.4475410000000002</v>
      </c>
    </row>
    <row r="12697" spans="1:4">
      <c r="A12697" s="209" t="s">
        <v>13106</v>
      </c>
      <c r="B12697" s="210">
        <v>2.6394799999999998</v>
      </c>
      <c r="C12697" s="210">
        <v>2.533118</v>
      </c>
      <c r="D12697" s="210">
        <v>2.745841</v>
      </c>
    </row>
    <row r="12698" spans="1:4">
      <c r="A12698" s="209" t="s">
        <v>13107</v>
      </c>
      <c r="B12698" s="210">
        <v>2.4358740000000001</v>
      </c>
      <c r="C12698" s="210">
        <v>2.3559929999999998</v>
      </c>
      <c r="D12698" s="210">
        <v>2.515755</v>
      </c>
    </row>
    <row r="12699" spans="1:4">
      <c r="A12699" s="209" t="s">
        <v>13108</v>
      </c>
      <c r="B12699" s="210">
        <v>2.3085580000000001</v>
      </c>
      <c r="C12699" s="210">
        <v>2.2385969999999999</v>
      </c>
      <c r="D12699" s="210">
        <v>2.3785180000000001</v>
      </c>
    </row>
    <row r="12700" spans="1:4">
      <c r="A12700" s="209" t="s">
        <v>13109</v>
      </c>
      <c r="B12700" s="210">
        <v>2.2266330000000001</v>
      </c>
      <c r="C12700" s="210">
        <v>2.1294620000000002</v>
      </c>
      <c r="D12700" s="210">
        <v>2.323804</v>
      </c>
    </row>
    <row r="12701" spans="1:4">
      <c r="A12701" s="209" t="s">
        <v>13110</v>
      </c>
      <c r="B12701" s="210">
        <v>2.3489620000000002</v>
      </c>
      <c r="C12701" s="210">
        <v>2.1906310000000002</v>
      </c>
      <c r="D12701" s="210">
        <v>2.5072939999999999</v>
      </c>
    </row>
    <row r="12702" spans="1:4">
      <c r="A12702" s="209" t="s">
        <v>13111</v>
      </c>
      <c r="B12702" s="210">
        <v>2.0914160000000002</v>
      </c>
      <c r="C12702" s="210">
        <v>1.9990110000000001</v>
      </c>
      <c r="D12702" s="210">
        <v>2.1838199999999999</v>
      </c>
    </row>
    <row r="12703" spans="1:4">
      <c r="A12703" s="209" t="s">
        <v>13112</v>
      </c>
      <c r="B12703" s="210">
        <v>1.864838</v>
      </c>
      <c r="C12703" s="210">
        <v>1.7324949999999999</v>
      </c>
      <c r="D12703" s="210">
        <v>1.9971810000000001</v>
      </c>
    </row>
    <row r="12704" spans="1:4">
      <c r="A12704" s="209" t="s">
        <v>13113</v>
      </c>
      <c r="B12704" s="210">
        <v>2.2282489999999999</v>
      </c>
      <c r="C12704" s="210">
        <v>2.1322990000000002</v>
      </c>
      <c r="D12704" s="210">
        <v>2.3241990000000001</v>
      </c>
    </row>
    <row r="12705" spans="1:4">
      <c r="A12705" s="209" t="s">
        <v>13114</v>
      </c>
      <c r="B12705" s="210">
        <v>2.0784790000000002</v>
      </c>
      <c r="C12705" s="210">
        <v>1.9981169999999999</v>
      </c>
      <c r="D12705" s="210">
        <v>2.1588400000000001</v>
      </c>
    </row>
    <row r="12706" spans="1:4">
      <c r="A12706" s="209" t="s">
        <v>13115</v>
      </c>
      <c r="B12706" s="210">
        <v>2.3674919999999999</v>
      </c>
      <c r="C12706" s="210">
        <v>2.3355510000000002</v>
      </c>
      <c r="D12706" s="210">
        <v>2.3994330000000001</v>
      </c>
    </row>
    <row r="12707" spans="1:4">
      <c r="A12707" s="209" t="s">
        <v>13116</v>
      </c>
      <c r="B12707" s="210">
        <v>2.5846079999999998</v>
      </c>
      <c r="C12707" s="210">
        <v>2.5441189999999998</v>
      </c>
      <c r="D12707" s="210">
        <v>2.6250979999999999</v>
      </c>
    </row>
    <row r="12708" spans="1:4">
      <c r="A12708" s="209" t="s">
        <v>13117</v>
      </c>
      <c r="B12708" s="210">
        <v>2.168307</v>
      </c>
      <c r="C12708" s="210">
        <v>2.1309300000000002</v>
      </c>
      <c r="D12708" s="210">
        <v>2.2056840000000002</v>
      </c>
    </row>
    <row r="12709" spans="1:4">
      <c r="A12709" s="209" t="s">
        <v>13118</v>
      </c>
      <c r="B12709" s="210">
        <v>2.5673089999999998</v>
      </c>
      <c r="C12709" s="210">
        <v>2.4299369999999998</v>
      </c>
      <c r="D12709" s="210">
        <v>2.7046800000000002</v>
      </c>
    </row>
    <row r="12710" spans="1:4">
      <c r="A12710" s="209" t="s">
        <v>13119</v>
      </c>
      <c r="B12710" s="210">
        <v>2.6209039999999999</v>
      </c>
      <c r="C12710" s="210">
        <v>2.4653870000000002</v>
      </c>
      <c r="D12710" s="210">
        <v>2.7764199999999999</v>
      </c>
    </row>
    <row r="12711" spans="1:4">
      <c r="A12711" s="209" t="s">
        <v>13120</v>
      </c>
      <c r="B12711" s="210">
        <v>2.4113560000000001</v>
      </c>
      <c r="C12711" s="210">
        <v>2.2941859999999998</v>
      </c>
      <c r="D12711" s="210">
        <v>2.5285259999999998</v>
      </c>
    </row>
    <row r="12712" spans="1:4">
      <c r="A12712" s="209" t="s">
        <v>13121</v>
      </c>
      <c r="B12712" s="210">
        <v>2.5288050000000002</v>
      </c>
      <c r="C12712" s="210">
        <v>2.3857300000000001</v>
      </c>
      <c r="D12712" s="210">
        <v>2.6718799999999998</v>
      </c>
    </row>
    <row r="12713" spans="1:4">
      <c r="A12713" s="209" t="s">
        <v>13122</v>
      </c>
      <c r="B12713" s="210">
        <v>2.3732380000000002</v>
      </c>
      <c r="C12713" s="210">
        <v>2.2353200000000002</v>
      </c>
      <c r="D12713" s="210">
        <v>2.5111560000000002</v>
      </c>
    </row>
    <row r="12714" spans="1:4">
      <c r="A12714" s="209" t="s">
        <v>13123</v>
      </c>
      <c r="B12714" s="210">
        <v>2.5729470000000001</v>
      </c>
      <c r="C12714" s="210">
        <v>2.446218</v>
      </c>
      <c r="D12714" s="210">
        <v>2.6996760000000002</v>
      </c>
    </row>
    <row r="12715" spans="1:4">
      <c r="A12715" s="209" t="s">
        <v>13124</v>
      </c>
      <c r="B12715" s="210">
        <v>2.5908540000000002</v>
      </c>
      <c r="C12715" s="210">
        <v>2.4324349999999999</v>
      </c>
      <c r="D12715" s="210">
        <v>2.7492740000000002</v>
      </c>
    </row>
    <row r="12716" spans="1:4">
      <c r="A12716" s="209" t="s">
        <v>13125</v>
      </c>
      <c r="B12716" s="210">
        <v>2.6218080000000001</v>
      </c>
      <c r="C12716" s="210">
        <v>2.524432</v>
      </c>
      <c r="D12716" s="210">
        <v>2.7191839999999998</v>
      </c>
    </row>
    <row r="12717" spans="1:4">
      <c r="A12717" s="209" t="s">
        <v>13126</v>
      </c>
      <c r="B12717" s="210">
        <v>2.4968810000000001</v>
      </c>
      <c r="C12717" s="210">
        <v>2.3430170000000001</v>
      </c>
      <c r="D12717" s="210">
        <v>2.6507450000000001</v>
      </c>
    </row>
    <row r="12718" spans="1:4">
      <c r="A12718" s="209" t="s">
        <v>13127</v>
      </c>
      <c r="B12718" s="210">
        <v>2.3875709999999999</v>
      </c>
      <c r="C12718" s="210">
        <v>2.2442980000000001</v>
      </c>
      <c r="D12718" s="210">
        <v>2.5308440000000001</v>
      </c>
    </row>
    <row r="12719" spans="1:4">
      <c r="A12719" s="209" t="s">
        <v>13128</v>
      </c>
      <c r="B12719" s="210">
        <v>2.3714379999999999</v>
      </c>
      <c r="C12719" s="210">
        <v>2.2523680000000001</v>
      </c>
      <c r="D12719" s="210">
        <v>2.490507</v>
      </c>
    </row>
    <row r="12720" spans="1:4">
      <c r="A12720" s="209" t="s">
        <v>13129</v>
      </c>
      <c r="B12720" s="210">
        <v>2.1163590000000001</v>
      </c>
      <c r="C12720" s="210">
        <v>1.9775119999999999</v>
      </c>
      <c r="D12720" s="210">
        <v>2.255207</v>
      </c>
    </row>
    <row r="12721" spans="1:4">
      <c r="A12721" s="209" t="s">
        <v>13130</v>
      </c>
      <c r="B12721" s="210">
        <v>2.2656779999999999</v>
      </c>
      <c r="C12721" s="210">
        <v>2.1354250000000001</v>
      </c>
      <c r="D12721" s="210">
        <v>2.395931</v>
      </c>
    </row>
    <row r="12722" spans="1:4">
      <c r="A12722" s="209" t="s">
        <v>13131</v>
      </c>
      <c r="B12722" s="210">
        <v>2.4843920000000002</v>
      </c>
      <c r="C12722" s="210">
        <v>2.3613529999999998</v>
      </c>
      <c r="D12722" s="210">
        <v>2.6074310000000001</v>
      </c>
    </row>
    <row r="12723" spans="1:4">
      <c r="A12723" s="209" t="s">
        <v>13132</v>
      </c>
      <c r="B12723" s="210">
        <v>2.3558599999999998</v>
      </c>
      <c r="C12723" s="210">
        <v>2.2662450000000001</v>
      </c>
      <c r="D12723" s="210">
        <v>2.4454750000000001</v>
      </c>
    </row>
    <row r="12724" spans="1:4">
      <c r="A12724" s="209" t="s">
        <v>13133</v>
      </c>
      <c r="B12724" s="210">
        <v>2.188723</v>
      </c>
      <c r="C12724" s="210">
        <v>2.0563929999999999</v>
      </c>
      <c r="D12724" s="210">
        <v>2.3210519999999999</v>
      </c>
    </row>
    <row r="12725" spans="1:4">
      <c r="A12725" s="209" t="s">
        <v>13134</v>
      </c>
      <c r="B12725" s="210">
        <v>2.2694749999999999</v>
      </c>
      <c r="C12725" s="210">
        <v>2.1400800000000002</v>
      </c>
      <c r="D12725" s="210">
        <v>2.3988700000000001</v>
      </c>
    </row>
    <row r="12726" spans="1:4">
      <c r="A12726" s="209" t="s">
        <v>13135</v>
      </c>
      <c r="B12726" s="210">
        <v>2.1197249999999999</v>
      </c>
      <c r="C12726" s="210">
        <v>2.011857</v>
      </c>
      <c r="D12726" s="210">
        <v>2.2275930000000002</v>
      </c>
    </row>
    <row r="12727" spans="1:4">
      <c r="A12727" s="209" t="s">
        <v>13136</v>
      </c>
      <c r="B12727" s="210">
        <v>2.143478</v>
      </c>
      <c r="C12727" s="210">
        <v>2.010729</v>
      </c>
      <c r="D12727" s="210">
        <v>2.276227</v>
      </c>
    </row>
    <row r="12728" spans="1:4">
      <c r="A12728" s="209" t="s">
        <v>13137</v>
      </c>
      <c r="B12728" s="210">
        <v>2.1338370000000002</v>
      </c>
      <c r="C12728" s="210">
        <v>1.996694</v>
      </c>
      <c r="D12728" s="210">
        <v>2.2709790000000001</v>
      </c>
    </row>
    <row r="12729" spans="1:4">
      <c r="A12729" s="209" t="s">
        <v>13138</v>
      </c>
      <c r="B12729" s="210">
        <v>2.503876</v>
      </c>
      <c r="C12729" s="210">
        <v>2.3873920000000002</v>
      </c>
      <c r="D12729" s="210">
        <v>2.6203599999999998</v>
      </c>
    </row>
    <row r="12730" spans="1:4">
      <c r="A12730" s="209" t="s">
        <v>13139</v>
      </c>
      <c r="B12730" s="210">
        <v>2.288306</v>
      </c>
      <c r="C12730" s="210">
        <v>2.140835</v>
      </c>
      <c r="D12730" s="210">
        <v>2.4357769999999999</v>
      </c>
    </row>
    <row r="12731" spans="1:4">
      <c r="A12731" s="209" t="s">
        <v>13140</v>
      </c>
      <c r="B12731" s="210">
        <v>2.7609919999999999</v>
      </c>
      <c r="C12731" s="210">
        <v>2.5780150000000002</v>
      </c>
      <c r="D12731" s="210">
        <v>2.9439690000000001</v>
      </c>
    </row>
    <row r="12732" spans="1:4">
      <c r="A12732" s="209" t="s">
        <v>13141</v>
      </c>
      <c r="B12732" s="210">
        <v>2.8824429999999999</v>
      </c>
      <c r="C12732" s="210">
        <v>2.707239</v>
      </c>
      <c r="D12732" s="210">
        <v>3.0576479999999999</v>
      </c>
    </row>
    <row r="12733" spans="1:4">
      <c r="A12733" s="209" t="s">
        <v>13142</v>
      </c>
      <c r="B12733" s="210">
        <v>2.5956610000000002</v>
      </c>
      <c r="C12733" s="210">
        <v>2.4305189999999999</v>
      </c>
      <c r="D12733" s="210">
        <v>2.7608039999999998</v>
      </c>
    </row>
    <row r="12734" spans="1:4">
      <c r="A12734" s="209" t="s">
        <v>13143</v>
      </c>
      <c r="B12734" s="210">
        <v>2.7088890000000001</v>
      </c>
      <c r="C12734" s="210">
        <v>2.5115280000000002</v>
      </c>
      <c r="D12734" s="210">
        <v>2.90625</v>
      </c>
    </row>
    <row r="12735" spans="1:4">
      <c r="A12735" s="209" t="s">
        <v>13144</v>
      </c>
      <c r="B12735" s="210">
        <v>2.5809880000000001</v>
      </c>
      <c r="C12735" s="210">
        <v>2.3994749999999998</v>
      </c>
      <c r="D12735" s="210">
        <v>2.7625009999999999</v>
      </c>
    </row>
    <row r="12736" spans="1:4">
      <c r="A12736" s="209" t="s">
        <v>13145</v>
      </c>
      <c r="B12736" s="210">
        <v>2.7305929999999998</v>
      </c>
      <c r="C12736" s="210">
        <v>2.5503119999999999</v>
      </c>
      <c r="D12736" s="210">
        <v>2.9108740000000002</v>
      </c>
    </row>
    <row r="12737" spans="1:4">
      <c r="A12737" s="209" t="s">
        <v>13146</v>
      </c>
      <c r="B12737" s="210">
        <v>2.9447179999999999</v>
      </c>
      <c r="C12737" s="210">
        <v>2.731344</v>
      </c>
      <c r="D12737" s="210">
        <v>3.158093</v>
      </c>
    </row>
    <row r="12738" spans="1:4">
      <c r="A12738" s="209" t="s">
        <v>13147</v>
      </c>
      <c r="B12738" s="210">
        <v>2.8631739999999999</v>
      </c>
      <c r="C12738" s="210">
        <v>2.7251430000000001</v>
      </c>
      <c r="D12738" s="210">
        <v>3.001204</v>
      </c>
    </row>
    <row r="12739" spans="1:4">
      <c r="A12739" s="209" t="s">
        <v>13148</v>
      </c>
      <c r="B12739" s="210">
        <v>2.7183320000000002</v>
      </c>
      <c r="C12739" s="210">
        <v>2.5280239999999998</v>
      </c>
      <c r="D12739" s="210">
        <v>2.9086400000000001</v>
      </c>
    </row>
    <row r="12740" spans="1:4">
      <c r="A12740" s="209" t="s">
        <v>13149</v>
      </c>
      <c r="B12740" s="210">
        <v>2.7092049999999999</v>
      </c>
      <c r="C12740" s="210">
        <v>2.5044400000000002</v>
      </c>
      <c r="D12740" s="210">
        <v>2.9139699999999999</v>
      </c>
    </row>
    <row r="12741" spans="1:4">
      <c r="A12741" s="209" t="s">
        <v>13150</v>
      </c>
      <c r="B12741" s="210">
        <v>2.542754</v>
      </c>
      <c r="C12741" s="210">
        <v>2.3869899999999999</v>
      </c>
      <c r="D12741" s="210">
        <v>2.6985169999999998</v>
      </c>
    </row>
    <row r="12742" spans="1:4">
      <c r="A12742" s="209" t="s">
        <v>13151</v>
      </c>
      <c r="B12742" s="210">
        <v>2.3840029999999999</v>
      </c>
      <c r="C12742" s="210">
        <v>2.1951070000000001</v>
      </c>
      <c r="D12742" s="210">
        <v>2.5729000000000002</v>
      </c>
    </row>
    <row r="12743" spans="1:4">
      <c r="A12743" s="209" t="s">
        <v>13152</v>
      </c>
      <c r="B12743" s="210">
        <v>2.457703</v>
      </c>
      <c r="C12743" s="210">
        <v>2.2902749999999998</v>
      </c>
      <c r="D12743" s="210">
        <v>2.6251319999999998</v>
      </c>
    </row>
    <row r="12744" spans="1:4">
      <c r="A12744" s="209" t="s">
        <v>13153</v>
      </c>
      <c r="B12744" s="210">
        <v>2.6711469999999999</v>
      </c>
      <c r="C12744" s="210">
        <v>2.4795880000000001</v>
      </c>
      <c r="D12744" s="210">
        <v>2.8627060000000002</v>
      </c>
    </row>
    <row r="12745" spans="1:4">
      <c r="A12745" s="209" t="s">
        <v>13154</v>
      </c>
      <c r="B12745" s="210">
        <v>2.5251890000000001</v>
      </c>
      <c r="C12745" s="210">
        <v>2.4089900000000002</v>
      </c>
      <c r="D12745" s="210">
        <v>2.6413869999999999</v>
      </c>
    </row>
    <row r="12746" spans="1:4">
      <c r="A12746" s="209" t="s">
        <v>13155</v>
      </c>
      <c r="B12746" s="210">
        <v>2.4218850000000001</v>
      </c>
      <c r="C12746" s="210">
        <v>2.2634259999999999</v>
      </c>
      <c r="D12746" s="210">
        <v>2.5803430000000001</v>
      </c>
    </row>
    <row r="12747" spans="1:4">
      <c r="A12747" s="209" t="s">
        <v>13156</v>
      </c>
      <c r="B12747" s="210">
        <v>2.4773450000000001</v>
      </c>
      <c r="C12747" s="210">
        <v>2.268364</v>
      </c>
      <c r="D12747" s="210">
        <v>2.6863260000000002</v>
      </c>
    </row>
    <row r="12748" spans="1:4">
      <c r="A12748" s="209" t="s">
        <v>13157</v>
      </c>
      <c r="B12748" s="210">
        <v>2.3274849999999998</v>
      </c>
      <c r="C12748" s="210">
        <v>2.1563289999999999</v>
      </c>
      <c r="D12748" s="210">
        <v>2.4986419999999998</v>
      </c>
    </row>
    <row r="12749" spans="1:4">
      <c r="A12749" s="209" t="s">
        <v>13158</v>
      </c>
      <c r="B12749" s="210">
        <v>2.2863709999999999</v>
      </c>
      <c r="C12749" s="210">
        <v>2.1162899999999998</v>
      </c>
      <c r="D12749" s="210">
        <v>2.4564530000000002</v>
      </c>
    </row>
    <row r="12750" spans="1:4">
      <c r="A12750" s="209" t="s">
        <v>13159</v>
      </c>
      <c r="B12750" s="210">
        <v>2.3252760000000001</v>
      </c>
      <c r="C12750" s="210">
        <v>2.1498849999999998</v>
      </c>
      <c r="D12750" s="210">
        <v>2.500667</v>
      </c>
    </row>
    <row r="12751" spans="1:4">
      <c r="A12751" s="209" t="s">
        <v>13160</v>
      </c>
      <c r="B12751" s="210">
        <v>2.780484</v>
      </c>
      <c r="C12751" s="210">
        <v>2.6118450000000002</v>
      </c>
      <c r="D12751" s="210">
        <v>2.9491230000000002</v>
      </c>
    </row>
    <row r="12752" spans="1:4">
      <c r="A12752" s="209" t="s">
        <v>13161</v>
      </c>
      <c r="B12752" s="210">
        <v>2.3670330000000002</v>
      </c>
      <c r="C12752" s="210">
        <v>2.1944330000000001</v>
      </c>
      <c r="D12752" s="210">
        <v>2.5396329999999998</v>
      </c>
    </row>
    <row r="12753" spans="1:4">
      <c r="A12753" s="209" t="s">
        <v>13162</v>
      </c>
      <c r="B12753" s="210">
        <v>2.4043999999999999</v>
      </c>
      <c r="C12753" s="210">
        <v>2.2401450000000001</v>
      </c>
      <c r="D12753" s="210">
        <v>2.568654</v>
      </c>
    </row>
    <row r="12754" spans="1:4">
      <c r="A12754" s="209" t="s">
        <v>13163</v>
      </c>
      <c r="B12754" s="210">
        <v>2.3595480000000002</v>
      </c>
      <c r="C12754" s="210">
        <v>2.158766</v>
      </c>
      <c r="D12754" s="210">
        <v>2.56033</v>
      </c>
    </row>
    <row r="12755" spans="1:4">
      <c r="A12755" s="209" t="s">
        <v>13164</v>
      </c>
      <c r="B12755" s="210">
        <v>2.2262300000000002</v>
      </c>
      <c r="C12755" s="210">
        <v>2.0489850000000001</v>
      </c>
      <c r="D12755" s="210">
        <v>2.4034740000000001</v>
      </c>
    </row>
    <row r="12756" spans="1:4">
      <c r="A12756" s="209" t="s">
        <v>13165</v>
      </c>
      <c r="B12756" s="210">
        <v>2.3487640000000001</v>
      </c>
      <c r="C12756" s="210">
        <v>2.1896689999999999</v>
      </c>
      <c r="D12756" s="210">
        <v>2.5078589999999998</v>
      </c>
    </row>
    <row r="12757" spans="1:4">
      <c r="A12757" s="209" t="s">
        <v>13166</v>
      </c>
      <c r="B12757" s="210">
        <v>2.1590760000000002</v>
      </c>
      <c r="C12757" s="210">
        <v>2.0172059999999998</v>
      </c>
      <c r="D12757" s="210">
        <v>2.300945</v>
      </c>
    </row>
    <row r="12758" spans="1:4">
      <c r="A12758" s="209" t="s">
        <v>13167</v>
      </c>
      <c r="B12758" s="210">
        <v>2.4303249999999998</v>
      </c>
      <c r="C12758" s="210">
        <v>2.2855249999999998</v>
      </c>
      <c r="D12758" s="210">
        <v>2.5751249999999999</v>
      </c>
    </row>
    <row r="12759" spans="1:4">
      <c r="A12759" s="209" t="s">
        <v>13168</v>
      </c>
      <c r="B12759" s="210">
        <v>2.2733490000000001</v>
      </c>
      <c r="C12759" s="210">
        <v>2.1024280000000002</v>
      </c>
      <c r="D12759" s="210">
        <v>2.4442699999999999</v>
      </c>
    </row>
    <row r="12760" spans="1:4">
      <c r="A12760" s="209" t="s">
        <v>13169</v>
      </c>
      <c r="B12760" s="210">
        <v>2.4199480000000002</v>
      </c>
      <c r="C12760" s="210">
        <v>2.2854260000000002</v>
      </c>
      <c r="D12760" s="210">
        <v>2.5544699999999998</v>
      </c>
    </row>
    <row r="12761" spans="1:4">
      <c r="A12761" s="209" t="s">
        <v>13170</v>
      </c>
      <c r="B12761" s="210">
        <v>2.2890540000000001</v>
      </c>
      <c r="C12761" s="210">
        <v>2.0993940000000002</v>
      </c>
      <c r="D12761" s="210">
        <v>2.4787149999999998</v>
      </c>
    </row>
    <row r="12762" spans="1:4">
      <c r="A12762" s="209" t="s">
        <v>13171</v>
      </c>
      <c r="B12762" s="210">
        <v>2.0962740000000002</v>
      </c>
      <c r="C12762" s="210">
        <v>1.950318</v>
      </c>
      <c r="D12762" s="210">
        <v>2.2422300000000002</v>
      </c>
    </row>
    <row r="12763" spans="1:4">
      <c r="A12763" s="209" t="s">
        <v>13172</v>
      </c>
      <c r="B12763" s="210">
        <v>2.21773</v>
      </c>
      <c r="C12763" s="210">
        <v>2.0700569999999998</v>
      </c>
      <c r="D12763" s="210">
        <v>2.3654030000000001</v>
      </c>
    </row>
    <row r="12764" spans="1:4">
      <c r="A12764" s="209" t="s">
        <v>13173</v>
      </c>
      <c r="B12764" s="210">
        <v>1.8435630000000001</v>
      </c>
      <c r="C12764" s="210">
        <v>1.701546</v>
      </c>
      <c r="D12764" s="210">
        <v>1.985579</v>
      </c>
    </row>
    <row r="12765" spans="1:4">
      <c r="A12765" s="209" t="s">
        <v>13174</v>
      </c>
      <c r="B12765" s="210">
        <v>2.0828869999999999</v>
      </c>
      <c r="C12765" s="210">
        <v>1.9226700000000001</v>
      </c>
      <c r="D12765" s="210">
        <v>2.2431040000000002</v>
      </c>
    </row>
    <row r="12766" spans="1:4">
      <c r="A12766" s="209" t="s">
        <v>13175</v>
      </c>
      <c r="B12766" s="210">
        <v>2.3326790000000002</v>
      </c>
      <c r="C12766" s="210">
        <v>2.17367</v>
      </c>
      <c r="D12766" s="210">
        <v>2.4916870000000002</v>
      </c>
    </row>
    <row r="12767" spans="1:4">
      <c r="A12767" s="209" t="s">
        <v>13176</v>
      </c>
      <c r="B12767" s="210">
        <v>2.199211</v>
      </c>
      <c r="C12767" s="210">
        <v>2.0782229999999999</v>
      </c>
      <c r="D12767" s="210">
        <v>2.320198</v>
      </c>
    </row>
    <row r="12768" spans="1:4">
      <c r="A12768" s="209" t="s">
        <v>13177</v>
      </c>
      <c r="B12768" s="210">
        <v>1.982019</v>
      </c>
      <c r="C12768" s="210">
        <v>1.8204229999999999</v>
      </c>
      <c r="D12768" s="210">
        <v>2.143615</v>
      </c>
    </row>
    <row r="12769" spans="1:4">
      <c r="A12769" s="209" t="s">
        <v>13178</v>
      </c>
      <c r="B12769" s="210">
        <v>2.0760480000000001</v>
      </c>
      <c r="C12769" s="210">
        <v>1.9649650000000001</v>
      </c>
      <c r="D12769" s="210">
        <v>2.1871299999999998</v>
      </c>
    </row>
    <row r="12770" spans="1:4">
      <c r="A12770" s="209" t="s">
        <v>13179</v>
      </c>
      <c r="B12770" s="210">
        <v>1.928971</v>
      </c>
      <c r="C12770" s="210">
        <v>1.771101</v>
      </c>
      <c r="D12770" s="210">
        <v>2.0868410000000002</v>
      </c>
    </row>
    <row r="12771" spans="1:4">
      <c r="A12771" s="209" t="s">
        <v>13180</v>
      </c>
      <c r="B12771" s="210">
        <v>2.0221939999999998</v>
      </c>
      <c r="C12771" s="210">
        <v>1.865011</v>
      </c>
      <c r="D12771" s="210">
        <v>2.1793779999999998</v>
      </c>
    </row>
    <row r="12772" spans="1:4">
      <c r="A12772" s="209" t="s">
        <v>13181</v>
      </c>
      <c r="B12772" s="210">
        <v>1.9708840000000001</v>
      </c>
      <c r="C12772" s="210">
        <v>1.8070079999999999</v>
      </c>
      <c r="D12772" s="210">
        <v>2.13476</v>
      </c>
    </row>
    <row r="12773" spans="1:4">
      <c r="A12773" s="209" t="s">
        <v>13182</v>
      </c>
      <c r="B12773" s="210">
        <v>2.258032</v>
      </c>
      <c r="C12773" s="210">
        <v>2.0666280000000001</v>
      </c>
      <c r="D12773" s="210">
        <v>2.4494370000000001</v>
      </c>
    </row>
    <row r="12774" spans="1:4">
      <c r="A12774" s="209" t="s">
        <v>13183</v>
      </c>
      <c r="B12774" s="210">
        <v>2.231096</v>
      </c>
      <c r="C12774" s="210">
        <v>2.028667</v>
      </c>
      <c r="D12774" s="210">
        <v>2.4335239999999998</v>
      </c>
    </row>
    <row r="12775" spans="1:4">
      <c r="A12775" s="209" t="s">
        <v>13184</v>
      </c>
      <c r="B12775" s="210">
        <v>2.5069050000000002</v>
      </c>
      <c r="C12775" s="210">
        <v>2.4478939999999998</v>
      </c>
      <c r="D12775" s="210">
        <v>2.5659149999999999</v>
      </c>
    </row>
    <row r="12776" spans="1:4">
      <c r="A12776" s="209" t="s">
        <v>13185</v>
      </c>
      <c r="B12776" s="210">
        <v>2.475406</v>
      </c>
      <c r="C12776" s="210">
        <v>2.3885000000000001</v>
      </c>
      <c r="D12776" s="210">
        <v>2.5623119999999999</v>
      </c>
    </row>
    <row r="12777" spans="1:4">
      <c r="A12777" s="209" t="s">
        <v>13186</v>
      </c>
      <c r="B12777" s="210">
        <v>2.5908540000000002</v>
      </c>
      <c r="C12777" s="210">
        <v>2.4324349999999999</v>
      </c>
      <c r="D12777" s="210">
        <v>2.7492740000000002</v>
      </c>
    </row>
    <row r="12778" spans="1:4">
      <c r="A12778" s="209" t="s">
        <v>13187</v>
      </c>
      <c r="B12778" s="210">
        <v>2.2794729999999999</v>
      </c>
      <c r="C12778" s="210">
        <v>2.2025980000000001</v>
      </c>
      <c r="D12778" s="210">
        <v>2.3563489999999998</v>
      </c>
    </row>
    <row r="12779" spans="1:4">
      <c r="A12779" s="209" t="s">
        <v>13188</v>
      </c>
      <c r="B12779" s="210">
        <v>2.2072959999999999</v>
      </c>
      <c r="C12779" s="210">
        <v>2.0981269999999999</v>
      </c>
      <c r="D12779" s="210">
        <v>2.3164639999999999</v>
      </c>
    </row>
    <row r="12780" spans="1:4">
      <c r="A12780" s="209" t="s">
        <v>13189</v>
      </c>
      <c r="B12780" s="210">
        <v>2.3931770000000001</v>
      </c>
      <c r="C12780" s="210">
        <v>2.3190879999999998</v>
      </c>
      <c r="D12780" s="210">
        <v>2.467266</v>
      </c>
    </row>
    <row r="12781" spans="1:4">
      <c r="A12781" s="209" t="s">
        <v>13190</v>
      </c>
      <c r="B12781" s="210">
        <v>2.2302789999999999</v>
      </c>
      <c r="C12781" s="210">
        <v>2.167122</v>
      </c>
      <c r="D12781" s="210">
        <v>2.2934359999999998</v>
      </c>
    </row>
    <row r="12782" spans="1:4">
      <c r="A12782" s="209" t="s">
        <v>13191</v>
      </c>
      <c r="B12782" s="210">
        <v>2.7061609999999998</v>
      </c>
      <c r="C12782" s="210">
        <v>2.630217</v>
      </c>
      <c r="D12782" s="210">
        <v>2.7821050000000001</v>
      </c>
    </row>
    <row r="12783" spans="1:4">
      <c r="A12783" s="209" t="s">
        <v>13192</v>
      </c>
      <c r="B12783" s="210">
        <v>2.744472</v>
      </c>
      <c r="C12783" s="210">
        <v>2.6246130000000001</v>
      </c>
      <c r="D12783" s="210">
        <v>2.864331</v>
      </c>
    </row>
    <row r="12784" spans="1:4">
      <c r="A12784" s="209" t="s">
        <v>13193</v>
      </c>
      <c r="B12784" s="210">
        <v>2.9447179999999999</v>
      </c>
      <c r="C12784" s="210">
        <v>2.731344</v>
      </c>
      <c r="D12784" s="210">
        <v>3.158093</v>
      </c>
    </row>
    <row r="12785" spans="1:4">
      <c r="A12785" s="209" t="s">
        <v>13194</v>
      </c>
      <c r="B12785" s="210">
        <v>2.4824130000000002</v>
      </c>
      <c r="C12785" s="210">
        <v>2.383203</v>
      </c>
      <c r="D12785" s="210">
        <v>2.5816219999999999</v>
      </c>
    </row>
    <row r="12786" spans="1:4">
      <c r="A12786" s="209" t="s">
        <v>13195</v>
      </c>
      <c r="B12786" s="210">
        <v>2.4381569999999999</v>
      </c>
      <c r="C12786" s="210">
        <v>2.3043230000000001</v>
      </c>
      <c r="D12786" s="210">
        <v>2.57199</v>
      </c>
    </row>
    <row r="12787" spans="1:4">
      <c r="A12787" s="209" t="s">
        <v>13196</v>
      </c>
      <c r="B12787" s="210">
        <v>2.567199</v>
      </c>
      <c r="C12787" s="210">
        <v>2.4670740000000002</v>
      </c>
      <c r="D12787" s="210">
        <v>2.6673230000000001</v>
      </c>
    </row>
    <row r="12788" spans="1:4">
      <c r="A12788" s="209" t="s">
        <v>13197</v>
      </c>
      <c r="B12788" s="210">
        <v>2.4000210000000002</v>
      </c>
      <c r="C12788" s="210">
        <v>2.3155350000000001</v>
      </c>
      <c r="D12788" s="210">
        <v>2.4845079999999999</v>
      </c>
    </row>
    <row r="12789" spans="1:4">
      <c r="A12789" s="209" t="s">
        <v>13198</v>
      </c>
      <c r="B12789" s="210">
        <v>2.3155350000000001</v>
      </c>
      <c r="C12789" s="210">
        <v>2.2447729999999999</v>
      </c>
      <c r="D12789" s="210">
        <v>2.3862969999999999</v>
      </c>
    </row>
    <row r="12790" spans="1:4">
      <c r="A12790" s="209" t="s">
        <v>13199</v>
      </c>
      <c r="B12790" s="210">
        <v>2.230613</v>
      </c>
      <c r="C12790" s="210">
        <v>2.133696</v>
      </c>
      <c r="D12790" s="210">
        <v>2.3275290000000002</v>
      </c>
    </row>
    <row r="12791" spans="1:4">
      <c r="A12791" s="209" t="s">
        <v>13200</v>
      </c>
      <c r="B12791" s="210">
        <v>2.2733490000000001</v>
      </c>
      <c r="C12791" s="210">
        <v>2.1024280000000002</v>
      </c>
      <c r="D12791" s="210">
        <v>2.4442699999999999</v>
      </c>
    </row>
    <row r="12792" spans="1:4">
      <c r="A12792" s="209" t="s">
        <v>13201</v>
      </c>
      <c r="B12792" s="210">
        <v>2.0880909999999999</v>
      </c>
      <c r="C12792" s="210">
        <v>1.9943029999999999</v>
      </c>
      <c r="D12792" s="210">
        <v>2.18188</v>
      </c>
    </row>
    <row r="12793" spans="1:4">
      <c r="A12793" s="209" t="s">
        <v>13202</v>
      </c>
      <c r="B12793" s="210">
        <v>2.002011</v>
      </c>
      <c r="C12793" s="210">
        <v>1.871049</v>
      </c>
      <c r="D12793" s="210">
        <v>2.1329720000000001</v>
      </c>
    </row>
    <row r="12794" spans="1:4">
      <c r="A12794" s="209" t="s">
        <v>13203</v>
      </c>
      <c r="B12794" s="210">
        <v>2.23759</v>
      </c>
      <c r="C12794" s="210">
        <v>2.1373129999999998</v>
      </c>
      <c r="D12794" s="210">
        <v>2.337866</v>
      </c>
    </row>
    <row r="12795" spans="1:4">
      <c r="A12795" s="209" t="s">
        <v>13204</v>
      </c>
      <c r="B12795" s="210">
        <v>2.0825499999999999</v>
      </c>
      <c r="C12795" s="210">
        <v>1.9944900000000001</v>
      </c>
      <c r="D12795" s="210">
        <v>2.1706110000000001</v>
      </c>
    </row>
    <row r="12796" spans="1:4">
      <c r="A12796" s="209" t="s">
        <v>13205</v>
      </c>
      <c r="B12796" s="210">
        <v>2.3734999999999999</v>
      </c>
      <c r="C12796" s="210">
        <v>2.3420930000000002</v>
      </c>
      <c r="D12796" s="210">
        <v>2.4049079999999998</v>
      </c>
    </row>
    <row r="12797" spans="1:4">
      <c r="A12797" s="209" t="s">
        <v>13206</v>
      </c>
      <c r="B12797" s="210">
        <v>2.581413</v>
      </c>
      <c r="C12797" s="210">
        <v>2.5407700000000002</v>
      </c>
      <c r="D12797" s="210">
        <v>2.6220569999999999</v>
      </c>
    </row>
    <row r="12798" spans="1:4">
      <c r="A12798" s="209" t="s">
        <v>13207</v>
      </c>
      <c r="B12798" s="210">
        <v>2.1828940000000001</v>
      </c>
      <c r="C12798" s="210">
        <v>2.1446589999999999</v>
      </c>
      <c r="D12798" s="210">
        <v>2.2211280000000002</v>
      </c>
    </row>
    <row r="12799" spans="1:4">
      <c r="A12799" s="209" t="s">
        <v>13208</v>
      </c>
      <c r="B12799" s="210">
        <v>2.4856250000000002</v>
      </c>
      <c r="C12799" s="210">
        <v>2.3510110000000002</v>
      </c>
      <c r="D12799" s="210">
        <v>2.6202390000000002</v>
      </c>
    </row>
    <row r="12800" spans="1:4">
      <c r="A12800" s="209" t="s">
        <v>13209</v>
      </c>
      <c r="B12800" s="210">
        <v>2.5873240000000002</v>
      </c>
      <c r="C12800" s="210">
        <v>2.4545119999999998</v>
      </c>
      <c r="D12800" s="210">
        <v>2.7201360000000001</v>
      </c>
    </row>
    <row r="12801" spans="1:4">
      <c r="A12801" s="209" t="s">
        <v>13210</v>
      </c>
      <c r="B12801" s="210">
        <v>2.479857</v>
      </c>
      <c r="C12801" s="210">
        <v>2.3412639999999998</v>
      </c>
      <c r="D12801" s="210">
        <v>2.618449</v>
      </c>
    </row>
    <row r="12802" spans="1:4">
      <c r="A12802" s="209" t="s">
        <v>13211</v>
      </c>
      <c r="B12802" s="210">
        <v>2.5333730000000001</v>
      </c>
      <c r="C12802" s="210">
        <v>2.3913730000000002</v>
      </c>
      <c r="D12802" s="210">
        <v>2.675373</v>
      </c>
    </row>
    <row r="12803" spans="1:4">
      <c r="A12803" s="209" t="s">
        <v>13212</v>
      </c>
      <c r="B12803" s="210">
        <v>2.361809</v>
      </c>
      <c r="C12803" s="210">
        <v>2.237085</v>
      </c>
      <c r="D12803" s="210">
        <v>2.486532</v>
      </c>
    </row>
    <row r="12804" spans="1:4">
      <c r="A12804" s="209" t="s">
        <v>13213</v>
      </c>
      <c r="B12804" s="210">
        <v>2.3200639999999999</v>
      </c>
      <c r="C12804" s="210">
        <v>2.1863130000000002</v>
      </c>
      <c r="D12804" s="210">
        <v>2.4538150000000001</v>
      </c>
    </row>
    <row r="12805" spans="1:4">
      <c r="A12805" s="209" t="s">
        <v>13214</v>
      </c>
      <c r="B12805" s="210">
        <v>2.7073450000000001</v>
      </c>
      <c r="C12805" s="210">
        <v>2.5637850000000002</v>
      </c>
      <c r="D12805" s="210">
        <v>2.850905</v>
      </c>
    </row>
    <row r="12806" spans="1:4">
      <c r="A12806" s="209" t="s">
        <v>13215</v>
      </c>
      <c r="B12806" s="210">
        <v>2.5556320000000001</v>
      </c>
      <c r="C12806" s="210">
        <v>2.4370599999999998</v>
      </c>
      <c r="D12806" s="210">
        <v>2.6742050000000002</v>
      </c>
    </row>
    <row r="12807" spans="1:4">
      <c r="A12807" s="209" t="s">
        <v>13216</v>
      </c>
      <c r="B12807" s="210">
        <v>2.6199309999999998</v>
      </c>
      <c r="C12807" s="210">
        <v>2.4912489999999998</v>
      </c>
      <c r="D12807" s="210">
        <v>2.7486130000000002</v>
      </c>
    </row>
    <row r="12808" spans="1:4">
      <c r="A12808" s="209" t="s">
        <v>13217</v>
      </c>
      <c r="B12808" s="210">
        <v>2.360754</v>
      </c>
      <c r="C12808" s="210">
        <v>2.2269040000000002</v>
      </c>
      <c r="D12808" s="210">
        <v>2.4946030000000001</v>
      </c>
    </row>
    <row r="12809" spans="1:4">
      <c r="A12809" s="209" t="s">
        <v>13218</v>
      </c>
      <c r="B12809" s="210">
        <v>2.2603810000000002</v>
      </c>
      <c r="C12809" s="210">
        <v>2.1548080000000001</v>
      </c>
      <c r="D12809" s="210">
        <v>2.3659539999999999</v>
      </c>
    </row>
    <row r="12810" spans="1:4">
      <c r="A12810" s="209" t="s">
        <v>13219</v>
      </c>
      <c r="B12810" s="210">
        <v>2.0754790000000001</v>
      </c>
      <c r="C12810" s="210">
        <v>1.948966</v>
      </c>
      <c r="D12810" s="210">
        <v>2.2019920000000002</v>
      </c>
    </row>
    <row r="12811" spans="1:4">
      <c r="A12811" s="209" t="s">
        <v>13220</v>
      </c>
      <c r="B12811" s="210">
        <v>2.2730969999999999</v>
      </c>
      <c r="C12811" s="210">
        <v>2.1456279999999999</v>
      </c>
      <c r="D12811" s="210">
        <v>2.4005670000000001</v>
      </c>
    </row>
    <row r="12812" spans="1:4">
      <c r="A12812" s="209" t="s">
        <v>13221</v>
      </c>
      <c r="B12812" s="210">
        <v>2.355972</v>
      </c>
      <c r="C12812" s="210">
        <v>2.2200980000000001</v>
      </c>
      <c r="D12812" s="210">
        <v>2.4918450000000001</v>
      </c>
    </row>
    <row r="12813" spans="1:4">
      <c r="A12813" s="209" t="s">
        <v>13222</v>
      </c>
      <c r="B12813" s="210">
        <v>2.3098900000000002</v>
      </c>
      <c r="C12813" s="210">
        <v>2.2117900000000001</v>
      </c>
      <c r="D12813" s="210">
        <v>2.4079890000000002</v>
      </c>
    </row>
    <row r="12814" spans="1:4">
      <c r="A12814" s="209" t="s">
        <v>13223</v>
      </c>
      <c r="B12814" s="210">
        <v>2.1513599999999999</v>
      </c>
      <c r="C12814" s="210">
        <v>2.0192290000000002</v>
      </c>
      <c r="D12814" s="210">
        <v>2.2834919999999999</v>
      </c>
    </row>
    <row r="12815" spans="1:4">
      <c r="A12815" s="209" t="s">
        <v>13224</v>
      </c>
      <c r="B12815" s="210">
        <v>2.240488</v>
      </c>
      <c r="C12815" s="210">
        <v>2.1133120000000001</v>
      </c>
      <c r="D12815" s="210">
        <v>2.367664</v>
      </c>
    </row>
    <row r="12816" spans="1:4">
      <c r="A12816" s="209" t="s">
        <v>13225</v>
      </c>
      <c r="B12816" s="210">
        <v>2.2125309999999998</v>
      </c>
      <c r="C12816" s="210">
        <v>2.0898829999999999</v>
      </c>
      <c r="D12816" s="210">
        <v>2.3351799999999998</v>
      </c>
    </row>
    <row r="12817" spans="1:4">
      <c r="A12817" s="209" t="s">
        <v>13226</v>
      </c>
      <c r="B12817" s="210">
        <v>2.0491109999999999</v>
      </c>
      <c r="C12817" s="210">
        <v>1.9266259999999999</v>
      </c>
      <c r="D12817" s="210">
        <v>2.1715970000000002</v>
      </c>
    </row>
    <row r="12818" spans="1:4">
      <c r="A12818" s="209" t="s">
        <v>13227</v>
      </c>
      <c r="B12818" s="210">
        <v>2.114862</v>
      </c>
      <c r="C12818" s="210">
        <v>1.9607429999999999</v>
      </c>
      <c r="D12818" s="210">
        <v>2.26898</v>
      </c>
    </row>
    <row r="12819" spans="1:4">
      <c r="A12819" s="209" t="s">
        <v>13228</v>
      </c>
      <c r="B12819" s="210">
        <v>2.4870139999999998</v>
      </c>
      <c r="C12819" s="210">
        <v>2.358784</v>
      </c>
      <c r="D12819" s="210">
        <v>2.6152449999999998</v>
      </c>
    </row>
    <row r="12820" spans="1:4">
      <c r="A12820" s="209" t="s">
        <v>13229</v>
      </c>
      <c r="B12820" s="210">
        <v>2.2952409999999999</v>
      </c>
      <c r="C12820" s="210">
        <v>2.1664829999999999</v>
      </c>
      <c r="D12820" s="210">
        <v>2.4239980000000001</v>
      </c>
    </row>
    <row r="12821" spans="1:4">
      <c r="A12821" s="209" t="s">
        <v>13230</v>
      </c>
      <c r="B12821" s="210">
        <v>2.6834570000000002</v>
      </c>
      <c r="C12821" s="210">
        <v>2.5027140000000001</v>
      </c>
      <c r="D12821" s="210">
        <v>2.8641999999999999</v>
      </c>
    </row>
    <row r="12822" spans="1:4">
      <c r="A12822" s="209" t="s">
        <v>13231</v>
      </c>
      <c r="B12822" s="210">
        <v>2.8218009999999998</v>
      </c>
      <c r="C12822" s="210">
        <v>2.6684169999999998</v>
      </c>
      <c r="D12822" s="210">
        <v>2.9751850000000002</v>
      </c>
    </row>
    <row r="12823" spans="1:4">
      <c r="A12823" s="209" t="s">
        <v>13232</v>
      </c>
      <c r="B12823" s="210">
        <v>2.635894</v>
      </c>
      <c r="C12823" s="210">
        <v>2.438879</v>
      </c>
      <c r="D12823" s="210">
        <v>2.8329089999999999</v>
      </c>
    </row>
    <row r="12824" spans="1:4">
      <c r="A12824" s="209" t="s">
        <v>13233</v>
      </c>
      <c r="B12824" s="210">
        <v>2.7517420000000001</v>
      </c>
      <c r="C12824" s="210">
        <v>2.5717780000000001</v>
      </c>
      <c r="D12824" s="210">
        <v>2.9317060000000001</v>
      </c>
    </row>
    <row r="12825" spans="1:4">
      <c r="A12825" s="209" t="s">
        <v>13234</v>
      </c>
      <c r="B12825" s="210">
        <v>2.588768</v>
      </c>
      <c r="C12825" s="210">
        <v>2.427378</v>
      </c>
      <c r="D12825" s="210">
        <v>2.750159</v>
      </c>
    </row>
    <row r="12826" spans="1:4">
      <c r="A12826" s="209" t="s">
        <v>13235</v>
      </c>
      <c r="B12826" s="210">
        <v>2.5162529999999999</v>
      </c>
      <c r="C12826" s="210">
        <v>2.3294830000000002</v>
      </c>
      <c r="D12826" s="210">
        <v>2.7030240000000001</v>
      </c>
    </row>
    <row r="12827" spans="1:4">
      <c r="A12827" s="209" t="s">
        <v>13236</v>
      </c>
      <c r="B12827" s="210">
        <v>3.1074739999999998</v>
      </c>
      <c r="C12827" s="210">
        <v>2.9248690000000002</v>
      </c>
      <c r="D12827" s="210">
        <v>3.2900779999999998</v>
      </c>
    </row>
    <row r="12828" spans="1:4">
      <c r="A12828" s="209" t="s">
        <v>13237</v>
      </c>
      <c r="B12828" s="210">
        <v>2.8247490000000002</v>
      </c>
      <c r="C12828" s="210">
        <v>2.6573509999999998</v>
      </c>
      <c r="D12828" s="210">
        <v>2.992146</v>
      </c>
    </row>
    <row r="12829" spans="1:4">
      <c r="A12829" s="209" t="s">
        <v>13238</v>
      </c>
      <c r="B12829" s="210">
        <v>2.873891</v>
      </c>
      <c r="C12829" s="210">
        <v>2.718899</v>
      </c>
      <c r="D12829" s="210">
        <v>3.0288840000000001</v>
      </c>
    </row>
    <row r="12830" spans="1:4">
      <c r="A12830" s="209" t="s">
        <v>13239</v>
      </c>
      <c r="B12830" s="210">
        <v>2.746597</v>
      </c>
      <c r="C12830" s="210">
        <v>2.5585100000000001</v>
      </c>
      <c r="D12830" s="210">
        <v>2.9346839999999998</v>
      </c>
    </row>
    <row r="12831" spans="1:4">
      <c r="A12831" s="209" t="s">
        <v>13240</v>
      </c>
      <c r="B12831" s="210">
        <v>2.5086819999999999</v>
      </c>
      <c r="C12831" s="210">
        <v>2.3633549999999999</v>
      </c>
      <c r="D12831" s="210">
        <v>2.65401</v>
      </c>
    </row>
    <row r="12832" spans="1:4">
      <c r="A12832" s="209" t="s">
        <v>13241</v>
      </c>
      <c r="B12832" s="210">
        <v>2.3428079999999998</v>
      </c>
      <c r="C12832" s="210">
        <v>2.1433369999999998</v>
      </c>
      <c r="D12832" s="210">
        <v>2.5422790000000002</v>
      </c>
    </row>
    <row r="12833" spans="1:4">
      <c r="A12833" s="209" t="s">
        <v>13242</v>
      </c>
      <c r="B12833" s="210">
        <v>2.5097119999999999</v>
      </c>
      <c r="C12833" s="210">
        <v>2.3437999999999999</v>
      </c>
      <c r="D12833" s="210">
        <v>2.675624</v>
      </c>
    </row>
    <row r="12834" spans="1:4">
      <c r="A12834" s="209" t="s">
        <v>13243</v>
      </c>
      <c r="B12834" s="210">
        <v>2.4822340000000001</v>
      </c>
      <c r="C12834" s="210">
        <v>2.2828460000000002</v>
      </c>
      <c r="D12834" s="210">
        <v>2.681622</v>
      </c>
    </row>
    <row r="12835" spans="1:4">
      <c r="A12835" s="209" t="s">
        <v>13244</v>
      </c>
      <c r="B12835" s="210">
        <v>2.4419040000000001</v>
      </c>
      <c r="C12835" s="210">
        <v>2.3096380000000001</v>
      </c>
      <c r="D12835" s="210">
        <v>2.5741710000000002</v>
      </c>
    </row>
    <row r="12836" spans="1:4">
      <c r="A12836" s="209" t="s">
        <v>13245</v>
      </c>
      <c r="B12836" s="210">
        <v>2.3738610000000002</v>
      </c>
      <c r="C12836" s="210">
        <v>2.1993619999999998</v>
      </c>
      <c r="D12836" s="210">
        <v>2.5483600000000002</v>
      </c>
    </row>
    <row r="12837" spans="1:4">
      <c r="A12837" s="209" t="s">
        <v>13246</v>
      </c>
      <c r="B12837" s="210">
        <v>2.4649999999999999</v>
      </c>
      <c r="C12837" s="210">
        <v>2.2556769999999999</v>
      </c>
      <c r="D12837" s="210">
        <v>2.6743220000000001</v>
      </c>
    </row>
    <row r="12838" spans="1:4">
      <c r="A12838" s="209" t="s">
        <v>13247</v>
      </c>
      <c r="B12838" s="210">
        <v>2.495206</v>
      </c>
      <c r="C12838" s="210">
        <v>2.3059509999999999</v>
      </c>
      <c r="D12838" s="210">
        <v>2.6844610000000002</v>
      </c>
    </row>
    <row r="12839" spans="1:4">
      <c r="A12839" s="209" t="s">
        <v>13248</v>
      </c>
      <c r="B12839" s="210">
        <v>2.1750569999999998</v>
      </c>
      <c r="C12839" s="210">
        <v>2.012505</v>
      </c>
      <c r="D12839" s="210">
        <v>2.337609</v>
      </c>
    </row>
    <row r="12840" spans="1:4">
      <c r="A12840" s="209" t="s">
        <v>13249</v>
      </c>
      <c r="B12840" s="210">
        <v>2.3168880000000001</v>
      </c>
      <c r="C12840" s="210">
        <v>2.111399</v>
      </c>
      <c r="D12840" s="210">
        <v>2.5223779999999998</v>
      </c>
    </row>
    <row r="12841" spans="1:4">
      <c r="A12841" s="209" t="s">
        <v>13250</v>
      </c>
      <c r="B12841" s="210">
        <v>2.8458239999999999</v>
      </c>
      <c r="C12841" s="210">
        <v>2.6595780000000002</v>
      </c>
      <c r="D12841" s="210">
        <v>3.03207</v>
      </c>
    </row>
    <row r="12842" spans="1:4">
      <c r="A12842" s="209" t="s">
        <v>13251</v>
      </c>
      <c r="B12842" s="210">
        <v>2.4972509999999999</v>
      </c>
      <c r="C12842" s="210">
        <v>2.3222160000000001</v>
      </c>
      <c r="D12842" s="210">
        <v>2.6722860000000002</v>
      </c>
    </row>
    <row r="12843" spans="1:4">
      <c r="A12843" s="209" t="s">
        <v>13252</v>
      </c>
      <c r="B12843" s="210">
        <v>2.3053780000000001</v>
      </c>
      <c r="C12843" s="210">
        <v>2.1484000000000001</v>
      </c>
      <c r="D12843" s="210">
        <v>2.4623550000000001</v>
      </c>
    </row>
    <row r="12844" spans="1:4">
      <c r="A12844" s="209" t="s">
        <v>13253</v>
      </c>
      <c r="B12844" s="210">
        <v>2.3577020000000002</v>
      </c>
      <c r="C12844" s="210">
        <v>2.1854789999999999</v>
      </c>
      <c r="D12844" s="210">
        <v>2.529925</v>
      </c>
    </row>
    <row r="12845" spans="1:4">
      <c r="A12845" s="209" t="s">
        <v>13254</v>
      </c>
      <c r="B12845" s="210">
        <v>2.3383669999999999</v>
      </c>
      <c r="C12845" s="210">
        <v>2.165943</v>
      </c>
      <c r="D12845" s="210">
        <v>2.5107919999999999</v>
      </c>
    </row>
    <row r="12846" spans="1:4">
      <c r="A12846" s="209" t="s">
        <v>13255</v>
      </c>
      <c r="B12846" s="210">
        <v>2.3357570000000001</v>
      </c>
      <c r="C12846" s="210">
        <v>2.159659</v>
      </c>
      <c r="D12846" s="210">
        <v>2.5118559999999999</v>
      </c>
    </row>
    <row r="12847" spans="1:4">
      <c r="A12847" s="209" t="s">
        <v>13256</v>
      </c>
      <c r="B12847" s="210">
        <v>2.14994</v>
      </c>
      <c r="C12847" s="210">
        <v>2.0076870000000002</v>
      </c>
      <c r="D12847" s="210">
        <v>2.2921930000000001</v>
      </c>
    </row>
    <row r="12848" spans="1:4">
      <c r="A12848" s="209" t="s">
        <v>13257</v>
      </c>
      <c r="B12848" s="210">
        <v>2.1285690000000002</v>
      </c>
      <c r="C12848" s="210">
        <v>1.969077</v>
      </c>
      <c r="D12848" s="210">
        <v>2.2880600000000002</v>
      </c>
    </row>
    <row r="12849" spans="1:4">
      <c r="A12849" s="209" t="s">
        <v>13258</v>
      </c>
      <c r="B12849" s="210">
        <v>2.336192</v>
      </c>
      <c r="C12849" s="210">
        <v>2.1736230000000001</v>
      </c>
      <c r="D12849" s="210">
        <v>2.4987620000000001</v>
      </c>
    </row>
    <row r="12850" spans="1:4">
      <c r="A12850" s="209" t="s">
        <v>13259</v>
      </c>
      <c r="B12850" s="210">
        <v>2.3011699999999999</v>
      </c>
      <c r="C12850" s="210">
        <v>2.142144</v>
      </c>
      <c r="D12850" s="210">
        <v>2.4601959999999998</v>
      </c>
    </row>
    <row r="12851" spans="1:4">
      <c r="A12851" s="209" t="s">
        <v>13260</v>
      </c>
      <c r="B12851" s="210">
        <v>2.3855019999999998</v>
      </c>
      <c r="C12851" s="210">
        <v>2.2159629999999999</v>
      </c>
      <c r="D12851" s="210">
        <v>2.5550410000000001</v>
      </c>
    </row>
    <row r="12852" spans="1:4">
      <c r="A12852" s="209" t="s">
        <v>13261</v>
      </c>
      <c r="B12852" s="210">
        <v>2.0061770000000001</v>
      </c>
      <c r="C12852" s="210">
        <v>1.865856</v>
      </c>
      <c r="D12852" s="210">
        <v>2.1464979999999998</v>
      </c>
    </row>
    <row r="12853" spans="1:4">
      <c r="A12853" s="209" t="s">
        <v>13262</v>
      </c>
      <c r="B12853" s="210">
        <v>2.0280209999999999</v>
      </c>
      <c r="C12853" s="210">
        <v>1.8951640000000001</v>
      </c>
      <c r="D12853" s="210">
        <v>2.1608779999999999</v>
      </c>
    </row>
    <row r="12854" spans="1:4">
      <c r="A12854" s="209" t="s">
        <v>13263</v>
      </c>
      <c r="B12854" s="210">
        <v>1.8187450000000001</v>
      </c>
      <c r="C12854" s="210">
        <v>1.690817</v>
      </c>
      <c r="D12854" s="210">
        <v>1.9466730000000001</v>
      </c>
    </row>
    <row r="12855" spans="1:4">
      <c r="A12855" s="209" t="s">
        <v>13264</v>
      </c>
      <c r="B12855" s="210">
        <v>2.041547</v>
      </c>
      <c r="C12855" s="210">
        <v>1.8793869999999999</v>
      </c>
      <c r="D12855" s="210">
        <v>2.2037070000000001</v>
      </c>
    </row>
    <row r="12856" spans="1:4">
      <c r="A12856" s="209" t="s">
        <v>13265</v>
      </c>
      <c r="B12856" s="210">
        <v>2.2519339999999999</v>
      </c>
      <c r="C12856" s="210">
        <v>2.0799509999999999</v>
      </c>
      <c r="D12856" s="210">
        <v>2.4239169999999999</v>
      </c>
    </row>
    <row r="12857" spans="1:4">
      <c r="A12857" s="209" t="s">
        <v>13266</v>
      </c>
      <c r="B12857" s="210">
        <v>2.1963789999999999</v>
      </c>
      <c r="C12857" s="210">
        <v>2.0706129999999998</v>
      </c>
      <c r="D12857" s="210">
        <v>2.3221440000000002</v>
      </c>
    </row>
    <row r="12858" spans="1:4">
      <c r="A12858" s="209" t="s">
        <v>13267</v>
      </c>
      <c r="B12858" s="210">
        <v>1.947238</v>
      </c>
      <c r="C12858" s="210">
        <v>1.8089360000000001</v>
      </c>
      <c r="D12858" s="210">
        <v>2.0855399999999999</v>
      </c>
    </row>
    <row r="12859" spans="1:4">
      <c r="A12859" s="209" t="s">
        <v>13268</v>
      </c>
      <c r="B12859" s="210">
        <v>2.0362520000000002</v>
      </c>
      <c r="C12859" s="210">
        <v>1.913897</v>
      </c>
      <c r="D12859" s="210">
        <v>2.1586080000000001</v>
      </c>
    </row>
    <row r="12860" spans="1:4">
      <c r="A12860" s="209" t="s">
        <v>13269</v>
      </c>
      <c r="B12860" s="210">
        <v>1.963873</v>
      </c>
      <c r="C12860" s="210">
        <v>1.790748</v>
      </c>
      <c r="D12860" s="210">
        <v>2.1369980000000002</v>
      </c>
    </row>
    <row r="12861" spans="1:4">
      <c r="A12861" s="209" t="s">
        <v>13270</v>
      </c>
      <c r="B12861" s="210">
        <v>1.9399200000000001</v>
      </c>
      <c r="C12861" s="210">
        <v>1.7795609999999999</v>
      </c>
      <c r="D12861" s="210">
        <v>2.1002779999999999</v>
      </c>
    </row>
    <row r="12862" spans="1:4">
      <c r="A12862" s="209" t="s">
        <v>13271</v>
      </c>
      <c r="B12862" s="210">
        <v>1.927856</v>
      </c>
      <c r="C12862" s="210">
        <v>1.75482</v>
      </c>
      <c r="D12862" s="210">
        <v>2.100892</v>
      </c>
    </row>
    <row r="12863" spans="1:4">
      <c r="A12863" s="209" t="s">
        <v>13272</v>
      </c>
      <c r="B12863" s="210">
        <v>2.1774499999999999</v>
      </c>
      <c r="C12863" s="210">
        <v>2.0092699999999999</v>
      </c>
      <c r="D12863" s="210">
        <v>2.3456299999999999</v>
      </c>
    </row>
    <row r="12864" spans="1:4">
      <c r="A12864" s="209" t="s">
        <v>13273</v>
      </c>
      <c r="B12864" s="210">
        <v>2.1398739999999998</v>
      </c>
      <c r="C12864" s="210">
        <v>1.94669</v>
      </c>
      <c r="D12864" s="210">
        <v>2.3330570000000002</v>
      </c>
    </row>
    <row r="12865" spans="1:4">
      <c r="A12865" s="209" t="s">
        <v>13274</v>
      </c>
      <c r="B12865" s="210">
        <v>2.4487700000000001</v>
      </c>
      <c r="C12865" s="210">
        <v>2.3938969999999999</v>
      </c>
      <c r="D12865" s="210">
        <v>2.5036420000000001</v>
      </c>
    </row>
    <row r="12866" spans="1:4">
      <c r="A12866" s="209" t="s">
        <v>13275</v>
      </c>
      <c r="B12866" s="210">
        <v>2.4820009999999999</v>
      </c>
      <c r="C12866" s="210">
        <v>2.4015059999999999</v>
      </c>
      <c r="D12866" s="210">
        <v>2.5624959999999999</v>
      </c>
    </row>
    <row r="12867" spans="1:4">
      <c r="A12867" s="209" t="s">
        <v>13276</v>
      </c>
      <c r="B12867" s="210">
        <v>2.7073450000000001</v>
      </c>
      <c r="C12867" s="210">
        <v>2.5637850000000002</v>
      </c>
      <c r="D12867" s="210">
        <v>2.850905</v>
      </c>
    </row>
    <row r="12868" spans="1:4">
      <c r="A12868" s="209" t="s">
        <v>13277</v>
      </c>
      <c r="B12868" s="210">
        <v>2.2152569999999998</v>
      </c>
      <c r="C12868" s="210">
        <v>2.1430959999999999</v>
      </c>
      <c r="D12868" s="210">
        <v>2.2874189999999999</v>
      </c>
    </row>
    <row r="12869" spans="1:4">
      <c r="A12869" s="209" t="s">
        <v>13278</v>
      </c>
      <c r="B12869" s="210">
        <v>2.1705239999999999</v>
      </c>
      <c r="C12869" s="210">
        <v>2.0611549999999998</v>
      </c>
      <c r="D12869" s="210">
        <v>2.2798919999999998</v>
      </c>
    </row>
    <row r="12870" spans="1:4">
      <c r="A12870" s="209" t="s">
        <v>13279</v>
      </c>
      <c r="B12870" s="210">
        <v>2.3282470000000002</v>
      </c>
      <c r="C12870" s="210">
        <v>2.24776</v>
      </c>
      <c r="D12870" s="210">
        <v>2.4087350000000001</v>
      </c>
    </row>
    <row r="12871" spans="1:4">
      <c r="A12871" s="209" t="s">
        <v>13280</v>
      </c>
      <c r="B12871" s="210">
        <v>2.2443789999999999</v>
      </c>
      <c r="C12871" s="210">
        <v>2.1816059999999999</v>
      </c>
      <c r="D12871" s="210">
        <v>2.3071519999999999</v>
      </c>
    </row>
    <row r="12872" spans="1:4">
      <c r="A12872" s="209" t="s">
        <v>13281</v>
      </c>
      <c r="B12872" s="210">
        <v>2.6612439999999999</v>
      </c>
      <c r="C12872" s="210">
        <v>2.5885210000000001</v>
      </c>
      <c r="D12872" s="210">
        <v>2.7339669999999998</v>
      </c>
    </row>
    <row r="12873" spans="1:4">
      <c r="A12873" s="209" t="s">
        <v>13282</v>
      </c>
      <c r="B12873" s="210">
        <v>2.7940670000000001</v>
      </c>
      <c r="C12873" s="210">
        <v>2.6861079999999999</v>
      </c>
      <c r="D12873" s="210">
        <v>2.9020260000000002</v>
      </c>
    </row>
    <row r="12874" spans="1:4">
      <c r="A12874" s="209" t="s">
        <v>13283</v>
      </c>
      <c r="B12874" s="210">
        <v>3.1074739999999998</v>
      </c>
      <c r="C12874" s="210">
        <v>2.9248690000000002</v>
      </c>
      <c r="D12874" s="210">
        <v>3.2900779999999998</v>
      </c>
    </row>
    <row r="12875" spans="1:4">
      <c r="A12875" s="209" t="s">
        <v>13284</v>
      </c>
      <c r="B12875" s="210">
        <v>2.4644680000000001</v>
      </c>
      <c r="C12875" s="210">
        <v>2.366047</v>
      </c>
      <c r="D12875" s="210">
        <v>2.5628890000000002</v>
      </c>
    </row>
    <row r="12876" spans="1:4">
      <c r="A12876" s="209" t="s">
        <v>13285</v>
      </c>
      <c r="B12876" s="210">
        <v>2.3957869999999999</v>
      </c>
      <c r="C12876" s="210">
        <v>2.2491449999999999</v>
      </c>
      <c r="D12876" s="210">
        <v>2.5424280000000001</v>
      </c>
    </row>
    <row r="12877" spans="1:4">
      <c r="A12877" s="209" t="s">
        <v>13286</v>
      </c>
      <c r="B12877" s="210">
        <v>2.4582540000000002</v>
      </c>
      <c r="C12877" s="210">
        <v>2.347658</v>
      </c>
      <c r="D12877" s="210">
        <v>2.5688499999999999</v>
      </c>
    </row>
    <row r="12878" spans="1:4">
      <c r="A12878" s="209" t="s">
        <v>13287</v>
      </c>
      <c r="B12878" s="210">
        <v>2.4860190000000002</v>
      </c>
      <c r="C12878" s="210">
        <v>2.3953139999999999</v>
      </c>
      <c r="D12878" s="210">
        <v>2.576724</v>
      </c>
    </row>
    <row r="12879" spans="1:4">
      <c r="A12879" s="209" t="s">
        <v>13288</v>
      </c>
      <c r="B12879" s="210">
        <v>2.248888</v>
      </c>
      <c r="C12879" s="210">
        <v>2.183106</v>
      </c>
      <c r="D12879" s="210">
        <v>2.3146710000000001</v>
      </c>
    </row>
    <row r="12880" spans="1:4">
      <c r="A12880" s="209" t="s">
        <v>13289</v>
      </c>
      <c r="B12880" s="210">
        <v>2.1869999999999998</v>
      </c>
      <c r="C12880" s="210">
        <v>2.0928140000000002</v>
      </c>
      <c r="D12880" s="210">
        <v>2.2811859999999999</v>
      </c>
    </row>
    <row r="12881" spans="1:4">
      <c r="A12881" s="209" t="s">
        <v>13290</v>
      </c>
      <c r="B12881" s="210">
        <v>2.336192</v>
      </c>
      <c r="C12881" s="210">
        <v>2.1736230000000001</v>
      </c>
      <c r="D12881" s="210">
        <v>2.4987620000000001</v>
      </c>
    </row>
    <row r="12882" spans="1:4">
      <c r="A12882" s="209" t="s">
        <v>13291</v>
      </c>
      <c r="B12882" s="210">
        <v>1.9800450000000001</v>
      </c>
      <c r="C12882" s="210">
        <v>1.891629</v>
      </c>
      <c r="D12882" s="210">
        <v>2.0684610000000001</v>
      </c>
    </row>
    <row r="12883" spans="1:4">
      <c r="A12883" s="209" t="s">
        <v>13292</v>
      </c>
      <c r="B12883" s="210">
        <v>1.9648779999999999</v>
      </c>
      <c r="C12883" s="210">
        <v>1.8506100000000001</v>
      </c>
      <c r="D12883" s="210">
        <v>2.0791460000000002</v>
      </c>
    </row>
    <row r="12884" spans="1:4">
      <c r="A12884" s="209" t="s">
        <v>13293</v>
      </c>
      <c r="B12884" s="210">
        <v>2.2157019999999998</v>
      </c>
      <c r="C12884" s="210">
        <v>2.1120779999999999</v>
      </c>
      <c r="D12884" s="210">
        <v>2.3193260000000002</v>
      </c>
    </row>
    <row r="12885" spans="1:4">
      <c r="A12885" s="209" t="s">
        <v>13294</v>
      </c>
      <c r="B12885" s="210">
        <v>2.0384139999999999</v>
      </c>
      <c r="C12885" s="210">
        <v>1.953578</v>
      </c>
      <c r="D12885" s="210">
        <v>2.1232500000000001</v>
      </c>
    </row>
    <row r="12886" spans="1:4">
      <c r="A12886" s="209" t="s">
        <v>13295</v>
      </c>
      <c r="B12886" s="210">
        <v>2.3428819999999999</v>
      </c>
      <c r="C12886" s="210">
        <v>2.3133819999999998</v>
      </c>
      <c r="D12886" s="210">
        <v>2.3723830000000001</v>
      </c>
    </row>
    <row r="12887" spans="1:4">
      <c r="A12887" s="209" t="s">
        <v>13296</v>
      </c>
      <c r="B12887" s="210">
        <v>2.5736629999999998</v>
      </c>
      <c r="C12887" s="210">
        <v>2.533274</v>
      </c>
      <c r="D12887" s="210">
        <v>2.6140530000000002</v>
      </c>
    </row>
    <row r="12888" spans="1:4">
      <c r="A12888" s="209" t="s">
        <v>13297</v>
      </c>
      <c r="B12888" s="210">
        <v>2.13089</v>
      </c>
      <c r="C12888" s="210">
        <v>2.0949960000000001</v>
      </c>
      <c r="D12888" s="210">
        <v>2.1667830000000001</v>
      </c>
    </row>
    <row r="12889" spans="1:4">
      <c r="A12889" s="209" t="s">
        <v>13298</v>
      </c>
      <c r="B12889" s="210">
        <v>2.4229590000000001</v>
      </c>
      <c r="C12889" s="210">
        <v>2.2976200000000002</v>
      </c>
      <c r="D12889" s="210">
        <v>2.548298</v>
      </c>
    </row>
    <row r="12890" spans="1:4">
      <c r="A12890" s="209" t="s">
        <v>13299</v>
      </c>
      <c r="B12890" s="210">
        <v>2.58494</v>
      </c>
      <c r="C12890" s="210">
        <v>2.4528289999999999</v>
      </c>
      <c r="D12890" s="210">
        <v>2.71705</v>
      </c>
    </row>
    <row r="12891" spans="1:4">
      <c r="A12891" s="209" t="s">
        <v>13300</v>
      </c>
      <c r="B12891" s="210">
        <v>2.5422699999999998</v>
      </c>
      <c r="C12891" s="210">
        <v>2.416369</v>
      </c>
      <c r="D12891" s="210">
        <v>2.6681710000000001</v>
      </c>
    </row>
    <row r="12892" spans="1:4">
      <c r="A12892" s="209" t="s">
        <v>13301</v>
      </c>
      <c r="B12892" s="210">
        <v>2.483889</v>
      </c>
      <c r="C12892" s="210">
        <v>2.3614929999999998</v>
      </c>
      <c r="D12892" s="210">
        <v>2.606284</v>
      </c>
    </row>
    <row r="12893" spans="1:4">
      <c r="A12893" s="209" t="s">
        <v>13302</v>
      </c>
      <c r="B12893" s="210">
        <v>2.3965260000000002</v>
      </c>
      <c r="C12893" s="210">
        <v>2.276878</v>
      </c>
      <c r="D12893" s="210">
        <v>2.5161750000000001</v>
      </c>
    </row>
    <row r="12894" spans="1:4">
      <c r="A12894" s="209" t="s">
        <v>13303</v>
      </c>
      <c r="B12894" s="210">
        <v>2.2899020000000001</v>
      </c>
      <c r="C12894" s="210">
        <v>2.172911</v>
      </c>
      <c r="D12894" s="210">
        <v>2.4068930000000002</v>
      </c>
    </row>
    <row r="12895" spans="1:4">
      <c r="A12895" s="209" t="s">
        <v>13304</v>
      </c>
      <c r="B12895" s="210">
        <v>2.757949</v>
      </c>
      <c r="C12895" s="210">
        <v>2.6230730000000002</v>
      </c>
      <c r="D12895" s="210">
        <v>2.8928250000000002</v>
      </c>
    </row>
    <row r="12896" spans="1:4">
      <c r="A12896" s="209" t="s">
        <v>13305</v>
      </c>
      <c r="B12896" s="210">
        <v>2.613337</v>
      </c>
      <c r="C12896" s="210">
        <v>2.4837950000000002</v>
      </c>
      <c r="D12896" s="210">
        <v>2.74288</v>
      </c>
    </row>
    <row r="12897" spans="1:4">
      <c r="A12897" s="209" t="s">
        <v>13306</v>
      </c>
      <c r="B12897" s="210">
        <v>2.693702</v>
      </c>
      <c r="C12897" s="210">
        <v>2.563809</v>
      </c>
      <c r="D12897" s="210">
        <v>2.8235939999999999</v>
      </c>
    </row>
    <row r="12898" spans="1:4">
      <c r="A12898" s="209" t="s">
        <v>13307</v>
      </c>
      <c r="B12898" s="210">
        <v>2.2989649999999999</v>
      </c>
      <c r="C12898" s="210">
        <v>2.1785230000000002</v>
      </c>
      <c r="D12898" s="210">
        <v>2.4194079999999998</v>
      </c>
    </row>
    <row r="12899" spans="1:4">
      <c r="A12899" s="209" t="s">
        <v>13308</v>
      </c>
      <c r="B12899" s="210">
        <v>2.2812429999999999</v>
      </c>
      <c r="C12899" s="210">
        <v>2.1736409999999999</v>
      </c>
      <c r="D12899" s="210">
        <v>2.3888449999999999</v>
      </c>
    </row>
    <row r="12900" spans="1:4">
      <c r="A12900" s="209" t="s">
        <v>13309</v>
      </c>
      <c r="B12900" s="210">
        <v>2.1909019999999999</v>
      </c>
      <c r="C12900" s="210">
        <v>2.0749249999999999</v>
      </c>
      <c r="D12900" s="210">
        <v>2.3068789999999999</v>
      </c>
    </row>
    <row r="12901" spans="1:4">
      <c r="A12901" s="209" t="s">
        <v>13310</v>
      </c>
      <c r="B12901" s="210">
        <v>2.1923689999999998</v>
      </c>
      <c r="C12901" s="210">
        <v>2.0688740000000001</v>
      </c>
      <c r="D12901" s="210">
        <v>2.3158639999999999</v>
      </c>
    </row>
    <row r="12902" spans="1:4">
      <c r="A12902" s="209" t="s">
        <v>13311</v>
      </c>
      <c r="B12902" s="210">
        <v>2.3611149999999999</v>
      </c>
      <c r="C12902" s="210">
        <v>2.2321209999999998</v>
      </c>
      <c r="D12902" s="210">
        <v>2.4901089999999999</v>
      </c>
    </row>
    <row r="12903" spans="1:4">
      <c r="A12903" s="209" t="s">
        <v>13312</v>
      </c>
      <c r="B12903" s="210">
        <v>2.1894429999999998</v>
      </c>
      <c r="C12903" s="210">
        <v>2.0909520000000001</v>
      </c>
      <c r="D12903" s="210">
        <v>2.2879339999999999</v>
      </c>
    </row>
    <row r="12904" spans="1:4">
      <c r="A12904" s="209" t="s">
        <v>13313</v>
      </c>
      <c r="B12904" s="210">
        <v>2.122582</v>
      </c>
      <c r="C12904" s="210">
        <v>2.0121609999999999</v>
      </c>
      <c r="D12904" s="210">
        <v>2.2330030000000001</v>
      </c>
    </row>
    <row r="12905" spans="1:4">
      <c r="A12905" s="209" t="s">
        <v>13314</v>
      </c>
      <c r="B12905" s="210">
        <v>2.173146</v>
      </c>
      <c r="C12905" s="210">
        <v>2.0404110000000002</v>
      </c>
      <c r="D12905" s="210">
        <v>2.305882</v>
      </c>
    </row>
    <row r="12906" spans="1:4">
      <c r="A12906" s="209" t="s">
        <v>13315</v>
      </c>
      <c r="B12906" s="210">
        <v>2.212688</v>
      </c>
      <c r="C12906" s="210">
        <v>2.092517</v>
      </c>
      <c r="D12906" s="210">
        <v>2.3328579999999999</v>
      </c>
    </row>
    <row r="12907" spans="1:4">
      <c r="A12907" s="209" t="s">
        <v>13316</v>
      </c>
      <c r="B12907" s="210">
        <v>2.121089</v>
      </c>
      <c r="C12907" s="210">
        <v>1.993055</v>
      </c>
      <c r="D12907" s="210">
        <v>2.249123</v>
      </c>
    </row>
    <row r="12908" spans="1:4">
      <c r="A12908" s="209" t="s">
        <v>13317</v>
      </c>
      <c r="B12908" s="210">
        <v>2.1931250000000002</v>
      </c>
      <c r="C12908" s="210">
        <v>2.054357</v>
      </c>
      <c r="D12908" s="210">
        <v>2.3318940000000001</v>
      </c>
    </row>
    <row r="12909" spans="1:4">
      <c r="A12909" s="209" t="s">
        <v>13318</v>
      </c>
      <c r="B12909" s="210">
        <v>2.6489440000000002</v>
      </c>
      <c r="C12909" s="210">
        <v>2.5139629999999999</v>
      </c>
      <c r="D12909" s="210">
        <v>2.7839239999999998</v>
      </c>
    </row>
    <row r="12910" spans="1:4">
      <c r="A12910" s="209" t="s">
        <v>13319</v>
      </c>
      <c r="B12910" s="210">
        <v>2.2154699999999998</v>
      </c>
      <c r="C12910" s="210">
        <v>2.0911409999999999</v>
      </c>
      <c r="D12910" s="210">
        <v>2.339798</v>
      </c>
    </row>
    <row r="12911" spans="1:4">
      <c r="A12911" s="209" t="s">
        <v>13320</v>
      </c>
      <c r="B12911" s="210">
        <v>2.6419800000000002</v>
      </c>
      <c r="C12911" s="210">
        <v>2.46407</v>
      </c>
      <c r="D12911" s="210">
        <v>2.8198910000000001</v>
      </c>
    </row>
    <row r="12912" spans="1:4">
      <c r="A12912" s="209" t="s">
        <v>13321</v>
      </c>
      <c r="B12912" s="210">
        <v>2.833304</v>
      </c>
      <c r="C12912" s="210">
        <v>2.6501610000000002</v>
      </c>
      <c r="D12912" s="210">
        <v>3.0164469999999999</v>
      </c>
    </row>
    <row r="12913" spans="1:4">
      <c r="A12913" s="209" t="s">
        <v>13322</v>
      </c>
      <c r="B12913" s="210">
        <v>2.7072929999999999</v>
      </c>
      <c r="C12913" s="210">
        <v>2.5183089999999999</v>
      </c>
      <c r="D12913" s="210">
        <v>2.8962759999999999</v>
      </c>
    </row>
    <row r="12914" spans="1:4">
      <c r="A12914" s="209" t="s">
        <v>13323</v>
      </c>
      <c r="B12914" s="210">
        <v>2.7471179999999999</v>
      </c>
      <c r="C12914" s="210">
        <v>2.5718960000000002</v>
      </c>
      <c r="D12914" s="210">
        <v>2.9223400000000002</v>
      </c>
    </row>
    <row r="12915" spans="1:4">
      <c r="A12915" s="209" t="s">
        <v>13324</v>
      </c>
      <c r="B12915" s="210">
        <v>2.6347499999999999</v>
      </c>
      <c r="C12915" s="210">
        <v>2.4705249999999999</v>
      </c>
      <c r="D12915" s="210">
        <v>2.7989760000000001</v>
      </c>
    </row>
    <row r="12916" spans="1:4">
      <c r="A12916" s="209" t="s">
        <v>13325</v>
      </c>
      <c r="B12916" s="210">
        <v>2.5324789999999999</v>
      </c>
      <c r="C12916" s="210">
        <v>2.364484</v>
      </c>
      <c r="D12916" s="210">
        <v>2.700475</v>
      </c>
    </row>
    <row r="12917" spans="1:4">
      <c r="A12917" s="209" t="s">
        <v>13326</v>
      </c>
      <c r="B12917" s="210">
        <v>3.0771320000000002</v>
      </c>
      <c r="C12917" s="210">
        <v>2.8959100000000002</v>
      </c>
      <c r="D12917" s="210">
        <v>3.2583540000000002</v>
      </c>
    </row>
    <row r="12918" spans="1:4">
      <c r="A12918" s="209" t="s">
        <v>13327</v>
      </c>
      <c r="B12918" s="210">
        <v>2.894809</v>
      </c>
      <c r="C12918" s="210">
        <v>2.7183790000000001</v>
      </c>
      <c r="D12918" s="210">
        <v>3.07124</v>
      </c>
    </row>
    <row r="12919" spans="1:4">
      <c r="A12919" s="209" t="s">
        <v>13328</v>
      </c>
      <c r="B12919" s="210">
        <v>3.010904</v>
      </c>
      <c r="C12919" s="210">
        <v>2.8269959999999998</v>
      </c>
      <c r="D12919" s="210">
        <v>3.1948110000000001</v>
      </c>
    </row>
    <row r="12920" spans="1:4">
      <c r="A12920" s="209" t="s">
        <v>13329</v>
      </c>
      <c r="B12920" s="210">
        <v>2.5931929999999999</v>
      </c>
      <c r="C12920" s="210">
        <v>2.4267820000000002</v>
      </c>
      <c r="D12920" s="210">
        <v>2.7596050000000001</v>
      </c>
    </row>
    <row r="12921" spans="1:4">
      <c r="A12921" s="209" t="s">
        <v>13330</v>
      </c>
      <c r="B12921" s="210">
        <v>2.5526979999999999</v>
      </c>
      <c r="C12921" s="210">
        <v>2.4021810000000001</v>
      </c>
      <c r="D12921" s="210">
        <v>2.703214</v>
      </c>
    </row>
    <row r="12922" spans="1:4">
      <c r="A12922" s="209" t="s">
        <v>13331</v>
      </c>
      <c r="B12922" s="210">
        <v>2.5164219999999999</v>
      </c>
      <c r="C12922" s="210">
        <v>2.3469639999999998</v>
      </c>
      <c r="D12922" s="210">
        <v>2.68588</v>
      </c>
    </row>
    <row r="12923" spans="1:4">
      <c r="A12923" s="209" t="s">
        <v>13332</v>
      </c>
      <c r="B12923" s="210">
        <v>2.4820929999999999</v>
      </c>
      <c r="C12923" s="210">
        <v>2.3106870000000002</v>
      </c>
      <c r="D12923" s="210">
        <v>2.6534990000000001</v>
      </c>
    </row>
    <row r="12924" spans="1:4">
      <c r="A12924" s="209" t="s">
        <v>13333</v>
      </c>
      <c r="B12924" s="210">
        <v>2.5539860000000001</v>
      </c>
      <c r="C12924" s="210">
        <v>2.3615750000000002</v>
      </c>
      <c r="D12924" s="210">
        <v>2.7463980000000001</v>
      </c>
    </row>
    <row r="12925" spans="1:4">
      <c r="A12925" s="209" t="s">
        <v>13334</v>
      </c>
      <c r="B12925" s="210">
        <v>2.3062800000000001</v>
      </c>
      <c r="C12925" s="210">
        <v>2.1674869999999999</v>
      </c>
      <c r="D12925" s="210">
        <v>2.4450729999999998</v>
      </c>
    </row>
    <row r="12926" spans="1:4">
      <c r="A12926" s="209" t="s">
        <v>13335</v>
      </c>
      <c r="B12926" s="210">
        <v>2.3407460000000002</v>
      </c>
      <c r="C12926" s="210">
        <v>2.1837149999999999</v>
      </c>
      <c r="D12926" s="210">
        <v>2.4977770000000001</v>
      </c>
    </row>
    <row r="12927" spans="1:4">
      <c r="A12927" s="209" t="s">
        <v>13336</v>
      </c>
      <c r="B12927" s="210">
        <v>2.318432</v>
      </c>
      <c r="C12927" s="210">
        <v>2.1251660000000001</v>
      </c>
      <c r="D12927" s="210">
        <v>2.511698</v>
      </c>
    </row>
    <row r="12928" spans="1:4">
      <c r="A12928" s="209" t="s">
        <v>13337</v>
      </c>
      <c r="B12928" s="210">
        <v>2.4140600000000001</v>
      </c>
      <c r="C12928" s="210">
        <v>2.2392729999999998</v>
      </c>
      <c r="D12928" s="210">
        <v>2.5888460000000002</v>
      </c>
    </row>
    <row r="12929" spans="1:4">
      <c r="A12929" s="209" t="s">
        <v>13338</v>
      </c>
      <c r="B12929" s="210">
        <v>2.2215729999999998</v>
      </c>
      <c r="C12929" s="210">
        <v>2.0349719999999998</v>
      </c>
      <c r="D12929" s="210">
        <v>2.408175</v>
      </c>
    </row>
    <row r="12930" spans="1:4">
      <c r="A12930" s="209" t="s">
        <v>13339</v>
      </c>
      <c r="B12930" s="210">
        <v>2.4524599999999999</v>
      </c>
      <c r="C12930" s="210">
        <v>2.2538070000000001</v>
      </c>
      <c r="D12930" s="210">
        <v>2.6511130000000001</v>
      </c>
    </row>
    <row r="12931" spans="1:4">
      <c r="A12931" s="209" t="s">
        <v>13340</v>
      </c>
      <c r="B12931" s="210">
        <v>2.956874</v>
      </c>
      <c r="C12931" s="210">
        <v>2.7770229999999998</v>
      </c>
      <c r="D12931" s="210">
        <v>3.1367250000000002</v>
      </c>
    </row>
    <row r="12932" spans="1:4">
      <c r="A12932" s="209" t="s">
        <v>13341</v>
      </c>
      <c r="B12932" s="210">
        <v>2.4344640000000002</v>
      </c>
      <c r="C12932" s="210">
        <v>2.260799</v>
      </c>
      <c r="D12932" s="210">
        <v>2.6081289999999999</v>
      </c>
    </row>
    <row r="12933" spans="1:4">
      <c r="A12933" s="209" t="s">
        <v>13342</v>
      </c>
      <c r="B12933" s="210">
        <v>2.2310219999999998</v>
      </c>
      <c r="C12933" s="210">
        <v>2.0736940000000001</v>
      </c>
      <c r="D12933" s="210">
        <v>2.3883510000000001</v>
      </c>
    </row>
    <row r="12934" spans="1:4">
      <c r="A12934" s="209" t="s">
        <v>13343</v>
      </c>
      <c r="B12934" s="210">
        <v>2.3662299999999998</v>
      </c>
      <c r="C12934" s="210">
        <v>2.2089590000000001</v>
      </c>
      <c r="D12934" s="210">
        <v>2.523501</v>
      </c>
    </row>
    <row r="12935" spans="1:4">
      <c r="A12935" s="209" t="s">
        <v>13344</v>
      </c>
      <c r="B12935" s="210">
        <v>2.3865949999999998</v>
      </c>
      <c r="C12935" s="210">
        <v>2.2367880000000002</v>
      </c>
      <c r="D12935" s="210">
        <v>2.5364010000000001</v>
      </c>
    </row>
    <row r="12936" spans="1:4">
      <c r="A12936" s="209" t="s">
        <v>13345</v>
      </c>
      <c r="B12936" s="210">
        <v>2.224726</v>
      </c>
      <c r="C12936" s="210">
        <v>2.0751200000000001</v>
      </c>
      <c r="D12936" s="210">
        <v>2.3743319999999999</v>
      </c>
    </row>
    <row r="12937" spans="1:4">
      <c r="A12937" s="209" t="s">
        <v>13346</v>
      </c>
      <c r="B12937" s="210">
        <v>2.1700400000000002</v>
      </c>
      <c r="C12937" s="210">
        <v>2.0294120000000002</v>
      </c>
      <c r="D12937" s="210">
        <v>2.3106680000000002</v>
      </c>
    </row>
    <row r="12938" spans="1:4">
      <c r="A12938" s="209" t="s">
        <v>13347</v>
      </c>
      <c r="B12938" s="210">
        <v>2.0523419999999999</v>
      </c>
      <c r="C12938" s="210">
        <v>1.9158109999999999</v>
      </c>
      <c r="D12938" s="210">
        <v>2.1888740000000002</v>
      </c>
    </row>
    <row r="12939" spans="1:4">
      <c r="A12939" s="209" t="s">
        <v>13348</v>
      </c>
      <c r="B12939" s="210">
        <v>2.4233020000000001</v>
      </c>
      <c r="C12939" s="210">
        <v>2.2620290000000001</v>
      </c>
      <c r="D12939" s="210">
        <v>2.5845739999999999</v>
      </c>
    </row>
    <row r="12940" spans="1:4">
      <c r="A12940" s="209" t="s">
        <v>13349</v>
      </c>
      <c r="B12940" s="210">
        <v>2.3501919999999998</v>
      </c>
      <c r="C12940" s="210">
        <v>2.1883810000000001</v>
      </c>
      <c r="D12940" s="210">
        <v>2.5120019999999998</v>
      </c>
    </row>
    <row r="12941" spans="1:4">
      <c r="A12941" s="209" t="s">
        <v>13350</v>
      </c>
      <c r="B12941" s="210">
        <v>2.4179240000000002</v>
      </c>
      <c r="C12941" s="210">
        <v>2.258162</v>
      </c>
      <c r="D12941" s="210">
        <v>2.5776849999999998</v>
      </c>
    </row>
    <row r="12942" spans="1:4">
      <c r="A12942" s="209" t="s">
        <v>13351</v>
      </c>
      <c r="B12942" s="210">
        <v>1.9998940000000001</v>
      </c>
      <c r="C12942" s="210">
        <v>1.854562</v>
      </c>
      <c r="D12942" s="210">
        <v>2.1452260000000001</v>
      </c>
    </row>
    <row r="12943" spans="1:4">
      <c r="A12943" s="209" t="s">
        <v>13352</v>
      </c>
      <c r="B12943" s="210">
        <v>2.0329199999999998</v>
      </c>
      <c r="C12943" s="210">
        <v>1.903643</v>
      </c>
      <c r="D12943" s="210">
        <v>2.1621959999999998</v>
      </c>
    </row>
    <row r="12944" spans="1:4">
      <c r="A12944" s="209" t="s">
        <v>13353</v>
      </c>
      <c r="B12944" s="210">
        <v>1.9034409999999999</v>
      </c>
      <c r="C12944" s="210">
        <v>1.762977</v>
      </c>
      <c r="D12944" s="210">
        <v>2.0439059999999998</v>
      </c>
    </row>
    <row r="12945" spans="1:4">
      <c r="A12945" s="209" t="s">
        <v>13354</v>
      </c>
      <c r="B12945" s="210">
        <v>1.892207</v>
      </c>
      <c r="C12945" s="210">
        <v>1.737044</v>
      </c>
      <c r="D12945" s="210">
        <v>2.0473699999999999</v>
      </c>
    </row>
    <row r="12946" spans="1:4">
      <c r="A12946" s="209" t="s">
        <v>13355</v>
      </c>
      <c r="B12946" s="210">
        <v>2.2013509999999998</v>
      </c>
      <c r="C12946" s="210">
        <v>2.0535960000000002</v>
      </c>
      <c r="D12946" s="210">
        <v>2.3491059999999999</v>
      </c>
    </row>
    <row r="12947" spans="1:4">
      <c r="A12947" s="209" t="s">
        <v>13356</v>
      </c>
      <c r="B12947" s="210">
        <v>2.0899049999999999</v>
      </c>
      <c r="C12947" s="210">
        <v>1.971897</v>
      </c>
      <c r="D12947" s="210">
        <v>2.207913</v>
      </c>
    </row>
    <row r="12948" spans="1:4">
      <c r="A12948" s="209" t="s">
        <v>13357</v>
      </c>
      <c r="B12948" s="210">
        <v>1.920976</v>
      </c>
      <c r="C12948" s="210">
        <v>1.7952710000000001</v>
      </c>
      <c r="D12948" s="210">
        <v>2.0466820000000001</v>
      </c>
    </row>
    <row r="12949" spans="1:4">
      <c r="A12949" s="209" t="s">
        <v>13358</v>
      </c>
      <c r="B12949" s="210">
        <v>2.0392030000000001</v>
      </c>
      <c r="C12949" s="210">
        <v>1.8891910000000001</v>
      </c>
      <c r="D12949" s="210">
        <v>2.1892149999999999</v>
      </c>
    </row>
    <row r="12950" spans="1:4">
      <c r="A12950" s="209" t="s">
        <v>13359</v>
      </c>
      <c r="B12950" s="210">
        <v>2.0321709999999999</v>
      </c>
      <c r="C12950" s="210">
        <v>1.886433</v>
      </c>
      <c r="D12950" s="210">
        <v>2.1779090000000001</v>
      </c>
    </row>
    <row r="12951" spans="1:4">
      <c r="A12951" s="209" t="s">
        <v>13360</v>
      </c>
      <c r="B12951" s="210">
        <v>2.0520230000000002</v>
      </c>
      <c r="C12951" s="210">
        <v>1.8926860000000001</v>
      </c>
      <c r="D12951" s="210">
        <v>2.21136</v>
      </c>
    </row>
    <row r="12952" spans="1:4">
      <c r="A12952" s="209" t="s">
        <v>13361</v>
      </c>
      <c r="B12952" s="210">
        <v>1.951092</v>
      </c>
      <c r="C12952" s="210">
        <v>1.7913859999999999</v>
      </c>
      <c r="D12952" s="210">
        <v>2.1107990000000001</v>
      </c>
    </row>
    <row r="12953" spans="1:4">
      <c r="A12953" s="209" t="s">
        <v>13362</v>
      </c>
      <c r="B12953" s="210">
        <v>2.346285</v>
      </c>
      <c r="C12953" s="210">
        <v>2.1792009999999999</v>
      </c>
      <c r="D12953" s="210">
        <v>2.5133679999999998</v>
      </c>
    </row>
    <row r="12954" spans="1:4">
      <c r="A12954" s="209" t="s">
        <v>13363</v>
      </c>
      <c r="B12954" s="210">
        <v>2.035355</v>
      </c>
      <c r="C12954" s="210">
        <v>1.883702</v>
      </c>
      <c r="D12954" s="210">
        <v>2.1870090000000002</v>
      </c>
    </row>
    <row r="12955" spans="1:4">
      <c r="A12955" s="209" t="s">
        <v>13364</v>
      </c>
      <c r="B12955" s="210">
        <v>2.449576</v>
      </c>
      <c r="C12955" s="210">
        <v>2.397894</v>
      </c>
      <c r="D12955" s="210">
        <v>2.501258</v>
      </c>
    </row>
    <row r="12956" spans="1:4">
      <c r="A12956" s="209" t="s">
        <v>13365</v>
      </c>
      <c r="B12956" s="210">
        <v>2.4871050000000001</v>
      </c>
      <c r="C12956" s="210">
        <v>2.41113</v>
      </c>
      <c r="D12956" s="210">
        <v>2.5630809999999999</v>
      </c>
    </row>
    <row r="12957" spans="1:4">
      <c r="A12957" s="209" t="s">
        <v>13366</v>
      </c>
      <c r="B12957" s="210">
        <v>2.757949</v>
      </c>
      <c r="C12957" s="210">
        <v>2.6230730000000002</v>
      </c>
      <c r="D12957" s="210">
        <v>2.8928250000000002</v>
      </c>
    </row>
    <row r="12958" spans="1:4">
      <c r="A12958" s="209" t="s">
        <v>13367</v>
      </c>
      <c r="B12958" s="210">
        <v>2.2301920000000002</v>
      </c>
      <c r="C12958" s="210">
        <v>2.162633</v>
      </c>
      <c r="D12958" s="210">
        <v>2.297752</v>
      </c>
    </row>
    <row r="12959" spans="1:4">
      <c r="A12959" s="209" t="s">
        <v>13368</v>
      </c>
      <c r="B12959" s="210">
        <v>2.1325069999999999</v>
      </c>
      <c r="C12959" s="210">
        <v>2.0396160000000001</v>
      </c>
      <c r="D12959" s="210">
        <v>2.2253989999999999</v>
      </c>
    </row>
    <row r="12960" spans="1:4">
      <c r="A12960" s="209" t="s">
        <v>13369</v>
      </c>
      <c r="B12960" s="210">
        <v>2.24871</v>
      </c>
      <c r="C12960" s="210">
        <v>2.169673</v>
      </c>
      <c r="D12960" s="210">
        <v>2.327747</v>
      </c>
    </row>
    <row r="12961" spans="1:4">
      <c r="A12961" s="209" t="s">
        <v>13370</v>
      </c>
      <c r="B12961" s="210">
        <v>2.274667</v>
      </c>
      <c r="C12961" s="210">
        <v>2.2148840000000001</v>
      </c>
      <c r="D12961" s="210">
        <v>2.3344499999999999</v>
      </c>
    </row>
    <row r="12962" spans="1:4">
      <c r="A12962" s="209" t="s">
        <v>13371</v>
      </c>
      <c r="B12962" s="210">
        <v>2.677943</v>
      </c>
      <c r="C12962" s="210">
        <v>2.6048830000000001</v>
      </c>
      <c r="D12962" s="210">
        <v>2.7510029999999999</v>
      </c>
    </row>
    <row r="12963" spans="1:4">
      <c r="A12963" s="209" t="s">
        <v>13372</v>
      </c>
      <c r="B12963" s="210">
        <v>2.777091</v>
      </c>
      <c r="C12963" s="210">
        <v>2.671065</v>
      </c>
      <c r="D12963" s="210">
        <v>2.8831159999999998</v>
      </c>
    </row>
    <row r="12964" spans="1:4">
      <c r="A12964" s="209" t="s">
        <v>13373</v>
      </c>
      <c r="B12964" s="210">
        <v>3.0771320000000002</v>
      </c>
      <c r="C12964" s="210">
        <v>2.8959100000000002</v>
      </c>
      <c r="D12964" s="210">
        <v>3.2583540000000002</v>
      </c>
    </row>
    <row r="12965" spans="1:4">
      <c r="A12965" s="209" t="s">
        <v>13374</v>
      </c>
      <c r="B12965" s="210">
        <v>2.5171929999999998</v>
      </c>
      <c r="C12965" s="210">
        <v>2.4220700000000002</v>
      </c>
      <c r="D12965" s="210">
        <v>2.6123159999999999</v>
      </c>
    </row>
    <row r="12966" spans="1:4">
      <c r="A12966" s="209" t="s">
        <v>13375</v>
      </c>
      <c r="B12966" s="210">
        <v>2.335674</v>
      </c>
      <c r="C12966" s="210">
        <v>2.2039580000000001</v>
      </c>
      <c r="D12966" s="210">
        <v>2.4673910000000001</v>
      </c>
    </row>
    <row r="12967" spans="1:4">
      <c r="A12967" s="209" t="s">
        <v>13376</v>
      </c>
      <c r="B12967" s="210">
        <v>2.3908999999999998</v>
      </c>
      <c r="C12967" s="210">
        <v>2.278276</v>
      </c>
      <c r="D12967" s="210">
        <v>2.5035249999999998</v>
      </c>
    </row>
    <row r="12968" spans="1:4">
      <c r="A12968" s="209" t="s">
        <v>13377</v>
      </c>
      <c r="B12968" s="210">
        <v>2.4911219999999998</v>
      </c>
      <c r="C12968" s="210">
        <v>2.4062860000000001</v>
      </c>
      <c r="D12968" s="210">
        <v>2.5759590000000001</v>
      </c>
    </row>
    <row r="12969" spans="1:4">
      <c r="A12969" s="209" t="s">
        <v>13378</v>
      </c>
      <c r="B12969" s="210">
        <v>2.2355510000000001</v>
      </c>
      <c r="C12969" s="210">
        <v>2.1739820000000001</v>
      </c>
      <c r="D12969" s="210">
        <v>2.2971200000000001</v>
      </c>
    </row>
    <row r="12970" spans="1:4">
      <c r="A12970" s="209" t="s">
        <v>13379</v>
      </c>
      <c r="B12970" s="210">
        <v>2.2091229999999999</v>
      </c>
      <c r="C12970" s="210">
        <v>2.1164960000000002</v>
      </c>
      <c r="D12970" s="210">
        <v>2.3017500000000002</v>
      </c>
    </row>
    <row r="12971" spans="1:4">
      <c r="A12971" s="209" t="s">
        <v>13380</v>
      </c>
      <c r="B12971" s="210">
        <v>2.4233020000000001</v>
      </c>
      <c r="C12971" s="210">
        <v>2.2620290000000001</v>
      </c>
      <c r="D12971" s="210">
        <v>2.5845739999999999</v>
      </c>
    </row>
    <row r="12972" spans="1:4">
      <c r="A12972" s="209" t="s">
        <v>13381</v>
      </c>
      <c r="B12972" s="210">
        <v>1.9638850000000001</v>
      </c>
      <c r="C12972" s="210">
        <v>1.881589</v>
      </c>
      <c r="D12972" s="210">
        <v>2.0461800000000001</v>
      </c>
    </row>
    <row r="12973" spans="1:4">
      <c r="A12973" s="209" t="s">
        <v>13382</v>
      </c>
      <c r="B12973" s="210">
        <v>1.942304</v>
      </c>
      <c r="C12973" s="210">
        <v>1.8359859999999999</v>
      </c>
      <c r="D12973" s="210">
        <v>2.0486209999999998</v>
      </c>
    </row>
    <row r="12974" spans="1:4">
      <c r="A12974" s="209" t="s">
        <v>13383</v>
      </c>
      <c r="B12974" s="210">
        <v>2.1274220000000001</v>
      </c>
      <c r="C12974" s="210">
        <v>2.033871</v>
      </c>
      <c r="D12974" s="210">
        <v>2.220974</v>
      </c>
    </row>
    <row r="12975" spans="1:4">
      <c r="A12975" s="209" t="s">
        <v>13384</v>
      </c>
      <c r="B12975" s="210">
        <v>2.0766420000000001</v>
      </c>
      <c r="C12975" s="210">
        <v>2.0043479999999998</v>
      </c>
      <c r="D12975" s="210">
        <v>2.148936</v>
      </c>
    </row>
    <row r="12976" spans="1:4">
      <c r="A12976" s="209" t="s">
        <v>13385</v>
      </c>
      <c r="B12976" s="210">
        <v>2.3394089999999998</v>
      </c>
      <c r="C12976" s="210">
        <v>2.3121170000000002</v>
      </c>
      <c r="D12976" s="210">
        <v>2.3667009999999999</v>
      </c>
    </row>
    <row r="12977" spans="1:4">
      <c r="A12977" s="209" t="s">
        <v>13386</v>
      </c>
      <c r="B12977" s="210">
        <v>2.5713089999999998</v>
      </c>
      <c r="C12977" s="210">
        <v>2.5326879999999998</v>
      </c>
      <c r="D12977" s="210">
        <v>2.6099290000000002</v>
      </c>
    </row>
    <row r="12978" spans="1:4">
      <c r="A12978" s="209" t="s">
        <v>13387</v>
      </c>
      <c r="B12978" s="210">
        <v>2.123421</v>
      </c>
      <c r="C12978" s="210">
        <v>2.0908289999999998</v>
      </c>
      <c r="D12978" s="210">
        <v>2.1560130000000002</v>
      </c>
    </row>
    <row r="12979" spans="1:4">
      <c r="A12979" s="209" t="s">
        <v>13388</v>
      </c>
      <c r="B12979" s="210">
        <v>2.4886759999999999</v>
      </c>
      <c r="C12979" s="210">
        <v>2.3631419999999999</v>
      </c>
      <c r="D12979" s="210">
        <v>2.6142099999999999</v>
      </c>
    </row>
    <row r="12980" spans="1:4">
      <c r="A12980" s="209" t="s">
        <v>13389</v>
      </c>
      <c r="B12980" s="210">
        <v>2.4912100000000001</v>
      </c>
      <c r="C12980" s="210">
        <v>2.3645550000000002</v>
      </c>
      <c r="D12980" s="210">
        <v>2.617864</v>
      </c>
    </row>
    <row r="12981" spans="1:4">
      <c r="A12981" s="209" t="s">
        <v>13390</v>
      </c>
      <c r="B12981" s="210">
        <v>2.5390830000000002</v>
      </c>
      <c r="C12981" s="210">
        <v>2.4132560000000001</v>
      </c>
      <c r="D12981" s="210">
        <v>2.6649090000000002</v>
      </c>
    </row>
    <row r="12982" spans="1:4">
      <c r="A12982" s="209" t="s">
        <v>13391</v>
      </c>
      <c r="B12982" s="210">
        <v>2.4845839999999999</v>
      </c>
      <c r="C12982" s="210">
        <v>2.3639269999999999</v>
      </c>
      <c r="D12982" s="210">
        <v>2.6052420000000001</v>
      </c>
    </row>
    <row r="12983" spans="1:4">
      <c r="A12983" s="209" t="s">
        <v>13392</v>
      </c>
      <c r="B12983" s="210">
        <v>2.44218</v>
      </c>
      <c r="C12983" s="210">
        <v>2.3297099999999999</v>
      </c>
      <c r="D12983" s="210">
        <v>2.5546509999999998</v>
      </c>
    </row>
    <row r="12984" spans="1:4">
      <c r="A12984" s="209" t="s">
        <v>13393</v>
      </c>
      <c r="B12984" s="210">
        <v>2.3620999999999999</v>
      </c>
      <c r="C12984" s="210">
        <v>2.2399300000000002</v>
      </c>
      <c r="D12984" s="210">
        <v>2.48427</v>
      </c>
    </row>
    <row r="12985" spans="1:4">
      <c r="A12985" s="209" t="s">
        <v>13394</v>
      </c>
      <c r="B12985" s="210">
        <v>2.7315049999999998</v>
      </c>
      <c r="C12985" s="210">
        <v>2.6068929999999999</v>
      </c>
      <c r="D12985" s="210">
        <v>2.8561160000000001</v>
      </c>
    </row>
    <row r="12986" spans="1:4">
      <c r="A12986" s="209" t="s">
        <v>13395</v>
      </c>
      <c r="B12986" s="210">
        <v>2.655481</v>
      </c>
      <c r="C12986" s="210">
        <v>2.5304160000000002</v>
      </c>
      <c r="D12986" s="210">
        <v>2.7805460000000002</v>
      </c>
    </row>
    <row r="12987" spans="1:4">
      <c r="A12987" s="209" t="s">
        <v>13396</v>
      </c>
      <c r="B12987" s="210">
        <v>2.6007359999999999</v>
      </c>
      <c r="C12987" s="210">
        <v>2.4683609999999998</v>
      </c>
      <c r="D12987" s="210">
        <v>2.7331110000000001</v>
      </c>
    </row>
    <row r="12988" spans="1:4">
      <c r="A12988" s="209" t="s">
        <v>13397</v>
      </c>
      <c r="B12988" s="210">
        <v>2.3390089999999999</v>
      </c>
      <c r="C12988" s="210">
        <v>2.2239900000000001</v>
      </c>
      <c r="D12988" s="210">
        <v>2.4540280000000001</v>
      </c>
    </row>
    <row r="12989" spans="1:4">
      <c r="A12989" s="209" t="s">
        <v>13398</v>
      </c>
      <c r="B12989" s="210">
        <v>2.3085399999999998</v>
      </c>
      <c r="C12989" s="210">
        <v>2.2099340000000001</v>
      </c>
      <c r="D12989" s="210">
        <v>2.4071449999999999</v>
      </c>
    </row>
    <row r="12990" spans="1:4">
      <c r="A12990" s="209" t="s">
        <v>13399</v>
      </c>
      <c r="B12990" s="210">
        <v>2.118973</v>
      </c>
      <c r="C12990" s="210">
        <v>2.0076179999999999</v>
      </c>
      <c r="D12990" s="210">
        <v>2.2303289999999998</v>
      </c>
    </row>
    <row r="12991" spans="1:4">
      <c r="A12991" s="209" t="s">
        <v>13400</v>
      </c>
      <c r="B12991" s="210">
        <v>2.2893629999999998</v>
      </c>
      <c r="C12991" s="210">
        <v>2.169187</v>
      </c>
      <c r="D12991" s="210">
        <v>2.4095399999999998</v>
      </c>
    </row>
    <row r="12992" spans="1:4">
      <c r="A12992" s="209" t="s">
        <v>13401</v>
      </c>
      <c r="B12992" s="210">
        <v>2.4177689999999998</v>
      </c>
      <c r="C12992" s="210">
        <v>2.297161</v>
      </c>
      <c r="D12992" s="210">
        <v>2.5383770000000001</v>
      </c>
    </row>
    <row r="12993" spans="1:4">
      <c r="A12993" s="209" t="s">
        <v>13402</v>
      </c>
      <c r="B12993" s="210">
        <v>2.155761</v>
      </c>
      <c r="C12993" s="210">
        <v>2.0668989999999998</v>
      </c>
      <c r="D12993" s="210">
        <v>2.2446229999999998</v>
      </c>
    </row>
    <row r="12994" spans="1:4">
      <c r="A12994" s="209" t="s">
        <v>13403</v>
      </c>
      <c r="B12994" s="210">
        <v>2.177432</v>
      </c>
      <c r="C12994" s="210">
        <v>2.0752259999999998</v>
      </c>
      <c r="D12994" s="210">
        <v>2.2796370000000001</v>
      </c>
    </row>
    <row r="12995" spans="1:4">
      <c r="A12995" s="209" t="s">
        <v>13404</v>
      </c>
      <c r="B12995" s="210">
        <v>2.1597379999999999</v>
      </c>
      <c r="C12995" s="210">
        <v>2.033442</v>
      </c>
      <c r="D12995" s="210">
        <v>2.2860330000000002</v>
      </c>
    </row>
    <row r="12996" spans="1:4">
      <c r="A12996" s="209" t="s">
        <v>13405</v>
      </c>
      <c r="B12996" s="210">
        <v>2.1681240000000002</v>
      </c>
      <c r="C12996" s="210">
        <v>2.0536639999999999</v>
      </c>
      <c r="D12996" s="210">
        <v>2.2825839999999999</v>
      </c>
    </row>
    <row r="12997" spans="1:4">
      <c r="A12997" s="209" t="s">
        <v>13406</v>
      </c>
      <c r="B12997" s="210">
        <v>2.1843110000000001</v>
      </c>
      <c r="C12997" s="210">
        <v>2.0631469999999998</v>
      </c>
      <c r="D12997" s="210">
        <v>2.3054749999999999</v>
      </c>
    </row>
    <row r="12998" spans="1:4">
      <c r="A12998" s="209" t="s">
        <v>13407</v>
      </c>
      <c r="B12998" s="210">
        <v>2.22824</v>
      </c>
      <c r="C12998" s="210">
        <v>2.1074630000000001</v>
      </c>
      <c r="D12998" s="210">
        <v>2.3490169999999999</v>
      </c>
    </row>
    <row r="12999" spans="1:4">
      <c r="A12999" s="209" t="s">
        <v>13408</v>
      </c>
      <c r="B12999" s="210">
        <v>2.6698940000000002</v>
      </c>
      <c r="C12999" s="210">
        <v>2.5440580000000002</v>
      </c>
      <c r="D12999" s="210">
        <v>2.795731</v>
      </c>
    </row>
    <row r="13000" spans="1:4">
      <c r="A13000" s="209" t="s">
        <v>13409</v>
      </c>
      <c r="B13000" s="210">
        <v>2.229339</v>
      </c>
      <c r="C13000" s="210">
        <v>2.1150319999999998</v>
      </c>
      <c r="D13000" s="210">
        <v>2.3436460000000001</v>
      </c>
    </row>
    <row r="13001" spans="1:4">
      <c r="A13001" s="209" t="s">
        <v>13410</v>
      </c>
      <c r="B13001" s="210">
        <v>2.7064629999999998</v>
      </c>
      <c r="C13001" s="210">
        <v>2.5259420000000001</v>
      </c>
      <c r="D13001" s="210">
        <v>2.886984</v>
      </c>
    </row>
    <row r="13002" spans="1:4">
      <c r="A13002" s="209" t="s">
        <v>13411</v>
      </c>
      <c r="B13002" s="210">
        <v>2.8176130000000001</v>
      </c>
      <c r="C13002" s="210">
        <v>2.635777</v>
      </c>
      <c r="D13002" s="210">
        <v>2.9994489999999998</v>
      </c>
    </row>
    <row r="13003" spans="1:4">
      <c r="A13003" s="209" t="s">
        <v>13412</v>
      </c>
      <c r="B13003" s="210">
        <v>2.7727680000000001</v>
      </c>
      <c r="C13003" s="210">
        <v>2.5874730000000001</v>
      </c>
      <c r="D13003" s="210">
        <v>2.9580630000000001</v>
      </c>
    </row>
    <row r="13004" spans="1:4">
      <c r="A13004" s="209" t="s">
        <v>13413</v>
      </c>
      <c r="B13004" s="210">
        <v>2.7648220000000001</v>
      </c>
      <c r="C13004" s="210">
        <v>2.5936750000000002</v>
      </c>
      <c r="D13004" s="210">
        <v>2.9359700000000002</v>
      </c>
    </row>
    <row r="13005" spans="1:4">
      <c r="A13005" s="209" t="s">
        <v>13414</v>
      </c>
      <c r="B13005" s="210">
        <v>2.667659</v>
      </c>
      <c r="C13005" s="210">
        <v>2.515215</v>
      </c>
      <c r="D13005" s="210">
        <v>2.8201019999999999</v>
      </c>
    </row>
    <row r="13006" spans="1:4">
      <c r="A13006" s="209" t="s">
        <v>13415</v>
      </c>
      <c r="B13006" s="210">
        <v>2.5395979999999998</v>
      </c>
      <c r="C13006" s="210">
        <v>2.362155</v>
      </c>
      <c r="D13006" s="210">
        <v>2.717041</v>
      </c>
    </row>
    <row r="13007" spans="1:4">
      <c r="A13007" s="209" t="s">
        <v>13416</v>
      </c>
      <c r="B13007" s="210">
        <v>2.9450460000000001</v>
      </c>
      <c r="C13007" s="210">
        <v>2.773498</v>
      </c>
      <c r="D13007" s="210">
        <v>3.1165940000000001</v>
      </c>
    </row>
    <row r="13008" spans="1:4">
      <c r="A13008" s="209" t="s">
        <v>13417</v>
      </c>
      <c r="B13008" s="210">
        <v>2.9460470000000001</v>
      </c>
      <c r="C13008" s="210">
        <v>2.7744680000000002</v>
      </c>
      <c r="D13008" s="210">
        <v>3.1176270000000001</v>
      </c>
    </row>
    <row r="13009" spans="1:4">
      <c r="A13009" s="209" t="s">
        <v>13418</v>
      </c>
      <c r="B13009" s="210">
        <v>2.8674439999999999</v>
      </c>
      <c r="C13009" s="210">
        <v>2.6871749999999999</v>
      </c>
      <c r="D13009" s="210">
        <v>3.0477129999999999</v>
      </c>
    </row>
    <row r="13010" spans="1:4">
      <c r="A13010" s="209" t="s">
        <v>13419</v>
      </c>
      <c r="B13010" s="210">
        <v>2.5432139999999999</v>
      </c>
      <c r="C13010" s="210">
        <v>2.3806180000000001</v>
      </c>
      <c r="D13010" s="210">
        <v>2.70581</v>
      </c>
    </row>
    <row r="13011" spans="1:4">
      <c r="A13011" s="209" t="s">
        <v>13420</v>
      </c>
      <c r="B13011" s="210">
        <v>2.4746100000000002</v>
      </c>
      <c r="C13011" s="210">
        <v>2.3332700000000002</v>
      </c>
      <c r="D13011" s="210">
        <v>2.6159500000000002</v>
      </c>
    </row>
    <row r="13012" spans="1:4">
      <c r="A13012" s="209" t="s">
        <v>13421</v>
      </c>
      <c r="B13012" s="210">
        <v>2.4144969999999999</v>
      </c>
      <c r="C13012" s="210">
        <v>2.2526609999999998</v>
      </c>
      <c r="D13012" s="210">
        <v>2.576333</v>
      </c>
    </row>
    <row r="13013" spans="1:4">
      <c r="A13013" s="209" t="s">
        <v>13422</v>
      </c>
      <c r="B13013" s="210">
        <v>2.5497000000000001</v>
      </c>
      <c r="C13013" s="210">
        <v>2.3885209999999999</v>
      </c>
      <c r="D13013" s="210">
        <v>2.7108780000000001</v>
      </c>
    </row>
    <row r="13014" spans="1:4">
      <c r="A13014" s="209" t="s">
        <v>13423</v>
      </c>
      <c r="B13014" s="210">
        <v>2.6577500000000001</v>
      </c>
      <c r="C13014" s="210">
        <v>2.482532</v>
      </c>
      <c r="D13014" s="210">
        <v>2.8329680000000002</v>
      </c>
    </row>
    <row r="13015" spans="1:4">
      <c r="A13015" s="209" t="s">
        <v>13424</v>
      </c>
      <c r="B13015" s="210">
        <v>2.280872</v>
      </c>
      <c r="C13015" s="210">
        <v>2.1542300000000001</v>
      </c>
      <c r="D13015" s="210">
        <v>2.4075150000000001</v>
      </c>
    </row>
    <row r="13016" spans="1:4">
      <c r="A13016" s="209" t="s">
        <v>13425</v>
      </c>
      <c r="B13016" s="210">
        <v>2.4091179999999999</v>
      </c>
      <c r="C13016" s="210">
        <v>2.2651970000000001</v>
      </c>
      <c r="D13016" s="210">
        <v>2.5530379999999999</v>
      </c>
    </row>
    <row r="13017" spans="1:4">
      <c r="A13017" s="209" t="s">
        <v>13426</v>
      </c>
      <c r="B13017" s="210">
        <v>2.4081199999999998</v>
      </c>
      <c r="C13017" s="210">
        <v>2.2318340000000001</v>
      </c>
      <c r="D13017" s="210">
        <v>2.584406</v>
      </c>
    </row>
    <row r="13018" spans="1:4">
      <c r="A13018" s="209" t="s">
        <v>13427</v>
      </c>
      <c r="B13018" s="210">
        <v>2.2856109999999998</v>
      </c>
      <c r="C13018" s="210">
        <v>2.118595</v>
      </c>
      <c r="D13018" s="210">
        <v>2.452626</v>
      </c>
    </row>
    <row r="13019" spans="1:4">
      <c r="A13019" s="209" t="s">
        <v>13428</v>
      </c>
      <c r="B13019" s="210">
        <v>2.27508</v>
      </c>
      <c r="C13019" s="210">
        <v>2.0942029999999998</v>
      </c>
      <c r="D13019" s="210">
        <v>2.4559570000000002</v>
      </c>
    </row>
    <row r="13020" spans="1:4">
      <c r="A13020" s="209" t="s">
        <v>13429</v>
      </c>
      <c r="B13020" s="210">
        <v>2.4984820000000001</v>
      </c>
      <c r="C13020" s="210">
        <v>2.3318479999999999</v>
      </c>
      <c r="D13020" s="210">
        <v>2.6651159999999998</v>
      </c>
    </row>
    <row r="13021" spans="1:4">
      <c r="A13021" s="209" t="s">
        <v>13430</v>
      </c>
      <c r="B13021" s="210">
        <v>2.9493130000000001</v>
      </c>
      <c r="C13021" s="210">
        <v>2.768621</v>
      </c>
      <c r="D13021" s="210">
        <v>3.1300050000000001</v>
      </c>
    </row>
    <row r="13022" spans="1:4">
      <c r="A13022" s="209" t="s">
        <v>13431</v>
      </c>
      <c r="B13022" s="210">
        <v>2.423063</v>
      </c>
      <c r="C13022" s="210">
        <v>2.2631039999999998</v>
      </c>
      <c r="D13022" s="210">
        <v>2.5830220000000002</v>
      </c>
    </row>
    <row r="13023" spans="1:4">
      <c r="A13023" s="209" t="s">
        <v>13432</v>
      </c>
      <c r="B13023" s="210">
        <v>2.2438799999999999</v>
      </c>
      <c r="C13023" s="210">
        <v>2.0845419999999999</v>
      </c>
      <c r="D13023" s="210">
        <v>2.4032179999999999</v>
      </c>
    </row>
    <row r="13024" spans="1:4">
      <c r="A13024" s="209" t="s">
        <v>13433</v>
      </c>
      <c r="B13024" s="210">
        <v>2.1864140000000001</v>
      </c>
      <c r="C13024" s="210">
        <v>2.0352160000000001</v>
      </c>
      <c r="D13024" s="210">
        <v>2.337612</v>
      </c>
    </row>
    <row r="13025" spans="1:4">
      <c r="A13025" s="209" t="s">
        <v>13434</v>
      </c>
      <c r="B13025" s="210">
        <v>2.3039719999999999</v>
      </c>
      <c r="C13025" s="210">
        <v>2.1534659999999999</v>
      </c>
      <c r="D13025" s="210">
        <v>2.4544769999999998</v>
      </c>
    </row>
    <row r="13026" spans="1:4">
      <c r="A13026" s="209" t="s">
        <v>13435</v>
      </c>
      <c r="B13026" s="210">
        <v>2.213889</v>
      </c>
      <c r="C13026" s="210">
        <v>2.0679970000000001</v>
      </c>
      <c r="D13026" s="210">
        <v>2.3597809999999999</v>
      </c>
    </row>
    <row r="13027" spans="1:4">
      <c r="A13027" s="209" t="s">
        <v>13436</v>
      </c>
      <c r="B13027" s="210">
        <v>2.2093699999999998</v>
      </c>
      <c r="C13027" s="210">
        <v>2.069118</v>
      </c>
      <c r="D13027" s="210">
        <v>2.349621</v>
      </c>
    </row>
    <row r="13028" spans="1:4">
      <c r="A13028" s="209" t="s">
        <v>13437</v>
      </c>
      <c r="B13028" s="210">
        <v>2.2074180000000001</v>
      </c>
      <c r="C13028" s="210">
        <v>2.0682559999999999</v>
      </c>
      <c r="D13028" s="210">
        <v>2.346581</v>
      </c>
    </row>
    <row r="13029" spans="1:4">
      <c r="A13029" s="209" t="s">
        <v>13438</v>
      </c>
      <c r="B13029" s="210">
        <v>2.5012340000000002</v>
      </c>
      <c r="C13029" s="210">
        <v>2.3458990000000002</v>
      </c>
      <c r="D13029" s="210">
        <v>2.656568</v>
      </c>
    </row>
    <row r="13030" spans="1:4">
      <c r="A13030" s="209" t="s">
        <v>13439</v>
      </c>
      <c r="B13030" s="210">
        <v>2.3845809999999998</v>
      </c>
      <c r="C13030" s="210">
        <v>2.229495</v>
      </c>
      <c r="D13030" s="210">
        <v>2.5396670000000001</v>
      </c>
    </row>
    <row r="13031" spans="1:4">
      <c r="A13031" s="209" t="s">
        <v>13440</v>
      </c>
      <c r="B13031" s="210">
        <v>2.382895</v>
      </c>
      <c r="C13031" s="210">
        <v>2.2279960000000001</v>
      </c>
      <c r="D13031" s="210">
        <v>2.5377939999999999</v>
      </c>
    </row>
    <row r="13032" spans="1:4">
      <c r="A13032" s="209" t="s">
        <v>13441</v>
      </c>
      <c r="B13032" s="210">
        <v>2.1393059999999999</v>
      </c>
      <c r="C13032" s="210">
        <v>2.0000360000000001</v>
      </c>
      <c r="D13032" s="210">
        <v>2.2785760000000002</v>
      </c>
    </row>
    <row r="13033" spans="1:4">
      <c r="A13033" s="209" t="s">
        <v>13442</v>
      </c>
      <c r="B13033" s="210">
        <v>2.150582</v>
      </c>
      <c r="C13033" s="210">
        <v>2.029846</v>
      </c>
      <c r="D13033" s="210">
        <v>2.2713179999999999</v>
      </c>
    </row>
    <row r="13034" spans="1:4">
      <c r="A13034" s="209" t="s">
        <v>13443</v>
      </c>
      <c r="B13034" s="210">
        <v>1.8483160000000001</v>
      </c>
      <c r="C13034" s="210">
        <v>1.7122710000000001</v>
      </c>
      <c r="D13034" s="210">
        <v>1.9843599999999999</v>
      </c>
    </row>
    <row r="13035" spans="1:4">
      <c r="A13035" s="209" t="s">
        <v>13444</v>
      </c>
      <c r="B13035" s="210">
        <v>2.027031</v>
      </c>
      <c r="C13035" s="210">
        <v>1.880601</v>
      </c>
      <c r="D13035" s="210">
        <v>2.1734599999999999</v>
      </c>
    </row>
    <row r="13036" spans="1:4">
      <c r="A13036" s="209" t="s">
        <v>13445</v>
      </c>
      <c r="B13036" s="210">
        <v>2.2104210000000002</v>
      </c>
      <c r="C13036" s="210">
        <v>2.0576409999999998</v>
      </c>
      <c r="D13036" s="210">
        <v>2.3632019999999998</v>
      </c>
    </row>
    <row r="13037" spans="1:4">
      <c r="A13037" s="209" t="s">
        <v>13446</v>
      </c>
      <c r="B13037" s="210">
        <v>2.041744</v>
      </c>
      <c r="C13037" s="210">
        <v>1.9315310000000001</v>
      </c>
      <c r="D13037" s="210">
        <v>2.1519560000000002</v>
      </c>
    </row>
    <row r="13038" spans="1:4">
      <c r="A13038" s="209" t="s">
        <v>13447</v>
      </c>
      <c r="B13038" s="210">
        <v>1.967265</v>
      </c>
      <c r="C13038" s="210">
        <v>1.842257</v>
      </c>
      <c r="D13038" s="210">
        <v>2.0922740000000002</v>
      </c>
    </row>
    <row r="13039" spans="1:4">
      <c r="A13039" s="209" t="s">
        <v>13448</v>
      </c>
      <c r="B13039" s="210">
        <v>1.926242</v>
      </c>
      <c r="C13039" s="210">
        <v>1.782872</v>
      </c>
      <c r="D13039" s="210">
        <v>2.0696129999999999</v>
      </c>
    </row>
    <row r="13040" spans="1:4">
      <c r="A13040" s="209" t="s">
        <v>13449</v>
      </c>
      <c r="B13040" s="210">
        <v>2.055793</v>
      </c>
      <c r="C13040" s="210">
        <v>1.9138360000000001</v>
      </c>
      <c r="D13040" s="210">
        <v>2.1977500000000001</v>
      </c>
    </row>
    <row r="13041" spans="1:4">
      <c r="A13041" s="209" t="s">
        <v>13450</v>
      </c>
      <c r="B13041" s="210">
        <v>2.105772</v>
      </c>
      <c r="C13041" s="210">
        <v>1.953368</v>
      </c>
      <c r="D13041" s="210">
        <v>2.258175</v>
      </c>
    </row>
    <row r="13042" spans="1:4">
      <c r="A13042" s="209" t="s">
        <v>13451</v>
      </c>
      <c r="B13042" s="210">
        <v>1.9733849999999999</v>
      </c>
      <c r="C13042" s="210">
        <v>1.8228629999999999</v>
      </c>
      <c r="D13042" s="210">
        <v>2.1239080000000001</v>
      </c>
    </row>
    <row r="13043" spans="1:4">
      <c r="A13043" s="209" t="s">
        <v>13452</v>
      </c>
      <c r="B13043" s="210">
        <v>2.3878110000000001</v>
      </c>
      <c r="C13043" s="210">
        <v>2.2346200000000001</v>
      </c>
      <c r="D13043" s="210">
        <v>2.5410029999999999</v>
      </c>
    </row>
    <row r="13044" spans="1:4">
      <c r="A13044" s="209" t="s">
        <v>13453</v>
      </c>
      <c r="B13044" s="210">
        <v>2.0612059999999999</v>
      </c>
      <c r="C13044" s="210">
        <v>1.9178379999999999</v>
      </c>
      <c r="D13044" s="210">
        <v>2.204574</v>
      </c>
    </row>
    <row r="13045" spans="1:4">
      <c r="A13045" s="209" t="s">
        <v>13454</v>
      </c>
      <c r="B13045" s="210">
        <v>2.4631050000000001</v>
      </c>
      <c r="C13045" s="210">
        <v>2.412131</v>
      </c>
      <c r="D13045" s="210">
        <v>2.5140799999999999</v>
      </c>
    </row>
    <row r="13046" spans="1:4">
      <c r="A13046" s="209" t="s">
        <v>13455</v>
      </c>
      <c r="B13046" s="210">
        <v>2.4815580000000002</v>
      </c>
      <c r="C13046" s="210">
        <v>2.4079480000000002</v>
      </c>
      <c r="D13046" s="210">
        <v>2.555167</v>
      </c>
    </row>
    <row r="13047" spans="1:4">
      <c r="A13047" s="209" t="s">
        <v>13456</v>
      </c>
      <c r="B13047" s="210">
        <v>2.7315049999999998</v>
      </c>
      <c r="C13047" s="210">
        <v>2.6068929999999999</v>
      </c>
      <c r="D13047" s="210">
        <v>2.8561160000000001</v>
      </c>
    </row>
    <row r="13048" spans="1:4">
      <c r="A13048" s="209" t="s">
        <v>13457</v>
      </c>
      <c r="B13048" s="210">
        <v>2.2492209999999999</v>
      </c>
      <c r="C13048" s="210">
        <v>2.1858960000000001</v>
      </c>
      <c r="D13048" s="210">
        <v>2.3125469999999999</v>
      </c>
    </row>
    <row r="13049" spans="1:4">
      <c r="A13049" s="209" t="s">
        <v>13458</v>
      </c>
      <c r="B13049" s="210">
        <v>2.1731379999999998</v>
      </c>
      <c r="C13049" s="210">
        <v>2.086986</v>
      </c>
      <c r="D13049" s="210">
        <v>2.2592889999999999</v>
      </c>
    </row>
    <row r="13050" spans="1:4">
      <c r="A13050" s="209" t="s">
        <v>13459</v>
      </c>
      <c r="B13050" s="210">
        <v>2.2341310000000001</v>
      </c>
      <c r="C13050" s="210">
        <v>2.1619660000000001</v>
      </c>
      <c r="D13050" s="210">
        <v>2.3062969999999998</v>
      </c>
    </row>
    <row r="13051" spans="1:4">
      <c r="A13051" s="209" t="s">
        <v>13460</v>
      </c>
      <c r="B13051" s="210">
        <v>2.275744</v>
      </c>
      <c r="C13051" s="210">
        <v>2.2203520000000001</v>
      </c>
      <c r="D13051" s="210">
        <v>2.3311350000000002</v>
      </c>
    </row>
    <row r="13052" spans="1:4">
      <c r="A13052" s="209" t="s">
        <v>13461</v>
      </c>
      <c r="B13052" s="210">
        <v>2.701584</v>
      </c>
      <c r="C13052" s="210">
        <v>2.6290740000000001</v>
      </c>
      <c r="D13052" s="210">
        <v>2.774095</v>
      </c>
    </row>
    <row r="13053" spans="1:4">
      <c r="A13053" s="209" t="s">
        <v>13462</v>
      </c>
      <c r="B13053" s="210">
        <v>2.7147510000000001</v>
      </c>
      <c r="C13053" s="210">
        <v>2.6114830000000002</v>
      </c>
      <c r="D13053" s="210">
        <v>2.8180200000000002</v>
      </c>
    </row>
    <row r="13054" spans="1:4">
      <c r="A13054" s="209" t="s">
        <v>13463</v>
      </c>
      <c r="B13054" s="210">
        <v>2.9450460000000001</v>
      </c>
      <c r="C13054" s="210">
        <v>2.773498</v>
      </c>
      <c r="D13054" s="210">
        <v>3.1165940000000001</v>
      </c>
    </row>
    <row r="13055" spans="1:4">
      <c r="A13055" s="209" t="s">
        <v>13464</v>
      </c>
      <c r="B13055" s="210">
        <v>2.4752169999999998</v>
      </c>
      <c r="C13055" s="210">
        <v>2.385818</v>
      </c>
      <c r="D13055" s="210">
        <v>2.5646149999999999</v>
      </c>
    </row>
    <row r="13056" spans="1:4">
      <c r="A13056" s="209" t="s">
        <v>13465</v>
      </c>
      <c r="B13056" s="210">
        <v>2.403381</v>
      </c>
      <c r="C13056" s="210">
        <v>2.2821229999999999</v>
      </c>
      <c r="D13056" s="210">
        <v>2.5246390000000001</v>
      </c>
    </row>
    <row r="13057" spans="1:4">
      <c r="A13057" s="209" t="s">
        <v>13466</v>
      </c>
      <c r="B13057" s="210">
        <v>2.3903219999999998</v>
      </c>
      <c r="C13057" s="210">
        <v>2.287023</v>
      </c>
      <c r="D13057" s="210">
        <v>2.4936219999999998</v>
      </c>
    </row>
    <row r="13058" spans="1:4">
      <c r="A13058" s="209" t="s">
        <v>13467</v>
      </c>
      <c r="B13058" s="210">
        <v>2.4572759999999998</v>
      </c>
      <c r="C13058" s="210">
        <v>2.3782290000000001</v>
      </c>
      <c r="D13058" s="210">
        <v>2.536324</v>
      </c>
    </row>
    <row r="13059" spans="1:4">
      <c r="A13059" s="209" t="s">
        <v>13468</v>
      </c>
      <c r="B13059" s="210">
        <v>2.2329249999999998</v>
      </c>
      <c r="C13059" s="210">
        <v>2.1717170000000001</v>
      </c>
      <c r="D13059" s="210">
        <v>2.294133</v>
      </c>
    </row>
    <row r="13060" spans="1:4">
      <c r="A13060" s="209" t="s">
        <v>13469</v>
      </c>
      <c r="B13060" s="210">
        <v>2.2681089999999999</v>
      </c>
      <c r="C13060" s="210">
        <v>2.1800000000000002</v>
      </c>
      <c r="D13060" s="210">
        <v>2.3562180000000001</v>
      </c>
    </row>
    <row r="13061" spans="1:4">
      <c r="A13061" s="209" t="s">
        <v>13470</v>
      </c>
      <c r="B13061" s="210">
        <v>2.5012340000000002</v>
      </c>
      <c r="C13061" s="210">
        <v>2.3458990000000002</v>
      </c>
      <c r="D13061" s="210">
        <v>2.656568</v>
      </c>
    </row>
    <row r="13062" spans="1:4">
      <c r="A13062" s="209" t="s">
        <v>13471</v>
      </c>
      <c r="B13062" s="210">
        <v>2.0355660000000002</v>
      </c>
      <c r="C13062" s="210">
        <v>1.9578660000000001</v>
      </c>
      <c r="D13062" s="210">
        <v>2.113267</v>
      </c>
    </row>
    <row r="13063" spans="1:4">
      <c r="A13063" s="209" t="s">
        <v>13472</v>
      </c>
      <c r="B13063" s="210">
        <v>1.9585570000000001</v>
      </c>
      <c r="C13063" s="210">
        <v>1.8535239999999999</v>
      </c>
      <c r="D13063" s="210">
        <v>2.06359</v>
      </c>
    </row>
    <row r="13064" spans="1:4">
      <c r="A13064" s="209" t="s">
        <v>13473</v>
      </c>
      <c r="B13064" s="210">
        <v>2.0968079999999998</v>
      </c>
      <c r="C13064" s="210">
        <v>2.0074969999999999</v>
      </c>
      <c r="D13064" s="210">
        <v>2.186118</v>
      </c>
    </row>
    <row r="13065" spans="1:4">
      <c r="A13065" s="209" t="s">
        <v>13474</v>
      </c>
      <c r="B13065" s="210">
        <v>2.103974</v>
      </c>
      <c r="C13065" s="210">
        <v>2.034923</v>
      </c>
      <c r="D13065" s="210">
        <v>2.173025</v>
      </c>
    </row>
    <row r="13066" spans="1:4">
      <c r="A13066" s="209" t="s">
        <v>13475</v>
      </c>
      <c r="B13066" s="210">
        <v>2.345993</v>
      </c>
      <c r="C13066" s="210">
        <v>2.3202859999999998</v>
      </c>
      <c r="D13066" s="210">
        <v>2.371699</v>
      </c>
    </row>
    <row r="13067" spans="1:4">
      <c r="A13067" s="209" t="s">
        <v>13476</v>
      </c>
      <c r="B13067" s="210">
        <v>2.5575040000000002</v>
      </c>
      <c r="C13067" s="210">
        <v>2.520966</v>
      </c>
      <c r="D13067" s="210">
        <v>2.594042</v>
      </c>
    </row>
    <row r="13068" spans="1:4">
      <c r="A13068" s="209" t="s">
        <v>13477</v>
      </c>
      <c r="B13068" s="210">
        <v>2.1470579999999999</v>
      </c>
      <c r="C13068" s="210">
        <v>2.115675</v>
      </c>
      <c r="D13068" s="210">
        <v>2.178442</v>
      </c>
    </row>
    <row r="13069" spans="1:4">
      <c r="A13069" s="209" t="s">
        <v>13478</v>
      </c>
      <c r="B13069" s="210">
        <v>2.5152779999999999</v>
      </c>
      <c r="C13069" s="210">
        <v>2.388992</v>
      </c>
      <c r="D13069" s="210">
        <v>2.6415639999999998</v>
      </c>
    </row>
    <row r="13070" spans="1:4">
      <c r="A13070" s="209" t="s">
        <v>13479</v>
      </c>
      <c r="B13070" s="210">
        <v>2.5153439999999998</v>
      </c>
      <c r="C13070" s="210">
        <v>2.396601</v>
      </c>
      <c r="D13070" s="210">
        <v>2.6340859999999999</v>
      </c>
    </row>
    <row r="13071" spans="1:4">
      <c r="A13071" s="209" t="s">
        <v>13480</v>
      </c>
      <c r="B13071" s="210">
        <v>2.5928309999999999</v>
      </c>
      <c r="C13071" s="210">
        <v>2.4729619999999999</v>
      </c>
      <c r="D13071" s="210">
        <v>2.7126999999999999</v>
      </c>
    </row>
    <row r="13072" spans="1:4">
      <c r="A13072" s="209" t="s">
        <v>13481</v>
      </c>
      <c r="B13072" s="210">
        <v>2.531803</v>
      </c>
      <c r="C13072" s="210">
        <v>2.4093849999999999</v>
      </c>
      <c r="D13072" s="210">
        <v>2.6542210000000002</v>
      </c>
    </row>
    <row r="13073" spans="1:4">
      <c r="A13073" s="209" t="s">
        <v>13482</v>
      </c>
      <c r="B13073" s="210">
        <v>2.376331</v>
      </c>
      <c r="C13073" s="210">
        <v>2.2631489999999999</v>
      </c>
      <c r="D13073" s="210">
        <v>2.4895119999999999</v>
      </c>
    </row>
    <row r="13074" spans="1:4">
      <c r="A13074" s="209" t="s">
        <v>13483</v>
      </c>
      <c r="B13074" s="210">
        <v>2.4213809999999998</v>
      </c>
      <c r="C13074" s="210">
        <v>2.2944870000000002</v>
      </c>
      <c r="D13074" s="210">
        <v>2.5482749999999998</v>
      </c>
    </row>
    <row r="13075" spans="1:4">
      <c r="A13075" s="209" t="s">
        <v>13484</v>
      </c>
      <c r="B13075" s="210">
        <v>2.8004440000000002</v>
      </c>
      <c r="C13075" s="210">
        <v>2.678598</v>
      </c>
      <c r="D13075" s="210">
        <v>2.9222899999999998</v>
      </c>
    </row>
    <row r="13076" spans="1:4">
      <c r="A13076" s="209" t="s">
        <v>13485</v>
      </c>
      <c r="B13076" s="210">
        <v>2.683144</v>
      </c>
      <c r="C13076" s="210">
        <v>2.5583049999999998</v>
      </c>
      <c r="D13076" s="210">
        <v>2.807982</v>
      </c>
    </row>
    <row r="13077" spans="1:4">
      <c r="A13077" s="209" t="s">
        <v>13486</v>
      </c>
      <c r="B13077" s="210">
        <v>2.5851410000000001</v>
      </c>
      <c r="C13077" s="210">
        <v>2.4640409999999999</v>
      </c>
      <c r="D13077" s="210">
        <v>2.7062400000000002</v>
      </c>
    </row>
    <row r="13078" spans="1:4">
      <c r="A13078" s="209" t="s">
        <v>13487</v>
      </c>
      <c r="B13078" s="210">
        <v>2.328954</v>
      </c>
      <c r="C13078" s="210">
        <v>2.2158630000000001</v>
      </c>
      <c r="D13078" s="210">
        <v>2.4420440000000001</v>
      </c>
    </row>
    <row r="13079" spans="1:4">
      <c r="A13079" s="209" t="s">
        <v>13488</v>
      </c>
      <c r="B13079" s="210">
        <v>2.2609400000000002</v>
      </c>
      <c r="C13079" s="210">
        <v>2.1605650000000001</v>
      </c>
      <c r="D13079" s="210">
        <v>2.3613140000000001</v>
      </c>
    </row>
    <row r="13080" spans="1:4">
      <c r="A13080" s="209" t="s">
        <v>13489</v>
      </c>
      <c r="B13080" s="210">
        <v>2.1127120000000001</v>
      </c>
      <c r="C13080" s="210">
        <v>1.9966299999999999</v>
      </c>
      <c r="D13080" s="210">
        <v>2.2287940000000002</v>
      </c>
    </row>
    <row r="13081" spans="1:4">
      <c r="A13081" s="209" t="s">
        <v>13490</v>
      </c>
      <c r="B13081" s="210">
        <v>2.2878599999999998</v>
      </c>
      <c r="C13081" s="210">
        <v>2.1680839999999999</v>
      </c>
      <c r="D13081" s="210">
        <v>2.407635</v>
      </c>
    </row>
    <row r="13082" spans="1:4">
      <c r="A13082" s="209" t="s">
        <v>13491</v>
      </c>
      <c r="B13082" s="210">
        <v>2.3571</v>
      </c>
      <c r="C13082" s="210">
        <v>2.2386940000000002</v>
      </c>
      <c r="D13082" s="210">
        <v>2.4755060000000002</v>
      </c>
    </row>
    <row r="13083" spans="1:4">
      <c r="A13083" s="209" t="s">
        <v>13492</v>
      </c>
      <c r="B13083" s="210">
        <v>2.1750790000000002</v>
      </c>
      <c r="C13083" s="210">
        <v>2.0846640000000001</v>
      </c>
      <c r="D13083" s="210">
        <v>2.2654939999999999</v>
      </c>
    </row>
    <row r="13084" spans="1:4">
      <c r="A13084" s="209" t="s">
        <v>13493</v>
      </c>
      <c r="B13084" s="210">
        <v>2.150722</v>
      </c>
      <c r="C13084" s="210">
        <v>2.0470890000000002</v>
      </c>
      <c r="D13084" s="210">
        <v>2.2543549999999999</v>
      </c>
    </row>
    <row r="13085" spans="1:4">
      <c r="A13085" s="209" t="s">
        <v>13494</v>
      </c>
      <c r="B13085" s="210">
        <v>2.192431</v>
      </c>
      <c r="C13085" s="210">
        <v>2.0649389999999999</v>
      </c>
      <c r="D13085" s="210">
        <v>2.319922</v>
      </c>
    </row>
    <row r="13086" spans="1:4">
      <c r="A13086" s="209" t="s">
        <v>13495</v>
      </c>
      <c r="B13086" s="210">
        <v>2.206928</v>
      </c>
      <c r="C13086" s="210">
        <v>2.0957370000000002</v>
      </c>
      <c r="D13086" s="210">
        <v>2.3181189999999998</v>
      </c>
    </row>
    <row r="13087" spans="1:4">
      <c r="A13087" s="209" t="s">
        <v>13496</v>
      </c>
      <c r="B13087" s="210">
        <v>2.2017980000000001</v>
      </c>
      <c r="C13087" s="210">
        <v>2.0794809999999999</v>
      </c>
      <c r="D13087" s="210">
        <v>2.3241149999999999</v>
      </c>
    </row>
    <row r="13088" spans="1:4">
      <c r="A13088" s="209" t="s">
        <v>13497</v>
      </c>
      <c r="B13088" s="210">
        <v>2.148711</v>
      </c>
      <c r="C13088" s="210">
        <v>2.030529</v>
      </c>
      <c r="D13088" s="210">
        <v>2.2668940000000002</v>
      </c>
    </row>
    <row r="13089" spans="1:4">
      <c r="A13089" s="209" t="s">
        <v>13498</v>
      </c>
      <c r="B13089" s="210">
        <v>2.5358480000000001</v>
      </c>
      <c r="C13089" s="210">
        <v>2.4156219999999999</v>
      </c>
      <c r="D13089" s="210">
        <v>2.656075</v>
      </c>
    </row>
    <row r="13090" spans="1:4">
      <c r="A13090" s="209" t="s">
        <v>13499</v>
      </c>
      <c r="B13090" s="210">
        <v>2.229835</v>
      </c>
      <c r="C13090" s="210">
        <v>2.111526</v>
      </c>
      <c r="D13090" s="210">
        <v>2.348144</v>
      </c>
    </row>
    <row r="13091" spans="1:4">
      <c r="A13091" s="209" t="s">
        <v>13500</v>
      </c>
      <c r="B13091" s="210">
        <v>2.7568760000000001</v>
      </c>
      <c r="C13091" s="210">
        <v>2.575494</v>
      </c>
      <c r="D13091" s="210">
        <v>2.9382570000000001</v>
      </c>
    </row>
    <row r="13092" spans="1:4">
      <c r="A13092" s="209" t="s">
        <v>13501</v>
      </c>
      <c r="B13092" s="210">
        <v>2.7566510000000002</v>
      </c>
      <c r="C13092" s="210">
        <v>2.5871979999999999</v>
      </c>
      <c r="D13092" s="210">
        <v>2.9261029999999999</v>
      </c>
    </row>
    <row r="13093" spans="1:4">
      <c r="A13093" s="209" t="s">
        <v>13502</v>
      </c>
      <c r="B13093" s="210">
        <v>2.8671690000000001</v>
      </c>
      <c r="C13093" s="210">
        <v>2.6958009999999999</v>
      </c>
      <c r="D13093" s="210">
        <v>3.0385369999999998</v>
      </c>
    </row>
    <row r="13094" spans="1:4">
      <c r="A13094" s="209" t="s">
        <v>13503</v>
      </c>
      <c r="B13094" s="210">
        <v>2.906739</v>
      </c>
      <c r="C13094" s="210">
        <v>2.7401420000000001</v>
      </c>
      <c r="D13094" s="210">
        <v>3.073337</v>
      </c>
    </row>
    <row r="13095" spans="1:4">
      <c r="A13095" s="209" t="s">
        <v>13504</v>
      </c>
      <c r="B13095" s="210">
        <v>2.6789719999999999</v>
      </c>
      <c r="C13095" s="210">
        <v>2.522872</v>
      </c>
      <c r="D13095" s="210">
        <v>2.8350710000000001</v>
      </c>
    </row>
    <row r="13096" spans="1:4">
      <c r="A13096" s="209" t="s">
        <v>13505</v>
      </c>
      <c r="B13096" s="210">
        <v>2.6219160000000001</v>
      </c>
      <c r="C13096" s="210">
        <v>2.444299</v>
      </c>
      <c r="D13096" s="210">
        <v>2.7995329999999998</v>
      </c>
    </row>
    <row r="13097" spans="1:4">
      <c r="A13097" s="209" t="s">
        <v>13506</v>
      </c>
      <c r="B13097" s="210">
        <v>3.0107879999999998</v>
      </c>
      <c r="C13097" s="210">
        <v>2.8438300000000001</v>
      </c>
      <c r="D13097" s="210">
        <v>3.177746</v>
      </c>
    </row>
    <row r="13098" spans="1:4">
      <c r="A13098" s="209" t="s">
        <v>13507</v>
      </c>
      <c r="B13098" s="210">
        <v>2.9686170000000001</v>
      </c>
      <c r="C13098" s="210">
        <v>2.7954620000000001</v>
      </c>
      <c r="D13098" s="210">
        <v>3.1417709999999999</v>
      </c>
    </row>
    <row r="13099" spans="1:4">
      <c r="A13099" s="209" t="s">
        <v>13508</v>
      </c>
      <c r="B13099" s="210">
        <v>2.8435269999999999</v>
      </c>
      <c r="C13099" s="210">
        <v>2.6755879999999999</v>
      </c>
      <c r="D13099" s="210">
        <v>3.011466</v>
      </c>
    </row>
    <row r="13100" spans="1:4">
      <c r="A13100" s="209" t="s">
        <v>13509</v>
      </c>
      <c r="B13100" s="210">
        <v>2.5077669999999999</v>
      </c>
      <c r="C13100" s="210">
        <v>2.3501509999999999</v>
      </c>
      <c r="D13100" s="210">
        <v>2.6653829999999998</v>
      </c>
    </row>
    <row r="13101" spans="1:4">
      <c r="A13101" s="209" t="s">
        <v>13510</v>
      </c>
      <c r="B13101" s="210">
        <v>2.4417949999999999</v>
      </c>
      <c r="C13101" s="210">
        <v>2.2965049999999998</v>
      </c>
      <c r="D13101" s="210">
        <v>2.5870850000000001</v>
      </c>
    </row>
    <row r="13102" spans="1:4">
      <c r="A13102" s="209" t="s">
        <v>13511</v>
      </c>
      <c r="B13102" s="210">
        <v>2.3824550000000002</v>
      </c>
      <c r="C13102" s="210">
        <v>2.2191719999999999</v>
      </c>
      <c r="D13102" s="210">
        <v>2.5457380000000001</v>
      </c>
    </row>
    <row r="13103" spans="1:4">
      <c r="A13103" s="209" t="s">
        <v>13512</v>
      </c>
      <c r="B13103" s="210">
        <v>2.5592220000000001</v>
      </c>
      <c r="C13103" s="210">
        <v>2.3993440000000001</v>
      </c>
      <c r="D13103" s="210">
        <v>2.7191000000000001</v>
      </c>
    </row>
    <row r="13104" spans="1:4">
      <c r="A13104" s="209" t="s">
        <v>13513</v>
      </c>
      <c r="B13104" s="210">
        <v>2.589343</v>
      </c>
      <c r="C13104" s="210">
        <v>2.4195669999999998</v>
      </c>
      <c r="D13104" s="210">
        <v>2.7591190000000001</v>
      </c>
    </row>
    <row r="13105" spans="1:4">
      <c r="A13105" s="209" t="s">
        <v>13514</v>
      </c>
      <c r="B13105" s="210">
        <v>2.3463259999999999</v>
      </c>
      <c r="C13105" s="210">
        <v>2.2155969999999998</v>
      </c>
      <c r="D13105" s="210">
        <v>2.477055</v>
      </c>
    </row>
    <row r="13106" spans="1:4">
      <c r="A13106" s="209" t="s">
        <v>13515</v>
      </c>
      <c r="B13106" s="210">
        <v>2.3753129999999998</v>
      </c>
      <c r="C13106" s="210">
        <v>2.2291099999999999</v>
      </c>
      <c r="D13106" s="210">
        <v>2.521515</v>
      </c>
    </row>
    <row r="13107" spans="1:4">
      <c r="A13107" s="209" t="s">
        <v>13516</v>
      </c>
      <c r="B13107" s="210">
        <v>2.5161730000000002</v>
      </c>
      <c r="C13107" s="210">
        <v>2.3446099999999999</v>
      </c>
      <c r="D13107" s="210">
        <v>2.6877360000000001</v>
      </c>
    </row>
    <row r="13108" spans="1:4">
      <c r="A13108" s="209" t="s">
        <v>13517</v>
      </c>
      <c r="B13108" s="210">
        <v>2.4115280000000001</v>
      </c>
      <c r="C13108" s="210">
        <v>2.2503519999999999</v>
      </c>
      <c r="D13108" s="210">
        <v>2.572705</v>
      </c>
    </row>
    <row r="13109" spans="1:4">
      <c r="A13109" s="209" t="s">
        <v>13518</v>
      </c>
      <c r="B13109" s="210">
        <v>2.4412780000000001</v>
      </c>
      <c r="C13109" s="210">
        <v>2.265625</v>
      </c>
      <c r="D13109" s="210">
        <v>2.6169310000000001</v>
      </c>
    </row>
    <row r="13110" spans="1:4">
      <c r="A13110" s="209" t="s">
        <v>13519</v>
      </c>
      <c r="B13110" s="210">
        <v>2.37662</v>
      </c>
      <c r="C13110" s="210">
        <v>2.203624</v>
      </c>
      <c r="D13110" s="210">
        <v>2.5496159999999999</v>
      </c>
    </row>
    <row r="13111" spans="1:4">
      <c r="A13111" s="209" t="s">
        <v>13520</v>
      </c>
      <c r="B13111" s="210">
        <v>2.7663639999999998</v>
      </c>
      <c r="C13111" s="210">
        <v>2.5928300000000002</v>
      </c>
      <c r="D13111" s="210">
        <v>2.939899</v>
      </c>
    </row>
    <row r="13112" spans="1:4">
      <c r="A13112" s="209" t="s">
        <v>13521</v>
      </c>
      <c r="B13112" s="210">
        <v>2.426634</v>
      </c>
      <c r="C13112" s="210">
        <v>2.2632319999999999</v>
      </c>
      <c r="D13112" s="210">
        <v>2.5900349999999999</v>
      </c>
    </row>
    <row r="13113" spans="1:4">
      <c r="A13113" s="209" t="s">
        <v>13522</v>
      </c>
      <c r="B13113" s="210">
        <v>2.2578860000000001</v>
      </c>
      <c r="C13113" s="210">
        <v>2.1049730000000002</v>
      </c>
      <c r="D13113" s="210">
        <v>2.4108000000000001</v>
      </c>
    </row>
    <row r="13114" spans="1:4">
      <c r="A13114" s="209" t="s">
        <v>13523</v>
      </c>
      <c r="B13114" s="210">
        <v>2.2831760000000001</v>
      </c>
      <c r="C13114" s="210">
        <v>2.1361750000000002</v>
      </c>
      <c r="D13114" s="210">
        <v>2.430177</v>
      </c>
    </row>
    <row r="13115" spans="1:4">
      <c r="A13115" s="209" t="s">
        <v>13524</v>
      </c>
      <c r="B13115" s="210">
        <v>2.3300380000000001</v>
      </c>
      <c r="C13115" s="210">
        <v>2.1832750000000001</v>
      </c>
      <c r="D13115" s="210">
        <v>2.4767999999999999</v>
      </c>
    </row>
    <row r="13116" spans="1:4">
      <c r="A13116" s="209" t="s">
        <v>13525</v>
      </c>
      <c r="B13116" s="210">
        <v>2.1782789999999999</v>
      </c>
      <c r="C13116" s="210">
        <v>2.0315910000000001</v>
      </c>
      <c r="D13116" s="210">
        <v>2.3249680000000001</v>
      </c>
    </row>
    <row r="13117" spans="1:4">
      <c r="A13117" s="209" t="s">
        <v>13526</v>
      </c>
      <c r="B13117" s="210">
        <v>2.0779839999999998</v>
      </c>
      <c r="C13117" s="210">
        <v>1.9335770000000001</v>
      </c>
      <c r="D13117" s="210">
        <v>2.2223920000000001</v>
      </c>
    </row>
    <row r="13118" spans="1:4">
      <c r="A13118" s="209" t="s">
        <v>13527</v>
      </c>
      <c r="B13118" s="210">
        <v>2.2475489999999998</v>
      </c>
      <c r="C13118" s="210">
        <v>2.1002519999999998</v>
      </c>
      <c r="D13118" s="210">
        <v>2.3948459999999998</v>
      </c>
    </row>
    <row r="13119" spans="1:4">
      <c r="A13119" s="209" t="s">
        <v>13528</v>
      </c>
      <c r="B13119" s="210">
        <v>2.581779</v>
      </c>
      <c r="C13119" s="210">
        <v>2.426577</v>
      </c>
      <c r="D13119" s="210">
        <v>2.73698</v>
      </c>
    </row>
    <row r="13120" spans="1:4">
      <c r="A13120" s="209" t="s">
        <v>13529</v>
      </c>
      <c r="B13120" s="210">
        <v>2.4143490000000001</v>
      </c>
      <c r="C13120" s="210">
        <v>2.2666249999999999</v>
      </c>
      <c r="D13120" s="210">
        <v>2.5620720000000001</v>
      </c>
    </row>
    <row r="13121" spans="1:4">
      <c r="A13121" s="209" t="s">
        <v>13530</v>
      </c>
      <c r="B13121" s="210">
        <v>2.378047</v>
      </c>
      <c r="C13121" s="210">
        <v>2.2343820000000001</v>
      </c>
      <c r="D13121" s="210">
        <v>2.5217130000000001</v>
      </c>
    </row>
    <row r="13122" spans="1:4">
      <c r="A13122" s="209" t="s">
        <v>13531</v>
      </c>
      <c r="B13122" s="210">
        <v>2.1491020000000001</v>
      </c>
      <c r="C13122" s="210">
        <v>2.009147</v>
      </c>
      <c r="D13122" s="210">
        <v>2.2890570000000001</v>
      </c>
    </row>
    <row r="13123" spans="1:4">
      <c r="A13123" s="209" t="s">
        <v>13532</v>
      </c>
      <c r="B13123" s="210">
        <v>2.0963850000000002</v>
      </c>
      <c r="C13123" s="210">
        <v>1.9745740000000001</v>
      </c>
      <c r="D13123" s="210">
        <v>2.2181959999999998</v>
      </c>
    </row>
    <row r="13124" spans="1:4">
      <c r="A13124" s="209" t="s">
        <v>13533</v>
      </c>
      <c r="B13124" s="210">
        <v>1.846131</v>
      </c>
      <c r="C13124" s="210">
        <v>1.7051810000000001</v>
      </c>
      <c r="D13124" s="210">
        <v>1.98708</v>
      </c>
    </row>
    <row r="13125" spans="1:4">
      <c r="A13125" s="209" t="s">
        <v>13534</v>
      </c>
      <c r="B13125" s="210">
        <v>2.0271189999999999</v>
      </c>
      <c r="C13125" s="210">
        <v>1.8788339999999999</v>
      </c>
      <c r="D13125" s="210">
        <v>2.1754030000000002</v>
      </c>
    </row>
    <row r="13126" spans="1:4">
      <c r="A13126" s="209" t="s">
        <v>13535</v>
      </c>
      <c r="B13126" s="210">
        <v>2.1451319999999998</v>
      </c>
      <c r="C13126" s="210">
        <v>1.984772</v>
      </c>
      <c r="D13126" s="210">
        <v>2.3054929999999998</v>
      </c>
    </row>
    <row r="13127" spans="1:4">
      <c r="A13127" s="209" t="s">
        <v>13536</v>
      </c>
      <c r="B13127" s="210">
        <v>2.0117150000000001</v>
      </c>
      <c r="C13127" s="210">
        <v>1.899713</v>
      </c>
      <c r="D13127" s="210">
        <v>2.1237170000000001</v>
      </c>
    </row>
    <row r="13128" spans="1:4">
      <c r="A13128" s="209" t="s">
        <v>13537</v>
      </c>
      <c r="B13128" s="210">
        <v>1.9363950000000001</v>
      </c>
      <c r="C13128" s="210">
        <v>1.810675</v>
      </c>
      <c r="D13128" s="210">
        <v>2.0621149999999999</v>
      </c>
    </row>
    <row r="13129" spans="1:4">
      <c r="A13129" s="209" t="s">
        <v>13538</v>
      </c>
      <c r="B13129" s="210">
        <v>1.8920669999999999</v>
      </c>
      <c r="C13129" s="210">
        <v>1.7446109999999999</v>
      </c>
      <c r="D13129" s="210">
        <v>2.0395219999999998</v>
      </c>
    </row>
    <row r="13130" spans="1:4">
      <c r="A13130" s="209" t="s">
        <v>13539</v>
      </c>
      <c r="B13130" s="210">
        <v>2.0233089999999998</v>
      </c>
      <c r="C13130" s="210">
        <v>1.8842939999999999</v>
      </c>
      <c r="D13130" s="210">
        <v>2.1623230000000002</v>
      </c>
    </row>
    <row r="13131" spans="1:4">
      <c r="A13131" s="209" t="s">
        <v>13540</v>
      </c>
      <c r="B13131" s="210">
        <v>1.9863150000000001</v>
      </c>
      <c r="C13131" s="210">
        <v>1.83528</v>
      </c>
      <c r="D13131" s="210">
        <v>2.1373509999999998</v>
      </c>
    </row>
    <row r="13132" spans="1:4">
      <c r="A13132" s="209" t="s">
        <v>13541</v>
      </c>
      <c r="B13132" s="210">
        <v>1.947511</v>
      </c>
      <c r="C13132" s="210">
        <v>1.80477</v>
      </c>
      <c r="D13132" s="210">
        <v>2.0902530000000001</v>
      </c>
    </row>
    <row r="13133" spans="1:4">
      <c r="A13133" s="209" t="s">
        <v>13542</v>
      </c>
      <c r="B13133" s="210">
        <v>2.2985950000000002</v>
      </c>
      <c r="C13133" s="210">
        <v>2.1540119999999998</v>
      </c>
      <c r="D13133" s="210">
        <v>2.4431780000000001</v>
      </c>
    </row>
    <row r="13134" spans="1:4">
      <c r="A13134" s="209" t="s">
        <v>13543</v>
      </c>
      <c r="B13134" s="210">
        <v>2.053423</v>
      </c>
      <c r="C13134" s="210">
        <v>1.9111499999999999</v>
      </c>
      <c r="D13134" s="210">
        <v>2.1956959999999999</v>
      </c>
    </row>
    <row r="13135" spans="1:4">
      <c r="A13135" s="209" t="s">
        <v>13544</v>
      </c>
      <c r="B13135" s="210">
        <v>2.4806430000000002</v>
      </c>
      <c r="C13135" s="210">
        <v>2.4300799999999998</v>
      </c>
      <c r="D13135" s="210">
        <v>2.5312060000000001</v>
      </c>
    </row>
    <row r="13136" spans="1:4">
      <c r="A13136" s="209" t="s">
        <v>13545</v>
      </c>
      <c r="B13136" s="210">
        <v>2.483063</v>
      </c>
      <c r="C13136" s="210">
        <v>2.4119389999999998</v>
      </c>
      <c r="D13136" s="210">
        <v>2.5541870000000002</v>
      </c>
    </row>
    <row r="13137" spans="1:4">
      <c r="A13137" s="209" t="s">
        <v>13546</v>
      </c>
      <c r="B13137" s="210">
        <v>2.8004440000000002</v>
      </c>
      <c r="C13137" s="210">
        <v>2.678598</v>
      </c>
      <c r="D13137" s="210">
        <v>2.9222899999999998</v>
      </c>
    </row>
    <row r="13138" spans="1:4">
      <c r="A13138" s="209" t="s">
        <v>13547</v>
      </c>
      <c r="B13138" s="210">
        <v>2.2242600000000001</v>
      </c>
      <c r="C13138" s="210">
        <v>2.1597110000000002</v>
      </c>
      <c r="D13138" s="210">
        <v>2.288808</v>
      </c>
    </row>
    <row r="13139" spans="1:4">
      <c r="A13139" s="209" t="s">
        <v>13548</v>
      </c>
      <c r="B13139" s="210">
        <v>2.1582460000000001</v>
      </c>
      <c r="C13139" s="210">
        <v>2.071062</v>
      </c>
      <c r="D13139" s="210">
        <v>2.245431</v>
      </c>
    </row>
    <row r="13140" spans="1:4">
      <c r="A13140" s="209" t="s">
        <v>13549</v>
      </c>
      <c r="B13140" s="210">
        <v>2.2336860000000001</v>
      </c>
      <c r="C13140" s="210">
        <v>2.1606700000000001</v>
      </c>
      <c r="D13140" s="210">
        <v>2.3067030000000002</v>
      </c>
    </row>
    <row r="13141" spans="1:4">
      <c r="A13141" s="209" t="s">
        <v>13550</v>
      </c>
      <c r="B13141" s="210">
        <v>2.255614</v>
      </c>
      <c r="C13141" s="210">
        <v>2.2008670000000001</v>
      </c>
      <c r="D13141" s="210">
        <v>2.310362</v>
      </c>
    </row>
    <row r="13142" spans="1:4">
      <c r="A13142" s="209" t="s">
        <v>13551</v>
      </c>
      <c r="B13142" s="210">
        <v>2.75325</v>
      </c>
      <c r="C13142" s="210">
        <v>2.6821660000000001</v>
      </c>
      <c r="D13142" s="210">
        <v>2.824335</v>
      </c>
    </row>
    <row r="13143" spans="1:4">
      <c r="A13143" s="209" t="s">
        <v>13552</v>
      </c>
      <c r="B13143" s="210">
        <v>2.7071990000000001</v>
      </c>
      <c r="C13143" s="210">
        <v>2.6082290000000001</v>
      </c>
      <c r="D13143" s="210">
        <v>2.8061690000000001</v>
      </c>
    </row>
    <row r="13144" spans="1:4">
      <c r="A13144" s="209" t="s">
        <v>13553</v>
      </c>
      <c r="B13144" s="210">
        <v>3.0107879999999998</v>
      </c>
      <c r="C13144" s="210">
        <v>2.8438300000000001</v>
      </c>
      <c r="D13144" s="210">
        <v>3.177746</v>
      </c>
    </row>
    <row r="13145" spans="1:4">
      <c r="A13145" s="209" t="s">
        <v>13554</v>
      </c>
      <c r="B13145" s="210">
        <v>2.4549280000000002</v>
      </c>
      <c r="C13145" s="210">
        <v>2.3639950000000001</v>
      </c>
      <c r="D13145" s="210">
        <v>2.5458620000000001</v>
      </c>
    </row>
    <row r="13146" spans="1:4">
      <c r="A13146" s="209" t="s">
        <v>13555</v>
      </c>
      <c r="B13146" s="210">
        <v>2.3986260000000001</v>
      </c>
      <c r="C13146" s="210">
        <v>2.275474</v>
      </c>
      <c r="D13146" s="210">
        <v>2.5217779999999999</v>
      </c>
    </row>
    <row r="13147" spans="1:4">
      <c r="A13147" s="209" t="s">
        <v>13556</v>
      </c>
      <c r="B13147" s="210">
        <v>2.422946</v>
      </c>
      <c r="C13147" s="210">
        <v>2.3167309999999999</v>
      </c>
      <c r="D13147" s="210">
        <v>2.5291610000000002</v>
      </c>
    </row>
    <row r="13148" spans="1:4">
      <c r="A13148" s="209" t="s">
        <v>13557</v>
      </c>
      <c r="B13148" s="210">
        <v>2.4621339999999998</v>
      </c>
      <c r="C13148" s="210">
        <v>2.3840490000000001</v>
      </c>
      <c r="D13148" s="210">
        <v>2.5402179999999999</v>
      </c>
    </row>
    <row r="13149" spans="1:4">
      <c r="A13149" s="209" t="s">
        <v>13558</v>
      </c>
      <c r="B13149" s="210">
        <v>2.2229779999999999</v>
      </c>
      <c r="C13149" s="210">
        <v>2.1612830000000001</v>
      </c>
      <c r="D13149" s="210">
        <v>2.2846730000000002</v>
      </c>
    </row>
    <row r="13150" spans="1:4">
      <c r="A13150" s="209" t="s">
        <v>13559</v>
      </c>
      <c r="B13150" s="210">
        <v>2.2738749999999999</v>
      </c>
      <c r="C13150" s="210">
        <v>2.1877979999999999</v>
      </c>
      <c r="D13150" s="210">
        <v>2.3599519999999998</v>
      </c>
    </row>
    <row r="13151" spans="1:4">
      <c r="A13151" s="209" t="s">
        <v>13560</v>
      </c>
      <c r="B13151" s="210">
        <v>2.581779</v>
      </c>
      <c r="C13151" s="210">
        <v>2.426577</v>
      </c>
      <c r="D13151" s="210">
        <v>2.73698</v>
      </c>
    </row>
    <row r="13152" spans="1:4">
      <c r="A13152" s="209" t="s">
        <v>13561</v>
      </c>
      <c r="B13152" s="210">
        <v>2.004251</v>
      </c>
      <c r="C13152" s="210">
        <v>1.9255260000000001</v>
      </c>
      <c r="D13152" s="210">
        <v>2.0829759999999999</v>
      </c>
    </row>
    <row r="13153" spans="1:4">
      <c r="A13153" s="209" t="s">
        <v>13562</v>
      </c>
      <c r="B13153" s="210">
        <v>1.927125</v>
      </c>
      <c r="C13153" s="210">
        <v>1.821677</v>
      </c>
      <c r="D13153" s="210">
        <v>2.0325730000000002</v>
      </c>
    </row>
    <row r="13154" spans="1:4">
      <c r="A13154" s="209" t="s">
        <v>13563</v>
      </c>
      <c r="B13154" s="210">
        <v>2.0589909999999998</v>
      </c>
      <c r="C13154" s="210">
        <v>1.9677549999999999</v>
      </c>
      <c r="D13154" s="210">
        <v>2.150226</v>
      </c>
    </row>
    <row r="13155" spans="1:4">
      <c r="A13155" s="209" t="s">
        <v>13564</v>
      </c>
      <c r="B13155" s="210">
        <v>2.0637470000000002</v>
      </c>
      <c r="C13155" s="210">
        <v>1.9966980000000001</v>
      </c>
      <c r="D13155" s="210">
        <v>2.1307960000000001</v>
      </c>
    </row>
    <row r="13156" spans="1:4">
      <c r="A13156" s="209" t="s">
        <v>13565</v>
      </c>
      <c r="B13156" s="210">
        <v>2.3415509999999999</v>
      </c>
      <c r="C13156" s="210">
        <v>2.3157920000000001</v>
      </c>
      <c r="D13156" s="210">
        <v>2.3673099999999998</v>
      </c>
    </row>
    <row r="13157" spans="1:4">
      <c r="A13157" s="209" t="s">
        <v>13566</v>
      </c>
      <c r="B13157" s="210">
        <v>2.570001</v>
      </c>
      <c r="C13157" s="210">
        <v>2.5333039999999998</v>
      </c>
      <c r="D13157" s="210">
        <v>2.6066980000000002</v>
      </c>
    </row>
    <row r="13158" spans="1:4">
      <c r="A13158" s="209" t="s">
        <v>13567</v>
      </c>
      <c r="B13158" s="210">
        <v>2.1263670000000001</v>
      </c>
      <c r="C13158" s="210">
        <v>2.0948570000000002</v>
      </c>
      <c r="D13158" s="210">
        <v>2.1578759999999999</v>
      </c>
    </row>
    <row r="13159" spans="1:4">
      <c r="A13159" s="209" t="s">
        <v>13568</v>
      </c>
      <c r="B13159" s="210">
        <v>2.5538129999999999</v>
      </c>
      <c r="C13159" s="210">
        <v>2.4338799999999998</v>
      </c>
      <c r="D13159" s="210">
        <v>2.673746</v>
      </c>
    </row>
    <row r="13160" spans="1:4">
      <c r="A13160" s="209" t="s">
        <v>13569</v>
      </c>
      <c r="B13160" s="210">
        <v>2.567472</v>
      </c>
      <c r="C13160" s="210">
        <v>2.4486729999999999</v>
      </c>
      <c r="D13160" s="210">
        <v>2.6862710000000001</v>
      </c>
    </row>
    <row r="13161" spans="1:4">
      <c r="A13161" s="209" t="s">
        <v>13570</v>
      </c>
      <c r="B13161" s="210">
        <v>2.5286209999999998</v>
      </c>
      <c r="C13161" s="210">
        <v>2.407635</v>
      </c>
      <c r="D13161" s="210">
        <v>2.649607</v>
      </c>
    </row>
    <row r="13162" spans="1:4">
      <c r="A13162" s="209" t="s">
        <v>13571</v>
      </c>
      <c r="B13162" s="210">
        <v>2.4900690000000001</v>
      </c>
      <c r="C13162" s="210">
        <v>2.3674689999999998</v>
      </c>
      <c r="D13162" s="210">
        <v>2.6126680000000002</v>
      </c>
    </row>
    <row r="13163" spans="1:4">
      <c r="A13163" s="209" t="s">
        <v>13572</v>
      </c>
      <c r="B13163" s="210">
        <v>2.312398</v>
      </c>
      <c r="C13163" s="210">
        <v>2.1955809999999998</v>
      </c>
      <c r="D13163" s="210">
        <v>2.4292150000000001</v>
      </c>
    </row>
    <row r="13164" spans="1:4">
      <c r="A13164" s="209" t="s">
        <v>13573</v>
      </c>
      <c r="B13164" s="210">
        <v>2.4061859999999999</v>
      </c>
      <c r="C13164" s="210">
        <v>2.284875</v>
      </c>
      <c r="D13164" s="210">
        <v>2.5274969999999999</v>
      </c>
    </row>
    <row r="13165" spans="1:4">
      <c r="A13165" s="209" t="s">
        <v>13574</v>
      </c>
      <c r="B13165" s="210">
        <v>2.7626580000000001</v>
      </c>
      <c r="C13165" s="210">
        <v>2.6474129999999998</v>
      </c>
      <c r="D13165" s="210">
        <v>2.877904</v>
      </c>
    </row>
    <row r="13166" spans="1:4">
      <c r="A13166" s="209" t="s">
        <v>13575</v>
      </c>
      <c r="B13166" s="210">
        <v>2.7003210000000002</v>
      </c>
      <c r="C13166" s="210">
        <v>2.575844</v>
      </c>
      <c r="D13166" s="210">
        <v>2.8247969999999998</v>
      </c>
    </row>
    <row r="13167" spans="1:4">
      <c r="A13167" s="209" t="s">
        <v>13576</v>
      </c>
      <c r="B13167" s="210">
        <v>2.6505779999999999</v>
      </c>
      <c r="C13167" s="210">
        <v>2.524159</v>
      </c>
      <c r="D13167" s="210">
        <v>2.7769979999999999</v>
      </c>
    </row>
    <row r="13168" spans="1:4">
      <c r="A13168" s="209" t="s">
        <v>13577</v>
      </c>
      <c r="B13168" s="210">
        <v>2.2813620000000001</v>
      </c>
      <c r="C13168" s="210">
        <v>2.1684320000000001</v>
      </c>
      <c r="D13168" s="210">
        <v>2.3942920000000001</v>
      </c>
    </row>
    <row r="13169" spans="1:4">
      <c r="A13169" s="209" t="s">
        <v>13578</v>
      </c>
      <c r="B13169" s="210">
        <v>2.2087319999999999</v>
      </c>
      <c r="C13169" s="210">
        <v>2.103386</v>
      </c>
      <c r="D13169" s="210">
        <v>2.3140779999999999</v>
      </c>
    </row>
    <row r="13170" spans="1:4">
      <c r="A13170" s="209" t="s">
        <v>13579</v>
      </c>
      <c r="B13170" s="210">
        <v>2.1991860000000001</v>
      </c>
      <c r="C13170" s="210">
        <v>2.082328</v>
      </c>
      <c r="D13170" s="210">
        <v>2.3160449999999999</v>
      </c>
    </row>
    <row r="13171" spans="1:4">
      <c r="A13171" s="209" t="s">
        <v>13580</v>
      </c>
      <c r="B13171" s="210">
        <v>2.2827280000000001</v>
      </c>
      <c r="C13171" s="210">
        <v>2.1581860000000002</v>
      </c>
      <c r="D13171" s="210">
        <v>2.4072689999999999</v>
      </c>
    </row>
    <row r="13172" spans="1:4">
      <c r="A13172" s="209" t="s">
        <v>13581</v>
      </c>
      <c r="B13172" s="210">
        <v>2.3755670000000002</v>
      </c>
      <c r="C13172" s="210">
        <v>2.257266</v>
      </c>
      <c r="D13172" s="210">
        <v>2.4938690000000001</v>
      </c>
    </row>
    <row r="13173" spans="1:4">
      <c r="A13173" s="209" t="s">
        <v>13582</v>
      </c>
      <c r="B13173" s="210">
        <v>2.1308379999999998</v>
      </c>
      <c r="C13173" s="210">
        <v>2.0363560000000001</v>
      </c>
      <c r="D13173" s="210">
        <v>2.2253189999999998</v>
      </c>
    </row>
    <row r="13174" spans="1:4">
      <c r="A13174" s="209" t="s">
        <v>13583</v>
      </c>
      <c r="B13174" s="210">
        <v>2.1031230000000001</v>
      </c>
      <c r="C13174" s="210">
        <v>2.0021909999999998</v>
      </c>
      <c r="D13174" s="210">
        <v>2.2040540000000002</v>
      </c>
    </row>
    <row r="13175" spans="1:4">
      <c r="A13175" s="209" t="s">
        <v>13584</v>
      </c>
      <c r="B13175" s="210">
        <v>2.2344620000000002</v>
      </c>
      <c r="C13175" s="210">
        <v>2.111316</v>
      </c>
      <c r="D13175" s="210">
        <v>2.3576079999999999</v>
      </c>
    </row>
    <row r="13176" spans="1:4">
      <c r="A13176" s="209" t="s">
        <v>13585</v>
      </c>
      <c r="B13176" s="210">
        <v>2.2495080000000001</v>
      </c>
      <c r="C13176" s="210">
        <v>2.1452610000000001</v>
      </c>
      <c r="D13176" s="210">
        <v>2.3537560000000002</v>
      </c>
    </row>
    <row r="13177" spans="1:4">
      <c r="A13177" s="209" t="s">
        <v>13586</v>
      </c>
      <c r="B13177" s="210">
        <v>2.1995840000000002</v>
      </c>
      <c r="C13177" s="210">
        <v>2.07273</v>
      </c>
      <c r="D13177" s="210">
        <v>2.326438</v>
      </c>
    </row>
    <row r="13178" spans="1:4">
      <c r="A13178" s="209" t="s">
        <v>13587</v>
      </c>
      <c r="B13178" s="210">
        <v>2.1698270000000002</v>
      </c>
      <c r="C13178" s="210">
        <v>2.0500370000000001</v>
      </c>
      <c r="D13178" s="210">
        <v>2.2896169999999998</v>
      </c>
    </row>
    <row r="13179" spans="1:4">
      <c r="A13179" s="209" t="s">
        <v>13588</v>
      </c>
      <c r="B13179" s="210">
        <v>2.4770850000000002</v>
      </c>
      <c r="C13179" s="210">
        <v>2.3596189999999999</v>
      </c>
      <c r="D13179" s="210">
        <v>2.5945520000000002</v>
      </c>
    </row>
    <row r="13180" spans="1:4">
      <c r="A13180" s="209" t="s">
        <v>13589</v>
      </c>
      <c r="B13180" s="210">
        <v>2.1767599999999998</v>
      </c>
      <c r="C13180" s="210">
        <v>2.0574409999999999</v>
      </c>
      <c r="D13180" s="210">
        <v>2.2960780000000001</v>
      </c>
    </row>
    <row r="13181" spans="1:4">
      <c r="A13181" s="209" t="s">
        <v>13590</v>
      </c>
      <c r="B13181" s="210">
        <v>2.826721</v>
      </c>
      <c r="C13181" s="210">
        <v>2.6562199999999998</v>
      </c>
      <c r="D13181" s="210">
        <v>2.997223</v>
      </c>
    </row>
    <row r="13182" spans="1:4">
      <c r="A13182" s="209" t="s">
        <v>13591</v>
      </c>
      <c r="B13182" s="210">
        <v>2.8627899999999999</v>
      </c>
      <c r="C13182" s="210">
        <v>2.694032</v>
      </c>
      <c r="D13182" s="210">
        <v>3.0315479999999999</v>
      </c>
    </row>
    <row r="13183" spans="1:4">
      <c r="A13183" s="209" t="s">
        <v>13592</v>
      </c>
      <c r="B13183" s="210">
        <v>2.7360129999999998</v>
      </c>
      <c r="C13183" s="210">
        <v>2.564784</v>
      </c>
      <c r="D13183" s="210">
        <v>2.9072420000000001</v>
      </c>
    </row>
    <row r="13184" spans="1:4">
      <c r="A13184" s="209" t="s">
        <v>13593</v>
      </c>
      <c r="B13184" s="210">
        <v>2.7858320000000001</v>
      </c>
      <c r="C13184" s="210">
        <v>2.6218219999999999</v>
      </c>
      <c r="D13184" s="210">
        <v>2.9498419999999999</v>
      </c>
    </row>
    <row r="13185" spans="1:4">
      <c r="A13185" s="209" t="s">
        <v>13594</v>
      </c>
      <c r="B13185" s="210">
        <v>2.5931120000000001</v>
      </c>
      <c r="C13185" s="210">
        <v>2.424925</v>
      </c>
      <c r="D13185" s="210">
        <v>2.761298</v>
      </c>
    </row>
    <row r="13186" spans="1:4">
      <c r="A13186" s="209" t="s">
        <v>13595</v>
      </c>
      <c r="B13186" s="210">
        <v>2.693457</v>
      </c>
      <c r="C13186" s="210">
        <v>2.5296029999999998</v>
      </c>
      <c r="D13186" s="210">
        <v>2.8573119999999999</v>
      </c>
    </row>
    <row r="13187" spans="1:4">
      <c r="A13187" s="209" t="s">
        <v>13596</v>
      </c>
      <c r="B13187" s="210">
        <v>2.9933640000000001</v>
      </c>
      <c r="C13187" s="210">
        <v>2.840271</v>
      </c>
      <c r="D13187" s="210">
        <v>3.1464569999999998</v>
      </c>
    </row>
    <row r="13188" spans="1:4">
      <c r="A13188" s="209" t="s">
        <v>13597</v>
      </c>
      <c r="B13188" s="210">
        <v>2.975946</v>
      </c>
      <c r="C13188" s="210">
        <v>2.8052619999999999</v>
      </c>
      <c r="D13188" s="210">
        <v>3.1466310000000002</v>
      </c>
    </row>
    <row r="13189" spans="1:4">
      <c r="A13189" s="209" t="s">
        <v>13598</v>
      </c>
      <c r="B13189" s="210">
        <v>2.8944239999999999</v>
      </c>
      <c r="C13189" s="210">
        <v>2.714556</v>
      </c>
      <c r="D13189" s="210">
        <v>3.0742919999999998</v>
      </c>
    </row>
    <row r="13190" spans="1:4">
      <c r="A13190" s="209" t="s">
        <v>13599</v>
      </c>
      <c r="B13190" s="210">
        <v>2.569928</v>
      </c>
      <c r="C13190" s="210">
        <v>2.4142139999999999</v>
      </c>
      <c r="D13190" s="210">
        <v>2.725641</v>
      </c>
    </row>
    <row r="13191" spans="1:4">
      <c r="A13191" s="209" t="s">
        <v>13600</v>
      </c>
      <c r="B13191" s="210">
        <v>2.4315799999999999</v>
      </c>
      <c r="C13191" s="210">
        <v>2.2840470000000002</v>
      </c>
      <c r="D13191" s="210">
        <v>2.5791140000000001</v>
      </c>
    </row>
    <row r="13192" spans="1:4">
      <c r="A13192" s="209" t="s">
        <v>13601</v>
      </c>
      <c r="B13192" s="210">
        <v>2.4856790000000002</v>
      </c>
      <c r="C13192" s="210">
        <v>2.3262420000000001</v>
      </c>
      <c r="D13192" s="210">
        <v>2.6451159999999998</v>
      </c>
    </row>
    <row r="13193" spans="1:4">
      <c r="A13193" s="209" t="s">
        <v>13602</v>
      </c>
      <c r="B13193" s="210">
        <v>2.659338</v>
      </c>
      <c r="C13193" s="210">
        <v>2.4874830000000001</v>
      </c>
      <c r="D13193" s="210">
        <v>2.8311929999999998</v>
      </c>
    </row>
    <row r="13194" spans="1:4">
      <c r="A13194" s="209" t="s">
        <v>13603</v>
      </c>
      <c r="B13194" s="210">
        <v>2.5797310000000002</v>
      </c>
      <c r="C13194" s="210">
        <v>2.4108999999999998</v>
      </c>
      <c r="D13194" s="210">
        <v>2.7485620000000002</v>
      </c>
    </row>
    <row r="13195" spans="1:4">
      <c r="A13195" s="209" t="s">
        <v>13604</v>
      </c>
      <c r="B13195" s="210">
        <v>2.2627679999999999</v>
      </c>
      <c r="C13195" s="210">
        <v>2.1267529999999999</v>
      </c>
      <c r="D13195" s="210">
        <v>2.3987820000000002</v>
      </c>
    </row>
    <row r="13196" spans="1:4">
      <c r="A13196" s="209" t="s">
        <v>13605</v>
      </c>
      <c r="B13196" s="210">
        <v>2.3777050000000002</v>
      </c>
      <c r="C13196" s="210">
        <v>2.2326280000000001</v>
      </c>
      <c r="D13196" s="210">
        <v>2.522783</v>
      </c>
    </row>
    <row r="13197" spans="1:4">
      <c r="A13197" s="209" t="s">
        <v>13606</v>
      </c>
      <c r="B13197" s="210">
        <v>2.4652150000000002</v>
      </c>
      <c r="C13197" s="210">
        <v>2.2952859999999999</v>
      </c>
      <c r="D13197" s="210">
        <v>2.6351439999999999</v>
      </c>
    </row>
    <row r="13198" spans="1:4">
      <c r="A13198" s="209" t="s">
        <v>13607</v>
      </c>
      <c r="B13198" s="210">
        <v>2.5152580000000002</v>
      </c>
      <c r="C13198" s="210">
        <v>2.367254</v>
      </c>
      <c r="D13198" s="210">
        <v>2.6632609999999999</v>
      </c>
    </row>
    <row r="13199" spans="1:4">
      <c r="A13199" s="209" t="s">
        <v>13608</v>
      </c>
      <c r="B13199" s="210">
        <v>2.4902190000000002</v>
      </c>
      <c r="C13199" s="210">
        <v>2.3123100000000001</v>
      </c>
      <c r="D13199" s="210">
        <v>2.6681270000000001</v>
      </c>
    </row>
    <row r="13200" spans="1:4">
      <c r="A13200" s="209" t="s">
        <v>13609</v>
      </c>
      <c r="B13200" s="210">
        <v>2.3809990000000001</v>
      </c>
      <c r="C13200" s="210">
        <v>2.1978529999999998</v>
      </c>
      <c r="D13200" s="210">
        <v>2.5641440000000002</v>
      </c>
    </row>
    <row r="13201" spans="1:4">
      <c r="A13201" s="209" t="s">
        <v>13610</v>
      </c>
      <c r="B13201" s="210">
        <v>2.6749890000000001</v>
      </c>
      <c r="C13201" s="210">
        <v>2.5064630000000001</v>
      </c>
      <c r="D13201" s="210">
        <v>2.843515</v>
      </c>
    </row>
    <row r="13202" spans="1:4">
      <c r="A13202" s="209" t="s">
        <v>13611</v>
      </c>
      <c r="B13202" s="210">
        <v>2.2416700000000001</v>
      </c>
      <c r="C13202" s="210">
        <v>2.0730209999999998</v>
      </c>
      <c r="D13202" s="210">
        <v>2.4103189999999999</v>
      </c>
    </row>
    <row r="13203" spans="1:4">
      <c r="A13203" s="209" t="s">
        <v>13612</v>
      </c>
      <c r="B13203" s="210">
        <v>2.3057859999999999</v>
      </c>
      <c r="C13203" s="210">
        <v>2.159691</v>
      </c>
      <c r="D13203" s="210">
        <v>2.4518800000000001</v>
      </c>
    </row>
    <row r="13204" spans="1:4">
      <c r="A13204" s="209" t="s">
        <v>13613</v>
      </c>
      <c r="B13204" s="210">
        <v>2.2894239999999999</v>
      </c>
      <c r="C13204" s="210">
        <v>2.1414939999999998</v>
      </c>
      <c r="D13204" s="210">
        <v>2.4373550000000002</v>
      </c>
    </row>
    <row r="13205" spans="1:4">
      <c r="A13205" s="209" t="s">
        <v>13614</v>
      </c>
      <c r="B13205" s="210">
        <v>2.3385009999999999</v>
      </c>
      <c r="C13205" s="210">
        <v>2.1939109999999999</v>
      </c>
      <c r="D13205" s="210">
        <v>2.4830920000000001</v>
      </c>
    </row>
    <row r="13206" spans="1:4">
      <c r="A13206" s="209" t="s">
        <v>13615</v>
      </c>
      <c r="B13206" s="210">
        <v>2.2057449999999998</v>
      </c>
      <c r="C13206" s="210">
        <v>2.0508009999999999</v>
      </c>
      <c r="D13206" s="210">
        <v>2.3606889999999998</v>
      </c>
    </row>
    <row r="13207" spans="1:4">
      <c r="A13207" s="209" t="s">
        <v>13616</v>
      </c>
      <c r="B13207" s="210">
        <v>2.0439210000000001</v>
      </c>
      <c r="C13207" s="210">
        <v>1.9031400000000001</v>
      </c>
      <c r="D13207" s="210">
        <v>2.184701</v>
      </c>
    </row>
    <row r="13208" spans="1:4">
      <c r="A13208" s="209" t="s">
        <v>13617</v>
      </c>
      <c r="B13208" s="210">
        <v>2.1409379999999998</v>
      </c>
      <c r="C13208" s="210">
        <v>2.0012620000000001</v>
      </c>
      <c r="D13208" s="210">
        <v>2.2806150000000001</v>
      </c>
    </row>
    <row r="13209" spans="1:4">
      <c r="A13209" s="209" t="s">
        <v>13618</v>
      </c>
      <c r="B13209" s="210">
        <v>2.5012840000000001</v>
      </c>
      <c r="C13209" s="210">
        <v>2.3431760000000001</v>
      </c>
      <c r="D13209" s="210">
        <v>2.659392</v>
      </c>
    </row>
    <row r="13210" spans="1:4">
      <c r="A13210" s="209" t="s">
        <v>13619</v>
      </c>
      <c r="B13210" s="210">
        <v>2.440496</v>
      </c>
      <c r="C13210" s="210">
        <v>2.287118</v>
      </c>
      <c r="D13210" s="210">
        <v>2.5938750000000002</v>
      </c>
    </row>
    <row r="13211" spans="1:4">
      <c r="A13211" s="209" t="s">
        <v>13620</v>
      </c>
      <c r="B13211" s="210">
        <v>2.4251480000000001</v>
      </c>
      <c r="C13211" s="210">
        <v>2.264662</v>
      </c>
      <c r="D13211" s="210">
        <v>2.5856340000000002</v>
      </c>
    </row>
    <row r="13212" spans="1:4">
      <c r="A13212" s="209" t="s">
        <v>13621</v>
      </c>
      <c r="B13212" s="210">
        <v>1.9936560000000001</v>
      </c>
      <c r="C13212" s="210">
        <v>1.855845</v>
      </c>
      <c r="D13212" s="210">
        <v>2.1314679999999999</v>
      </c>
    </row>
    <row r="13213" spans="1:4">
      <c r="A13213" s="209" t="s">
        <v>13622</v>
      </c>
      <c r="B13213" s="210">
        <v>2.0008430000000001</v>
      </c>
      <c r="C13213" s="210">
        <v>1.8740810000000001</v>
      </c>
      <c r="D13213" s="210">
        <v>2.127605</v>
      </c>
    </row>
    <row r="13214" spans="1:4">
      <c r="A13214" s="209" t="s">
        <v>13623</v>
      </c>
      <c r="B13214" s="210">
        <v>1.8864050000000001</v>
      </c>
      <c r="C13214" s="210">
        <v>1.7399389999999999</v>
      </c>
      <c r="D13214" s="210">
        <v>2.0328710000000001</v>
      </c>
    </row>
    <row r="13215" spans="1:4">
      <c r="A13215" s="209" t="s">
        <v>13624</v>
      </c>
      <c r="B13215" s="210">
        <v>1.9220489999999999</v>
      </c>
      <c r="C13215" s="210">
        <v>1.774775</v>
      </c>
      <c r="D13215" s="210">
        <v>2.0693229999999998</v>
      </c>
    </row>
    <row r="13216" spans="1:4">
      <c r="A13216" s="209" t="s">
        <v>13625</v>
      </c>
      <c r="B13216" s="210">
        <v>2.1915079999999998</v>
      </c>
      <c r="C13216" s="210">
        <v>2.0366140000000001</v>
      </c>
      <c r="D13216" s="210">
        <v>2.3464010000000002</v>
      </c>
    </row>
    <row r="13217" spans="1:4">
      <c r="A13217" s="209" t="s">
        <v>13626</v>
      </c>
      <c r="B13217" s="210">
        <v>1.9919789999999999</v>
      </c>
      <c r="C13217" s="210">
        <v>1.8768659999999999</v>
      </c>
      <c r="D13217" s="210">
        <v>2.1070920000000002</v>
      </c>
    </row>
    <row r="13218" spans="1:4">
      <c r="A13218" s="209" t="s">
        <v>13627</v>
      </c>
      <c r="B13218" s="210">
        <v>1.8446910000000001</v>
      </c>
      <c r="C13218" s="210">
        <v>1.7219409999999999</v>
      </c>
      <c r="D13218" s="210">
        <v>1.967441</v>
      </c>
    </row>
    <row r="13219" spans="1:4">
      <c r="A13219" s="209" t="s">
        <v>13628</v>
      </c>
      <c r="B13219" s="210">
        <v>2.0218050000000001</v>
      </c>
      <c r="C13219" s="210">
        <v>1.872519</v>
      </c>
      <c r="D13219" s="210">
        <v>2.1710910000000001</v>
      </c>
    </row>
    <row r="13220" spans="1:4">
      <c r="A13220" s="209" t="s">
        <v>13629</v>
      </c>
      <c r="B13220" s="210">
        <v>2.0088889999999999</v>
      </c>
      <c r="C13220" s="210">
        <v>1.8752709999999999</v>
      </c>
      <c r="D13220" s="210">
        <v>2.1425079999999999</v>
      </c>
    </row>
    <row r="13221" spans="1:4">
      <c r="A13221" s="209" t="s">
        <v>13630</v>
      </c>
      <c r="B13221" s="210">
        <v>1.9286449999999999</v>
      </c>
      <c r="C13221" s="210">
        <v>1.7764390000000001</v>
      </c>
      <c r="D13221" s="210">
        <v>2.0808499999999999</v>
      </c>
    </row>
    <row r="13222" spans="1:4">
      <c r="A13222" s="209" t="s">
        <v>13631</v>
      </c>
      <c r="B13222" s="210">
        <v>1.981778</v>
      </c>
      <c r="C13222" s="210">
        <v>1.837188</v>
      </c>
      <c r="D13222" s="210">
        <v>2.126369</v>
      </c>
    </row>
    <row r="13223" spans="1:4">
      <c r="A13223" s="209" t="s">
        <v>13632</v>
      </c>
      <c r="B13223" s="210">
        <v>2.27746</v>
      </c>
      <c r="C13223" s="210">
        <v>2.1346790000000002</v>
      </c>
      <c r="D13223" s="210">
        <v>2.4202409999999999</v>
      </c>
    </row>
    <row r="13224" spans="1:4">
      <c r="A13224" s="209" t="s">
        <v>13633</v>
      </c>
      <c r="B13224" s="210">
        <v>2.1264940000000001</v>
      </c>
      <c r="C13224" s="210">
        <v>1.977481</v>
      </c>
      <c r="D13224" s="210">
        <v>2.2755079999999999</v>
      </c>
    </row>
    <row r="13225" spans="1:4">
      <c r="A13225" s="209" t="s">
        <v>13634</v>
      </c>
      <c r="B13225" s="210">
        <v>2.4595609999999999</v>
      </c>
      <c r="C13225" s="210">
        <v>2.4094470000000001</v>
      </c>
      <c r="D13225" s="210">
        <v>2.509674</v>
      </c>
    </row>
    <row r="13226" spans="1:4">
      <c r="A13226" s="209" t="s">
        <v>13635</v>
      </c>
      <c r="B13226" s="210">
        <v>2.4824850000000001</v>
      </c>
      <c r="C13226" s="210">
        <v>2.4103789999999998</v>
      </c>
      <c r="D13226" s="210">
        <v>2.5545900000000001</v>
      </c>
    </row>
    <row r="13227" spans="1:4">
      <c r="A13227" s="209" t="s">
        <v>13636</v>
      </c>
      <c r="B13227" s="210">
        <v>2.7626580000000001</v>
      </c>
      <c r="C13227" s="210">
        <v>2.6474129999999998</v>
      </c>
      <c r="D13227" s="210">
        <v>2.877904</v>
      </c>
    </row>
    <row r="13228" spans="1:4">
      <c r="A13228" s="209" t="s">
        <v>13637</v>
      </c>
      <c r="B13228" s="210">
        <v>2.2253120000000002</v>
      </c>
      <c r="C13228" s="210">
        <v>2.1582819999999998</v>
      </c>
      <c r="D13228" s="210">
        <v>2.2923420000000001</v>
      </c>
    </row>
    <row r="13229" spans="1:4">
      <c r="A13229" s="209" t="s">
        <v>13638</v>
      </c>
      <c r="B13229" s="210">
        <v>2.1302310000000002</v>
      </c>
      <c r="C13229" s="210">
        <v>2.0453960000000002</v>
      </c>
      <c r="D13229" s="210">
        <v>2.2150660000000002</v>
      </c>
    </row>
    <row r="13230" spans="1:4">
      <c r="A13230" s="209" t="s">
        <v>13639</v>
      </c>
      <c r="B13230" s="210">
        <v>2.2036859999999998</v>
      </c>
      <c r="C13230" s="210">
        <v>2.128009</v>
      </c>
      <c r="D13230" s="210">
        <v>2.279363</v>
      </c>
    </row>
    <row r="13231" spans="1:4">
      <c r="A13231" s="209" t="s">
        <v>13640</v>
      </c>
      <c r="B13231" s="210">
        <v>2.2502270000000002</v>
      </c>
      <c r="C13231" s="210">
        <v>2.1962380000000001</v>
      </c>
      <c r="D13231" s="210">
        <v>2.3042159999999998</v>
      </c>
    </row>
    <row r="13232" spans="1:4">
      <c r="A13232" s="209" t="s">
        <v>13641</v>
      </c>
      <c r="B13232" s="210">
        <v>2.7300230000000001</v>
      </c>
      <c r="C13232" s="210">
        <v>2.659354</v>
      </c>
      <c r="D13232" s="210">
        <v>2.800691</v>
      </c>
    </row>
    <row r="13233" spans="1:4">
      <c r="A13233" s="209" t="s">
        <v>13642</v>
      </c>
      <c r="B13233" s="210">
        <v>2.7573759999999998</v>
      </c>
      <c r="C13233" s="210">
        <v>2.6563699999999999</v>
      </c>
      <c r="D13233" s="210">
        <v>2.8583820000000002</v>
      </c>
    </row>
    <row r="13234" spans="1:4">
      <c r="A13234" s="209" t="s">
        <v>13643</v>
      </c>
      <c r="B13234" s="210">
        <v>2.9933640000000001</v>
      </c>
      <c r="C13234" s="210">
        <v>2.840271</v>
      </c>
      <c r="D13234" s="210">
        <v>3.1464569999999998</v>
      </c>
    </row>
    <row r="13235" spans="1:4">
      <c r="A13235" s="209" t="s">
        <v>13644</v>
      </c>
      <c r="B13235" s="210">
        <v>2.5124840000000002</v>
      </c>
      <c r="C13235" s="210">
        <v>2.4191479999999999</v>
      </c>
      <c r="D13235" s="210">
        <v>2.60582</v>
      </c>
    </row>
    <row r="13236" spans="1:4">
      <c r="A13236" s="209" t="s">
        <v>13645</v>
      </c>
      <c r="B13236" s="210">
        <v>2.3981840000000001</v>
      </c>
      <c r="C13236" s="210">
        <v>2.2764989999999998</v>
      </c>
      <c r="D13236" s="210">
        <v>2.5198700000000001</v>
      </c>
    </row>
    <row r="13237" spans="1:4">
      <c r="A13237" s="209" t="s">
        <v>13646</v>
      </c>
      <c r="B13237" s="210">
        <v>2.3608099999999999</v>
      </c>
      <c r="C13237" s="210">
        <v>2.250683</v>
      </c>
      <c r="D13237" s="210">
        <v>2.4709379999999999</v>
      </c>
    </row>
    <row r="13238" spans="1:4">
      <c r="A13238" s="209" t="s">
        <v>13647</v>
      </c>
      <c r="B13238" s="210">
        <v>2.4475799999999999</v>
      </c>
      <c r="C13238" s="210">
        <v>2.3699110000000001</v>
      </c>
      <c r="D13238" s="210">
        <v>2.5252500000000002</v>
      </c>
    </row>
    <row r="13239" spans="1:4">
      <c r="A13239" s="209" t="s">
        <v>13648</v>
      </c>
      <c r="B13239" s="210">
        <v>2.203767</v>
      </c>
      <c r="C13239" s="210">
        <v>2.1433469999999999</v>
      </c>
      <c r="D13239" s="210">
        <v>2.2641870000000002</v>
      </c>
    </row>
    <row r="13240" spans="1:4">
      <c r="A13240" s="209" t="s">
        <v>13649</v>
      </c>
      <c r="B13240" s="210">
        <v>2.2193900000000002</v>
      </c>
      <c r="C13240" s="210">
        <v>2.1304919999999998</v>
      </c>
      <c r="D13240" s="210">
        <v>2.308287</v>
      </c>
    </row>
    <row r="13241" spans="1:4">
      <c r="A13241" s="209" t="s">
        <v>13650</v>
      </c>
      <c r="B13241" s="210">
        <v>2.5012840000000001</v>
      </c>
      <c r="C13241" s="210">
        <v>2.3431760000000001</v>
      </c>
      <c r="D13241" s="210">
        <v>2.659392</v>
      </c>
    </row>
    <row r="13242" spans="1:4">
      <c r="A13242" s="209" t="s">
        <v>13651</v>
      </c>
      <c r="B13242" s="210">
        <v>1.9470479999999999</v>
      </c>
      <c r="C13242" s="210">
        <v>1.866015</v>
      </c>
      <c r="D13242" s="210">
        <v>2.0280809999999998</v>
      </c>
    </row>
    <row r="13243" spans="1:4">
      <c r="A13243" s="209" t="s">
        <v>13652</v>
      </c>
      <c r="B13243" s="210">
        <v>1.8802000000000001</v>
      </c>
      <c r="C13243" s="210">
        <v>1.777414</v>
      </c>
      <c r="D13243" s="210">
        <v>1.9829859999999999</v>
      </c>
    </row>
    <row r="13244" spans="1:4">
      <c r="A13244" s="209" t="s">
        <v>13653</v>
      </c>
      <c r="B13244" s="210">
        <v>2.0553949999999999</v>
      </c>
      <c r="C13244" s="210">
        <v>1.9628829999999999</v>
      </c>
      <c r="D13244" s="210">
        <v>2.1479059999999999</v>
      </c>
    </row>
    <row r="13245" spans="1:4">
      <c r="A13245" s="209" t="s">
        <v>13654</v>
      </c>
      <c r="B13245" s="210">
        <v>2.0701520000000002</v>
      </c>
      <c r="C13245" s="210">
        <v>2.0032960000000002</v>
      </c>
      <c r="D13245" s="210">
        <v>2.1370070000000001</v>
      </c>
    </row>
    <row r="13246" spans="1:4">
      <c r="A13246" s="209" t="s">
        <v>13655</v>
      </c>
      <c r="B13246" s="210">
        <v>2.324732</v>
      </c>
      <c r="C13246" s="210">
        <v>2.298657</v>
      </c>
      <c r="D13246" s="210">
        <v>2.350806</v>
      </c>
    </row>
    <row r="13247" spans="1:4">
      <c r="A13247" s="209" t="s">
        <v>13656</v>
      </c>
      <c r="B13247" s="210">
        <v>2.564082</v>
      </c>
      <c r="C13247" s="210">
        <v>2.5268350000000002</v>
      </c>
      <c r="D13247" s="210">
        <v>2.6013289999999998</v>
      </c>
    </row>
    <row r="13248" spans="1:4">
      <c r="A13248" s="209" t="s">
        <v>13657</v>
      </c>
      <c r="B13248" s="210">
        <v>2.0976340000000002</v>
      </c>
      <c r="C13248" s="210">
        <v>2.0658799999999999</v>
      </c>
      <c r="D13248" s="210">
        <v>2.1293890000000002</v>
      </c>
    </row>
    <row r="13249" spans="1:4">
      <c r="A13249" s="209" t="s">
        <v>13658</v>
      </c>
      <c r="B13249" s="210">
        <v>2.5070440000000001</v>
      </c>
      <c r="C13249" s="210">
        <v>2.3760189999999999</v>
      </c>
      <c r="D13249" s="210">
        <v>2.6380690000000002</v>
      </c>
    </row>
    <row r="13250" spans="1:4">
      <c r="A13250" s="209" t="s">
        <v>13659</v>
      </c>
      <c r="B13250" s="210">
        <v>2.5272649999999999</v>
      </c>
      <c r="C13250" s="210">
        <v>2.403327</v>
      </c>
      <c r="D13250" s="210">
        <v>2.6512030000000002</v>
      </c>
    </row>
    <row r="13251" spans="1:4">
      <c r="A13251" s="209" t="s">
        <v>13660</v>
      </c>
      <c r="B13251" s="210">
        <v>2.4954179999999999</v>
      </c>
      <c r="C13251" s="210">
        <v>2.3648069999999999</v>
      </c>
      <c r="D13251" s="210">
        <v>2.6260289999999999</v>
      </c>
    </row>
    <row r="13252" spans="1:4">
      <c r="A13252" s="209" t="s">
        <v>13661</v>
      </c>
      <c r="B13252" s="210">
        <v>2.421665</v>
      </c>
      <c r="C13252" s="210">
        <v>2.2973530000000002</v>
      </c>
      <c r="D13252" s="210">
        <v>2.5459770000000002</v>
      </c>
    </row>
    <row r="13253" spans="1:4">
      <c r="A13253" s="209" t="s">
        <v>13662</v>
      </c>
      <c r="B13253" s="210">
        <v>2.4542980000000001</v>
      </c>
      <c r="C13253" s="210">
        <v>2.3248639999999998</v>
      </c>
      <c r="D13253" s="210">
        <v>2.5837319999999999</v>
      </c>
    </row>
    <row r="13254" spans="1:4">
      <c r="A13254" s="209" t="s">
        <v>13663</v>
      </c>
      <c r="B13254" s="210">
        <v>2.271423</v>
      </c>
      <c r="C13254" s="210">
        <v>2.148517</v>
      </c>
      <c r="D13254" s="210">
        <v>2.3943279999999998</v>
      </c>
    </row>
    <row r="13255" spans="1:4">
      <c r="A13255" s="209" t="s">
        <v>13664</v>
      </c>
      <c r="B13255" s="210">
        <v>2.666906</v>
      </c>
      <c r="C13255" s="210">
        <v>2.5507420000000001</v>
      </c>
      <c r="D13255" s="210">
        <v>2.7830689999999998</v>
      </c>
    </row>
    <row r="13256" spans="1:4">
      <c r="A13256" s="209" t="s">
        <v>13665</v>
      </c>
      <c r="B13256" s="210">
        <v>2.665734</v>
      </c>
      <c r="C13256" s="210">
        <v>2.540578</v>
      </c>
      <c r="D13256" s="210">
        <v>2.790889</v>
      </c>
    </row>
    <row r="13257" spans="1:4">
      <c r="A13257" s="209" t="s">
        <v>13666</v>
      </c>
      <c r="B13257" s="210">
        <v>2.6133920000000002</v>
      </c>
      <c r="C13257" s="210">
        <v>2.4738419999999999</v>
      </c>
      <c r="D13257" s="210">
        <v>2.7529430000000001</v>
      </c>
    </row>
    <row r="13258" spans="1:4">
      <c r="A13258" s="209" t="s">
        <v>13667</v>
      </c>
      <c r="B13258" s="210">
        <v>2.3968980000000002</v>
      </c>
      <c r="C13258" s="210">
        <v>2.2800009999999999</v>
      </c>
      <c r="D13258" s="210">
        <v>2.5137960000000001</v>
      </c>
    </row>
    <row r="13259" spans="1:4">
      <c r="A13259" s="209" t="s">
        <v>13668</v>
      </c>
      <c r="B13259" s="210">
        <v>2.2293729999999998</v>
      </c>
      <c r="C13259" s="210">
        <v>2.1239020000000002</v>
      </c>
      <c r="D13259" s="210">
        <v>2.3348439999999999</v>
      </c>
    </row>
    <row r="13260" spans="1:4">
      <c r="A13260" s="209" t="s">
        <v>13669</v>
      </c>
      <c r="B13260" s="210">
        <v>2.2012429999999998</v>
      </c>
      <c r="C13260" s="210">
        <v>2.0807000000000002</v>
      </c>
      <c r="D13260" s="210">
        <v>2.3217850000000002</v>
      </c>
    </row>
    <row r="13261" spans="1:4">
      <c r="A13261" s="209" t="s">
        <v>13670</v>
      </c>
      <c r="B13261" s="210">
        <v>2.3286959999999999</v>
      </c>
      <c r="C13261" s="210">
        <v>2.2001059999999999</v>
      </c>
      <c r="D13261" s="210">
        <v>2.4572859999999999</v>
      </c>
    </row>
    <row r="13262" spans="1:4">
      <c r="A13262" s="209" t="s">
        <v>13671</v>
      </c>
      <c r="B13262" s="210">
        <v>2.357294</v>
      </c>
      <c r="C13262" s="210">
        <v>2.230283</v>
      </c>
      <c r="D13262" s="210">
        <v>2.484305</v>
      </c>
    </row>
    <row r="13263" spans="1:4">
      <c r="A13263" s="209" t="s">
        <v>13672</v>
      </c>
      <c r="B13263" s="210">
        <v>2.1458309999999998</v>
      </c>
      <c r="C13263" s="210">
        <v>2.0526529999999998</v>
      </c>
      <c r="D13263" s="210">
        <v>2.2390089999999998</v>
      </c>
    </row>
    <row r="13264" spans="1:4">
      <c r="A13264" s="209" t="s">
        <v>13673</v>
      </c>
      <c r="B13264" s="210">
        <v>2.0827879999999999</v>
      </c>
      <c r="C13264" s="210">
        <v>1.9754179999999999</v>
      </c>
      <c r="D13264" s="210">
        <v>2.1901579999999998</v>
      </c>
    </row>
    <row r="13265" spans="1:4">
      <c r="A13265" s="209" t="s">
        <v>13674</v>
      </c>
      <c r="B13265" s="210">
        <v>2.2293120000000002</v>
      </c>
      <c r="C13265" s="210">
        <v>2.1095579999999998</v>
      </c>
      <c r="D13265" s="210">
        <v>2.3490660000000001</v>
      </c>
    </row>
    <row r="13266" spans="1:4">
      <c r="A13266" s="209" t="s">
        <v>13675</v>
      </c>
      <c r="B13266" s="210">
        <v>2.245511</v>
      </c>
      <c r="C13266" s="210">
        <v>2.139783</v>
      </c>
      <c r="D13266" s="210">
        <v>2.3512400000000002</v>
      </c>
    </row>
    <row r="13267" spans="1:4">
      <c r="A13267" s="209" t="s">
        <v>13676</v>
      </c>
      <c r="B13267" s="210">
        <v>2.1830660000000002</v>
      </c>
      <c r="C13267" s="210">
        <v>2.0605060000000002</v>
      </c>
      <c r="D13267" s="210">
        <v>2.3056260000000002</v>
      </c>
    </row>
    <row r="13268" spans="1:4">
      <c r="A13268" s="209" t="s">
        <v>13677</v>
      </c>
      <c r="B13268" s="210">
        <v>2.218467</v>
      </c>
      <c r="C13268" s="210">
        <v>2.088994</v>
      </c>
      <c r="D13268" s="210">
        <v>2.3479399999999999</v>
      </c>
    </row>
    <row r="13269" spans="1:4">
      <c r="A13269" s="209" t="s">
        <v>13678</v>
      </c>
      <c r="B13269" s="210">
        <v>2.568044</v>
      </c>
      <c r="C13269" s="210">
        <v>2.4378630000000001</v>
      </c>
      <c r="D13269" s="210">
        <v>2.6982249999999999</v>
      </c>
    </row>
    <row r="13270" spans="1:4">
      <c r="A13270" s="209" t="s">
        <v>13679</v>
      </c>
      <c r="B13270" s="210">
        <v>2.3279070000000002</v>
      </c>
      <c r="C13270" s="210">
        <v>2.2086510000000001</v>
      </c>
      <c r="D13270" s="210">
        <v>2.4471620000000001</v>
      </c>
    </row>
    <row r="13271" spans="1:4">
      <c r="A13271" s="209" t="s">
        <v>13680</v>
      </c>
      <c r="B13271" s="210">
        <v>2.7786240000000002</v>
      </c>
      <c r="C13271" s="210">
        <v>2.5990090000000001</v>
      </c>
      <c r="D13271" s="210">
        <v>2.9582380000000001</v>
      </c>
    </row>
    <row r="13272" spans="1:4">
      <c r="A13272" s="209" t="s">
        <v>13681</v>
      </c>
      <c r="B13272" s="210">
        <v>2.8819919999999999</v>
      </c>
      <c r="C13272" s="210">
        <v>2.706623</v>
      </c>
      <c r="D13272" s="210">
        <v>3.0573610000000002</v>
      </c>
    </row>
    <row r="13273" spans="1:4">
      <c r="A13273" s="209" t="s">
        <v>13682</v>
      </c>
      <c r="B13273" s="210">
        <v>2.678417</v>
      </c>
      <c r="C13273" s="210">
        <v>2.5000810000000002</v>
      </c>
      <c r="D13273" s="210">
        <v>2.856754</v>
      </c>
    </row>
    <row r="13274" spans="1:4">
      <c r="A13274" s="209" t="s">
        <v>13683</v>
      </c>
      <c r="B13274" s="210">
        <v>2.5432959999999998</v>
      </c>
      <c r="C13274" s="210">
        <v>2.3730980000000002</v>
      </c>
      <c r="D13274" s="210">
        <v>2.7134939999999999</v>
      </c>
    </row>
    <row r="13275" spans="1:4">
      <c r="A13275" s="209" t="s">
        <v>13684</v>
      </c>
      <c r="B13275" s="210">
        <v>2.6085229999999999</v>
      </c>
      <c r="C13275" s="210">
        <v>2.4258890000000002</v>
      </c>
      <c r="D13275" s="210">
        <v>2.791156</v>
      </c>
    </row>
    <row r="13276" spans="1:4">
      <c r="A13276" s="209" t="s">
        <v>13685</v>
      </c>
      <c r="B13276" s="210">
        <v>2.555901</v>
      </c>
      <c r="C13276" s="210">
        <v>2.3777270000000001</v>
      </c>
      <c r="D13276" s="210">
        <v>2.7340749999999998</v>
      </c>
    </row>
    <row r="13277" spans="1:4">
      <c r="A13277" s="209" t="s">
        <v>13686</v>
      </c>
      <c r="B13277" s="210">
        <v>2.9668679999999998</v>
      </c>
      <c r="C13277" s="210">
        <v>2.812773</v>
      </c>
      <c r="D13277" s="210">
        <v>3.1209639999999998</v>
      </c>
    </row>
    <row r="13278" spans="1:4">
      <c r="A13278" s="209" t="s">
        <v>13687</v>
      </c>
      <c r="B13278" s="210">
        <v>2.9030649999999998</v>
      </c>
      <c r="C13278" s="210">
        <v>2.7268400000000002</v>
      </c>
      <c r="D13278" s="210">
        <v>3.079291</v>
      </c>
    </row>
    <row r="13279" spans="1:4">
      <c r="A13279" s="209" t="s">
        <v>13688</v>
      </c>
      <c r="B13279" s="210">
        <v>2.8608709999999999</v>
      </c>
      <c r="C13279" s="210">
        <v>2.664682</v>
      </c>
      <c r="D13279" s="210">
        <v>3.0570599999999999</v>
      </c>
    </row>
    <row r="13280" spans="1:4">
      <c r="A13280" s="209" t="s">
        <v>13689</v>
      </c>
      <c r="B13280" s="210">
        <v>2.7750620000000001</v>
      </c>
      <c r="C13280" s="210">
        <v>2.609442</v>
      </c>
      <c r="D13280" s="210">
        <v>2.9406829999999999</v>
      </c>
    </row>
    <row r="13281" spans="1:4">
      <c r="A13281" s="209" t="s">
        <v>13690</v>
      </c>
      <c r="B13281" s="210">
        <v>2.4672969999999999</v>
      </c>
      <c r="C13281" s="210">
        <v>2.315366</v>
      </c>
      <c r="D13281" s="210">
        <v>2.6192289999999998</v>
      </c>
    </row>
    <row r="13282" spans="1:4">
      <c r="A13282" s="209" t="s">
        <v>13691</v>
      </c>
      <c r="B13282" s="210">
        <v>2.4738859999999998</v>
      </c>
      <c r="C13282" s="210">
        <v>2.310873</v>
      </c>
      <c r="D13282" s="210">
        <v>2.636898</v>
      </c>
    </row>
    <row r="13283" spans="1:4">
      <c r="A13283" s="209" t="s">
        <v>13692</v>
      </c>
      <c r="B13283" s="210">
        <v>2.6825359999999998</v>
      </c>
      <c r="C13283" s="210">
        <v>2.4966529999999998</v>
      </c>
      <c r="D13283" s="210">
        <v>2.86842</v>
      </c>
    </row>
    <row r="13284" spans="1:4">
      <c r="A13284" s="209" t="s">
        <v>13693</v>
      </c>
      <c r="B13284" s="210">
        <v>2.531676</v>
      </c>
      <c r="C13284" s="210">
        <v>2.3465250000000002</v>
      </c>
      <c r="D13284" s="210">
        <v>2.7168260000000002</v>
      </c>
    </row>
    <row r="13285" spans="1:4">
      <c r="A13285" s="209" t="s">
        <v>13694</v>
      </c>
      <c r="B13285" s="210">
        <v>2.2609279999999998</v>
      </c>
      <c r="C13285" s="210">
        <v>2.1273650000000002</v>
      </c>
      <c r="D13285" s="210">
        <v>2.3944909999999999</v>
      </c>
    </row>
    <row r="13286" spans="1:4">
      <c r="A13286" s="209" t="s">
        <v>13695</v>
      </c>
      <c r="B13286" s="210">
        <v>2.3420359999999998</v>
      </c>
      <c r="C13286" s="210">
        <v>2.1937959999999999</v>
      </c>
      <c r="D13286" s="210">
        <v>2.4902760000000002</v>
      </c>
    </row>
    <row r="13287" spans="1:4">
      <c r="A13287" s="209" t="s">
        <v>13696</v>
      </c>
      <c r="B13287" s="210">
        <v>2.376061</v>
      </c>
      <c r="C13287" s="210">
        <v>2.203452</v>
      </c>
      <c r="D13287" s="210">
        <v>2.54867</v>
      </c>
    </row>
    <row r="13288" spans="1:4">
      <c r="A13288" s="209" t="s">
        <v>13697</v>
      </c>
      <c r="B13288" s="210">
        <v>2.6225869999999998</v>
      </c>
      <c r="C13288" s="210">
        <v>2.4679739999999999</v>
      </c>
      <c r="D13288" s="210">
        <v>2.777199</v>
      </c>
    </row>
    <row r="13289" spans="1:4">
      <c r="A13289" s="209" t="s">
        <v>13698</v>
      </c>
      <c r="B13289" s="210">
        <v>2.5010560000000002</v>
      </c>
      <c r="C13289" s="210">
        <v>2.3276240000000001</v>
      </c>
      <c r="D13289" s="210">
        <v>2.6744880000000002</v>
      </c>
    </row>
    <row r="13290" spans="1:4">
      <c r="A13290" s="209" t="s">
        <v>13699</v>
      </c>
      <c r="B13290" s="210">
        <v>2.4121320000000002</v>
      </c>
      <c r="C13290" s="210">
        <v>2.2240139999999999</v>
      </c>
      <c r="D13290" s="210">
        <v>2.60025</v>
      </c>
    </row>
    <row r="13291" spans="1:4">
      <c r="A13291" s="209" t="s">
        <v>13700</v>
      </c>
      <c r="B13291" s="210">
        <v>2.9212859999999998</v>
      </c>
      <c r="C13291" s="210">
        <v>2.7356859999999998</v>
      </c>
      <c r="D13291" s="210">
        <v>3.1068859999999998</v>
      </c>
    </row>
    <row r="13292" spans="1:4">
      <c r="A13292" s="209" t="s">
        <v>13701</v>
      </c>
      <c r="B13292" s="210">
        <v>2.4541230000000001</v>
      </c>
      <c r="C13292" s="210">
        <v>2.2845689999999998</v>
      </c>
      <c r="D13292" s="210">
        <v>2.6236769999999998</v>
      </c>
    </row>
    <row r="13293" spans="1:4">
      <c r="A13293" s="209" t="s">
        <v>13702</v>
      </c>
      <c r="B13293" s="210">
        <v>2.267353</v>
      </c>
      <c r="C13293" s="210">
        <v>2.1091289999999998</v>
      </c>
      <c r="D13293" s="210">
        <v>2.4255779999999998</v>
      </c>
    </row>
    <row r="13294" spans="1:4">
      <c r="A13294" s="209" t="s">
        <v>13703</v>
      </c>
      <c r="B13294" s="210">
        <v>2.1804389999999998</v>
      </c>
      <c r="C13294" s="210">
        <v>2.0260760000000002</v>
      </c>
      <c r="D13294" s="210">
        <v>2.3348010000000001</v>
      </c>
    </row>
    <row r="13295" spans="1:4">
      <c r="A13295" s="209" t="s">
        <v>13704</v>
      </c>
      <c r="B13295" s="210">
        <v>2.3341440000000002</v>
      </c>
      <c r="C13295" s="210">
        <v>2.1805500000000002</v>
      </c>
      <c r="D13295" s="210">
        <v>2.4877370000000001</v>
      </c>
    </row>
    <row r="13296" spans="1:4">
      <c r="A13296" s="209" t="s">
        <v>13705</v>
      </c>
      <c r="B13296" s="210">
        <v>2.3121800000000001</v>
      </c>
      <c r="C13296" s="210">
        <v>2.1576689999999998</v>
      </c>
      <c r="D13296" s="210">
        <v>2.466691</v>
      </c>
    </row>
    <row r="13297" spans="1:4">
      <c r="A13297" s="209" t="s">
        <v>13706</v>
      </c>
      <c r="B13297" s="210">
        <v>2.2911260000000002</v>
      </c>
      <c r="C13297" s="210">
        <v>2.136374</v>
      </c>
      <c r="D13297" s="210">
        <v>2.445878</v>
      </c>
    </row>
    <row r="13298" spans="1:4">
      <c r="A13298" s="209" t="s">
        <v>13707</v>
      </c>
      <c r="B13298" s="210">
        <v>1.996129</v>
      </c>
      <c r="C13298" s="210">
        <v>1.8565910000000001</v>
      </c>
      <c r="D13298" s="210">
        <v>2.1356670000000002</v>
      </c>
    </row>
    <row r="13299" spans="1:4">
      <c r="A13299" s="209" t="s">
        <v>13708</v>
      </c>
      <c r="B13299" s="210">
        <v>2.3553950000000001</v>
      </c>
      <c r="C13299" s="210">
        <v>2.1987730000000001</v>
      </c>
      <c r="D13299" s="210">
        <v>2.5120179999999999</v>
      </c>
    </row>
    <row r="13300" spans="1:4">
      <c r="A13300" s="209" t="s">
        <v>13709</v>
      </c>
      <c r="B13300" s="210">
        <v>2.4318170000000001</v>
      </c>
      <c r="C13300" s="210">
        <v>2.2734930000000002</v>
      </c>
      <c r="D13300" s="210">
        <v>2.5901399999999999</v>
      </c>
    </row>
    <row r="13301" spans="1:4">
      <c r="A13301" s="209" t="s">
        <v>13710</v>
      </c>
      <c r="B13301" s="210">
        <v>2.3811420000000001</v>
      </c>
      <c r="C13301" s="210">
        <v>2.2049449999999999</v>
      </c>
      <c r="D13301" s="210">
        <v>2.5573399999999999</v>
      </c>
    </row>
    <row r="13302" spans="1:4">
      <c r="A13302" s="209" t="s">
        <v>13711</v>
      </c>
      <c r="B13302" s="210">
        <v>2.0504669999999998</v>
      </c>
      <c r="C13302" s="210">
        <v>1.9103349999999999</v>
      </c>
      <c r="D13302" s="210">
        <v>2.1905990000000002</v>
      </c>
    </row>
    <row r="13303" spans="1:4">
      <c r="A13303" s="209" t="s">
        <v>13712</v>
      </c>
      <c r="B13303" s="210">
        <v>2.018586</v>
      </c>
      <c r="C13303" s="210">
        <v>1.8896999999999999</v>
      </c>
      <c r="D13303" s="210">
        <v>2.147472</v>
      </c>
    </row>
    <row r="13304" spans="1:4">
      <c r="A13304" s="209" t="s">
        <v>13713</v>
      </c>
      <c r="B13304" s="210">
        <v>1.91947</v>
      </c>
      <c r="C13304" s="210">
        <v>1.7714019999999999</v>
      </c>
      <c r="D13304" s="210">
        <v>2.067539</v>
      </c>
    </row>
    <row r="13305" spans="1:4">
      <c r="A13305" s="209" t="s">
        <v>13714</v>
      </c>
      <c r="B13305" s="210">
        <v>1.98637</v>
      </c>
      <c r="C13305" s="210">
        <v>1.8379319999999999</v>
      </c>
      <c r="D13305" s="210">
        <v>2.134808</v>
      </c>
    </row>
    <row r="13306" spans="1:4">
      <c r="A13306" s="209" t="s">
        <v>13715</v>
      </c>
      <c r="B13306" s="210">
        <v>2.1945109999999999</v>
      </c>
      <c r="C13306" s="210">
        <v>2.034322</v>
      </c>
      <c r="D13306" s="210">
        <v>2.3546990000000001</v>
      </c>
    </row>
    <row r="13307" spans="1:4">
      <c r="A13307" s="209" t="s">
        <v>13716</v>
      </c>
      <c r="B13307" s="210">
        <v>2.0277159999999999</v>
      </c>
      <c r="C13307" s="210">
        <v>1.9128320000000001</v>
      </c>
      <c r="D13307" s="210">
        <v>2.1425999999999998</v>
      </c>
    </row>
    <row r="13308" spans="1:4">
      <c r="A13308" s="209" t="s">
        <v>13717</v>
      </c>
      <c r="B13308" s="210">
        <v>1.828862</v>
      </c>
      <c r="C13308" s="210">
        <v>1.699471</v>
      </c>
      <c r="D13308" s="210">
        <v>1.9582539999999999</v>
      </c>
    </row>
    <row r="13309" spans="1:4">
      <c r="A13309" s="209" t="s">
        <v>13718</v>
      </c>
      <c r="B13309" s="210">
        <v>2.093051</v>
      </c>
      <c r="C13309" s="210">
        <v>1.9479740000000001</v>
      </c>
      <c r="D13309" s="210">
        <v>2.2381289999999998</v>
      </c>
    </row>
    <row r="13310" spans="1:4">
      <c r="A13310" s="209" t="s">
        <v>13719</v>
      </c>
      <c r="B13310" s="210">
        <v>1.905351</v>
      </c>
      <c r="C13310" s="210">
        <v>1.77481</v>
      </c>
      <c r="D13310" s="210">
        <v>2.035892</v>
      </c>
    </row>
    <row r="13311" spans="1:4">
      <c r="A13311" s="209" t="s">
        <v>13720</v>
      </c>
      <c r="B13311" s="210">
        <v>1.8751279999999999</v>
      </c>
      <c r="C13311" s="210">
        <v>1.7282519999999999</v>
      </c>
      <c r="D13311" s="210">
        <v>2.0220030000000002</v>
      </c>
    </row>
    <row r="13312" spans="1:4">
      <c r="A13312" s="209" t="s">
        <v>13721</v>
      </c>
      <c r="B13312" s="210">
        <v>2.0410270000000001</v>
      </c>
      <c r="C13312" s="210">
        <v>1.883961</v>
      </c>
      <c r="D13312" s="210">
        <v>2.1980930000000001</v>
      </c>
    </row>
    <row r="13313" spans="1:4">
      <c r="A13313" s="209" t="s">
        <v>13722</v>
      </c>
      <c r="B13313" s="210">
        <v>2.2485339999999998</v>
      </c>
      <c r="C13313" s="210">
        <v>2.096311</v>
      </c>
      <c r="D13313" s="210">
        <v>2.400757</v>
      </c>
    </row>
    <row r="13314" spans="1:4">
      <c r="A13314" s="209" t="s">
        <v>13723</v>
      </c>
      <c r="B13314" s="210">
        <v>2.2039209999999998</v>
      </c>
      <c r="C13314" s="210">
        <v>2.056244</v>
      </c>
      <c r="D13314" s="210">
        <v>2.3515969999999999</v>
      </c>
    </row>
    <row r="13315" spans="1:4">
      <c r="A13315" s="209" t="s">
        <v>13724</v>
      </c>
      <c r="B13315" s="210">
        <v>2.4320309999999998</v>
      </c>
      <c r="C13315" s="210">
        <v>2.3787199999999999</v>
      </c>
      <c r="D13315" s="210">
        <v>2.4853420000000002</v>
      </c>
    </row>
    <row r="13316" spans="1:4">
      <c r="A13316" s="209" t="s">
        <v>13725</v>
      </c>
      <c r="B13316" s="210">
        <v>2.5129809999999999</v>
      </c>
      <c r="C13316" s="210">
        <v>2.4373109999999998</v>
      </c>
      <c r="D13316" s="210">
        <v>2.588651</v>
      </c>
    </row>
    <row r="13317" spans="1:4">
      <c r="A13317" s="209" t="s">
        <v>13726</v>
      </c>
      <c r="B13317" s="210">
        <v>2.666906</v>
      </c>
      <c r="C13317" s="210">
        <v>2.5507420000000001</v>
      </c>
      <c r="D13317" s="210">
        <v>2.7830689999999998</v>
      </c>
    </row>
    <row r="13318" spans="1:4">
      <c r="A13318" s="209" t="s">
        <v>13727</v>
      </c>
      <c r="B13318" s="210">
        <v>2.2487050000000002</v>
      </c>
      <c r="C13318" s="210">
        <v>2.180701</v>
      </c>
      <c r="D13318" s="210">
        <v>2.31671</v>
      </c>
    </row>
    <row r="13319" spans="1:4">
      <c r="A13319" s="209" t="s">
        <v>13728</v>
      </c>
      <c r="B13319" s="210">
        <v>2.1118079999999999</v>
      </c>
      <c r="C13319" s="210">
        <v>2.0226259999999998</v>
      </c>
      <c r="D13319" s="210">
        <v>2.2009889999999999</v>
      </c>
    </row>
    <row r="13320" spans="1:4">
      <c r="A13320" s="209" t="s">
        <v>13729</v>
      </c>
      <c r="B13320" s="210">
        <v>2.2101670000000002</v>
      </c>
      <c r="C13320" s="210">
        <v>2.1342680000000001</v>
      </c>
      <c r="D13320" s="210">
        <v>2.2860659999999999</v>
      </c>
    </row>
    <row r="13321" spans="1:4">
      <c r="A13321" s="209" t="s">
        <v>13730</v>
      </c>
      <c r="B13321" s="210">
        <v>2.3047490000000002</v>
      </c>
      <c r="C13321" s="210">
        <v>2.2499440000000002</v>
      </c>
      <c r="D13321" s="210">
        <v>2.3595549999999998</v>
      </c>
    </row>
    <row r="13322" spans="1:4">
      <c r="A13322" s="209" t="s">
        <v>13731</v>
      </c>
      <c r="B13322" s="210">
        <v>2.658207</v>
      </c>
      <c r="C13322" s="210">
        <v>2.581874</v>
      </c>
      <c r="D13322" s="210">
        <v>2.7345389999999998</v>
      </c>
    </row>
    <row r="13323" spans="1:4">
      <c r="A13323" s="209" t="s">
        <v>13732</v>
      </c>
      <c r="B13323" s="210">
        <v>2.8192080000000002</v>
      </c>
      <c r="C13323" s="210">
        <v>2.7128950000000001</v>
      </c>
      <c r="D13323" s="210">
        <v>2.9255209999999998</v>
      </c>
    </row>
    <row r="13324" spans="1:4">
      <c r="A13324" s="209" t="s">
        <v>13733</v>
      </c>
      <c r="B13324" s="210">
        <v>2.9668679999999998</v>
      </c>
      <c r="C13324" s="210">
        <v>2.812773</v>
      </c>
      <c r="D13324" s="210">
        <v>3.1209639999999998</v>
      </c>
    </row>
    <row r="13325" spans="1:4">
      <c r="A13325" s="209" t="s">
        <v>13734</v>
      </c>
      <c r="B13325" s="210">
        <v>2.5280019999999999</v>
      </c>
      <c r="C13325" s="210">
        <v>2.4312580000000001</v>
      </c>
      <c r="D13325" s="210">
        <v>2.624746</v>
      </c>
    </row>
    <row r="13326" spans="1:4">
      <c r="A13326" s="209" t="s">
        <v>13735</v>
      </c>
      <c r="B13326" s="210">
        <v>2.3482050000000001</v>
      </c>
      <c r="C13326" s="210">
        <v>2.2239200000000001</v>
      </c>
      <c r="D13326" s="210">
        <v>2.4724900000000001</v>
      </c>
    </row>
    <row r="13327" spans="1:4">
      <c r="A13327" s="209" t="s">
        <v>13736</v>
      </c>
      <c r="B13327" s="210">
        <v>2.3362240000000001</v>
      </c>
      <c r="C13327" s="210">
        <v>2.2265790000000001</v>
      </c>
      <c r="D13327" s="210">
        <v>2.4458679999999999</v>
      </c>
    </row>
    <row r="13328" spans="1:4">
      <c r="A13328" s="209" t="s">
        <v>13737</v>
      </c>
      <c r="B13328" s="210">
        <v>2.5767190000000002</v>
      </c>
      <c r="C13328" s="210">
        <v>2.4968689999999998</v>
      </c>
      <c r="D13328" s="210">
        <v>2.6565699999999999</v>
      </c>
    </row>
    <row r="13329" spans="1:4">
      <c r="A13329" s="209" t="s">
        <v>13738</v>
      </c>
      <c r="B13329" s="210">
        <v>2.2115309999999999</v>
      </c>
      <c r="C13329" s="210">
        <v>2.1484939999999999</v>
      </c>
      <c r="D13329" s="210">
        <v>2.2745679999999999</v>
      </c>
    </row>
    <row r="13330" spans="1:4">
      <c r="A13330" s="209" t="s">
        <v>13739</v>
      </c>
      <c r="B13330" s="210">
        <v>2.226566</v>
      </c>
      <c r="C13330" s="210">
        <v>2.1333120000000001</v>
      </c>
      <c r="D13330" s="210">
        <v>2.31982</v>
      </c>
    </row>
    <row r="13331" spans="1:4">
      <c r="A13331" s="209" t="s">
        <v>13740</v>
      </c>
      <c r="B13331" s="210">
        <v>2.3553950000000001</v>
      </c>
      <c r="C13331" s="210">
        <v>2.1987730000000001</v>
      </c>
      <c r="D13331" s="210">
        <v>2.5120179999999999</v>
      </c>
    </row>
    <row r="13332" spans="1:4">
      <c r="A13332" s="209" t="s">
        <v>13741</v>
      </c>
      <c r="B13332" s="210">
        <v>1.987093</v>
      </c>
      <c r="C13332" s="210">
        <v>1.904693</v>
      </c>
      <c r="D13332" s="210">
        <v>2.069493</v>
      </c>
    </row>
    <row r="13333" spans="1:4">
      <c r="A13333" s="209" t="s">
        <v>13742</v>
      </c>
      <c r="B13333" s="210">
        <v>1.8836679999999999</v>
      </c>
      <c r="C13333" s="210">
        <v>1.7764720000000001</v>
      </c>
      <c r="D13333" s="210">
        <v>1.990864</v>
      </c>
    </row>
    <row r="13334" spans="1:4">
      <c r="A13334" s="209" t="s">
        <v>13743</v>
      </c>
      <c r="B13334" s="210">
        <v>2.0833789999999999</v>
      </c>
      <c r="C13334" s="210">
        <v>1.9900549999999999</v>
      </c>
      <c r="D13334" s="210">
        <v>2.1767029999999998</v>
      </c>
    </row>
    <row r="13335" spans="1:4">
      <c r="A13335" s="209" t="s">
        <v>13744</v>
      </c>
      <c r="B13335" s="210">
        <v>2.0556969999999999</v>
      </c>
      <c r="C13335" s="210">
        <v>1.988399</v>
      </c>
      <c r="D13335" s="210">
        <v>2.122995</v>
      </c>
    </row>
    <row r="13336" spans="1:4">
      <c r="A13336" s="209" t="s">
        <v>13745</v>
      </c>
      <c r="B13336" s="210">
        <v>2.3333620000000002</v>
      </c>
      <c r="C13336" s="210">
        <v>2.306619</v>
      </c>
      <c r="D13336" s="210">
        <v>2.3601040000000002</v>
      </c>
    </row>
    <row r="13337" spans="1:4">
      <c r="A13337" s="209" t="s">
        <v>13746</v>
      </c>
      <c r="B13337" s="210">
        <v>2.5743689999999999</v>
      </c>
      <c r="C13337" s="210">
        <v>2.5361590000000001</v>
      </c>
      <c r="D13337" s="210">
        <v>2.6125790000000002</v>
      </c>
    </row>
    <row r="13338" spans="1:4">
      <c r="A13338" s="213" t="s">
        <v>13747</v>
      </c>
      <c r="B13338" s="210">
        <v>2.1031979999999999</v>
      </c>
      <c r="C13338" s="210">
        <v>2.0708169999999999</v>
      </c>
      <c r="D13338" s="210">
        <v>2.1355789999999999</v>
      </c>
    </row>
    <row r="13339" spans="1:4">
      <c r="A13339" s="106" t="s">
        <v>283</v>
      </c>
      <c r="B13339" s="5"/>
      <c r="C13339" s="5"/>
      <c r="D13339" s="5"/>
    </row>
    <row r="13340" spans="1:4">
      <c r="A13340" s="106" t="s">
        <v>204</v>
      </c>
      <c r="B13340" s="5"/>
      <c r="C13340" s="5"/>
      <c r="D13340" s="5"/>
    </row>
    <row r="13341" spans="1:4">
      <c r="A13341" s="207" t="s">
        <v>13748</v>
      </c>
      <c r="B13341" s="208">
        <v>0.11435240000000001</v>
      </c>
      <c r="C13341" s="208">
        <v>8.9222800000000005E-2</v>
      </c>
      <c r="D13341" s="208">
        <v>0.13948199999999999</v>
      </c>
    </row>
    <row r="13342" spans="1:4">
      <c r="A13342" s="207" t="s">
        <v>13749</v>
      </c>
      <c r="B13342" s="208">
        <v>0.13357140000000001</v>
      </c>
      <c r="C13342" s="208">
        <v>0.1094977</v>
      </c>
      <c r="D13342" s="208">
        <v>0.15764520000000001</v>
      </c>
    </row>
    <row r="13343" spans="1:4">
      <c r="A13343" s="207" t="s">
        <v>13750</v>
      </c>
      <c r="B13343" s="208">
        <v>0.1142526</v>
      </c>
      <c r="C13343" s="208">
        <v>9.1532500000000003E-2</v>
      </c>
      <c r="D13343" s="208">
        <v>0.1369726</v>
      </c>
    </row>
    <row r="13344" spans="1:4">
      <c r="A13344" s="207" t="s">
        <v>13751</v>
      </c>
      <c r="B13344" s="208">
        <v>0.1416839</v>
      </c>
      <c r="C13344" s="208">
        <v>0.1195229</v>
      </c>
      <c r="D13344" s="208">
        <v>0.16384480000000001</v>
      </c>
    </row>
    <row r="13345" spans="1:4">
      <c r="A13345" s="207" t="s">
        <v>13752</v>
      </c>
      <c r="B13345" s="208">
        <v>0.1517995</v>
      </c>
      <c r="C13345" s="208">
        <v>0.1291534</v>
      </c>
      <c r="D13345" s="208">
        <v>0.17444560000000001</v>
      </c>
    </row>
    <row r="13346" spans="1:4">
      <c r="A13346" s="207" t="s">
        <v>13753</v>
      </c>
      <c r="B13346" s="208">
        <v>0.11792420000000001</v>
      </c>
      <c r="C13346" s="208">
        <v>9.8909899999999995E-2</v>
      </c>
      <c r="D13346" s="208">
        <v>0.13693839999999999</v>
      </c>
    </row>
    <row r="13347" spans="1:4">
      <c r="A13347" s="207" t="s">
        <v>13754</v>
      </c>
      <c r="B13347" s="208">
        <v>0.1211908</v>
      </c>
      <c r="C13347" s="208">
        <v>9.8726900000000006E-2</v>
      </c>
      <c r="D13347" s="208">
        <v>0.1436548</v>
      </c>
    </row>
    <row r="13348" spans="1:4">
      <c r="A13348" s="207" t="s">
        <v>13755</v>
      </c>
      <c r="B13348" s="208">
        <v>0.13640150000000001</v>
      </c>
      <c r="C13348" s="208">
        <v>0.1134226</v>
      </c>
      <c r="D13348" s="208">
        <v>0.15938040000000001</v>
      </c>
    </row>
    <row r="13349" spans="1:4">
      <c r="A13349" s="207" t="s">
        <v>13756</v>
      </c>
      <c r="B13349" s="208">
        <v>9.4148200000000001E-2</v>
      </c>
      <c r="C13349" s="208">
        <v>7.1815199999999996E-2</v>
      </c>
      <c r="D13349" s="208">
        <v>0.1164811</v>
      </c>
    </row>
    <row r="13350" spans="1:4">
      <c r="A13350" s="207" t="s">
        <v>13757</v>
      </c>
      <c r="B13350" s="208">
        <v>0.1209909</v>
      </c>
      <c r="C13350" s="208">
        <v>9.9763900000000003E-2</v>
      </c>
      <c r="D13350" s="208">
        <v>0.14221790000000001</v>
      </c>
    </row>
    <row r="13351" spans="1:4">
      <c r="A13351" s="207" t="s">
        <v>13758</v>
      </c>
      <c r="B13351" s="208">
        <v>0.15581400000000001</v>
      </c>
      <c r="C13351" s="208">
        <v>0.13408529999999999</v>
      </c>
      <c r="D13351" s="208">
        <v>0.1775427</v>
      </c>
    </row>
    <row r="13352" spans="1:4">
      <c r="A13352" s="207" t="s">
        <v>13759</v>
      </c>
      <c r="B13352" s="208">
        <v>0.12918389999999999</v>
      </c>
      <c r="C13352" s="208">
        <v>0.1082245</v>
      </c>
      <c r="D13352" s="208">
        <v>0.1501432</v>
      </c>
    </row>
    <row r="13353" spans="1:4">
      <c r="A13353" s="207" t="s">
        <v>13760</v>
      </c>
      <c r="B13353" s="208">
        <v>0.16984560000000001</v>
      </c>
      <c r="C13353" s="208">
        <v>0.14498910000000001</v>
      </c>
      <c r="D13353" s="208">
        <v>0.19470209999999999</v>
      </c>
    </row>
    <row r="13354" spans="1:4">
      <c r="A13354" s="207" t="s">
        <v>13761</v>
      </c>
      <c r="B13354" s="208">
        <v>0.13024069999999999</v>
      </c>
      <c r="C13354" s="208">
        <v>0.1055376</v>
      </c>
      <c r="D13354" s="208">
        <v>0.15494369999999999</v>
      </c>
    </row>
    <row r="13355" spans="1:4">
      <c r="A13355" s="207" t="s">
        <v>13762</v>
      </c>
      <c r="B13355" s="208">
        <v>0.14447099999999999</v>
      </c>
      <c r="C13355" s="208">
        <v>0.12667829999999999</v>
      </c>
      <c r="D13355" s="208">
        <v>0.16226380000000001</v>
      </c>
    </row>
    <row r="13356" spans="1:4">
      <c r="A13356" s="207" t="s">
        <v>13763</v>
      </c>
      <c r="B13356" s="208">
        <v>0.15322930000000001</v>
      </c>
      <c r="C13356" s="208">
        <v>0.13261400000000001</v>
      </c>
      <c r="D13356" s="208">
        <v>0.17384459999999999</v>
      </c>
    </row>
    <row r="13357" spans="1:4">
      <c r="A13357" s="207" t="s">
        <v>13764</v>
      </c>
      <c r="B13357" s="208">
        <v>0.1403054</v>
      </c>
      <c r="C13357" s="208">
        <v>0.1178126</v>
      </c>
      <c r="D13357" s="208">
        <v>0.1627982</v>
      </c>
    </row>
    <row r="13358" spans="1:4">
      <c r="A13358" s="207" t="s">
        <v>13765</v>
      </c>
      <c r="B13358" s="208">
        <v>0.1635943</v>
      </c>
      <c r="C13358" s="208">
        <v>0.14219200000000001</v>
      </c>
      <c r="D13358" s="208">
        <v>0.18499669999999999</v>
      </c>
    </row>
    <row r="13359" spans="1:4">
      <c r="A13359" s="207" t="s">
        <v>13766</v>
      </c>
      <c r="B13359" s="208">
        <v>0.15424599999999999</v>
      </c>
      <c r="C13359" s="208">
        <v>0.1318058</v>
      </c>
      <c r="D13359" s="208">
        <v>0.17668610000000001</v>
      </c>
    </row>
    <row r="13360" spans="1:4">
      <c r="A13360" s="207" t="s">
        <v>13767</v>
      </c>
      <c r="B13360" s="208">
        <v>0.13844319999999999</v>
      </c>
      <c r="C13360" s="208">
        <v>0.1165262</v>
      </c>
      <c r="D13360" s="208">
        <v>0.16036020000000001</v>
      </c>
    </row>
    <row r="13361" spans="1:4">
      <c r="A13361" s="207" t="s">
        <v>13768</v>
      </c>
      <c r="B13361" s="208">
        <v>0.12589880000000001</v>
      </c>
      <c r="C13361" s="208">
        <v>0.10205930000000001</v>
      </c>
      <c r="D13361" s="208">
        <v>0.14973819999999999</v>
      </c>
    </row>
    <row r="13362" spans="1:4">
      <c r="A13362" s="207" t="s">
        <v>13769</v>
      </c>
      <c r="B13362" s="208">
        <v>0.1462406</v>
      </c>
      <c r="C13362" s="208">
        <v>0.12452770000000001</v>
      </c>
      <c r="D13362" s="208">
        <v>0.16795350000000001</v>
      </c>
    </row>
    <row r="13363" spans="1:4">
      <c r="A13363" s="207" t="s">
        <v>13770</v>
      </c>
      <c r="B13363" s="208">
        <v>0.15449940000000001</v>
      </c>
      <c r="C13363" s="208">
        <v>0.1161967</v>
      </c>
      <c r="D13363" s="208">
        <v>0.1928021</v>
      </c>
    </row>
    <row r="13364" spans="1:4">
      <c r="A13364" s="207" t="s">
        <v>13771</v>
      </c>
      <c r="B13364" s="208">
        <v>0.17223459999999999</v>
      </c>
      <c r="C13364" s="208">
        <v>0.13571159999999999</v>
      </c>
      <c r="D13364" s="208">
        <v>0.20875769999999999</v>
      </c>
    </row>
    <row r="13365" spans="1:4">
      <c r="A13365" s="207" t="s">
        <v>13772</v>
      </c>
      <c r="B13365" s="208">
        <v>0.1299971</v>
      </c>
      <c r="C13365" s="208">
        <v>9.8456399999999999E-2</v>
      </c>
      <c r="D13365" s="208">
        <v>0.16153780000000001</v>
      </c>
    </row>
    <row r="13366" spans="1:4">
      <c r="A13366" s="207" t="s">
        <v>13773</v>
      </c>
      <c r="B13366" s="208">
        <v>0.16249379999999999</v>
      </c>
      <c r="C13366" s="208">
        <v>0.12993099999999999</v>
      </c>
      <c r="D13366" s="208">
        <v>0.1950566</v>
      </c>
    </row>
    <row r="13367" spans="1:4">
      <c r="A13367" s="207" t="s">
        <v>13774</v>
      </c>
      <c r="B13367" s="208">
        <v>0.1853226</v>
      </c>
      <c r="C13367" s="208">
        <v>0.1527548</v>
      </c>
      <c r="D13367" s="208">
        <v>0.21789040000000001</v>
      </c>
    </row>
    <row r="13368" spans="1:4">
      <c r="A13368" s="207" t="s">
        <v>13775</v>
      </c>
      <c r="B13368" s="208">
        <v>0.15615970000000001</v>
      </c>
      <c r="C13368" s="208">
        <v>0.12660879999999999</v>
      </c>
      <c r="D13368" s="208">
        <v>0.1857106</v>
      </c>
    </row>
    <row r="13369" spans="1:4">
      <c r="A13369" s="207" t="s">
        <v>13776</v>
      </c>
      <c r="B13369" s="208">
        <v>0.14827789999999999</v>
      </c>
      <c r="C13369" s="208">
        <v>0.1170495</v>
      </c>
      <c r="D13369" s="208">
        <v>0.17950630000000001</v>
      </c>
    </row>
    <row r="13370" spans="1:4">
      <c r="A13370" s="207" t="s">
        <v>13777</v>
      </c>
      <c r="B13370" s="208">
        <v>0.15258179999999999</v>
      </c>
      <c r="C13370" s="208">
        <v>0.1203814</v>
      </c>
      <c r="D13370" s="208">
        <v>0.1847821</v>
      </c>
    </row>
    <row r="13371" spans="1:4">
      <c r="A13371" s="207" t="s">
        <v>13778</v>
      </c>
      <c r="B13371" s="208">
        <v>0.1353829</v>
      </c>
      <c r="C13371" s="208">
        <v>9.9260699999999993E-2</v>
      </c>
      <c r="D13371" s="208">
        <v>0.17150499999999999</v>
      </c>
    </row>
    <row r="13372" spans="1:4">
      <c r="A13372" s="207" t="s">
        <v>13779</v>
      </c>
      <c r="B13372" s="208">
        <v>0.15466730000000001</v>
      </c>
      <c r="C13372" s="208">
        <v>0.12292790000000001</v>
      </c>
      <c r="D13372" s="208">
        <v>0.18640670000000001</v>
      </c>
    </row>
    <row r="13373" spans="1:4">
      <c r="A13373" s="207" t="s">
        <v>13780</v>
      </c>
      <c r="B13373" s="208">
        <v>0.18411269999999999</v>
      </c>
      <c r="C13373" s="208">
        <v>0.15120220000000001</v>
      </c>
      <c r="D13373" s="208">
        <v>0.2170232</v>
      </c>
    </row>
    <row r="13374" spans="1:4">
      <c r="A13374" s="207" t="s">
        <v>13781</v>
      </c>
      <c r="B13374" s="208">
        <v>0.16952929999999999</v>
      </c>
      <c r="C13374" s="208">
        <v>0.13676089999999999</v>
      </c>
      <c r="D13374" s="208">
        <v>0.2022978</v>
      </c>
    </row>
    <row r="13375" spans="1:4">
      <c r="A13375" s="207" t="s">
        <v>13782</v>
      </c>
      <c r="B13375" s="208">
        <v>0.19848209999999999</v>
      </c>
      <c r="C13375" s="208">
        <v>0.1638937</v>
      </c>
      <c r="D13375" s="208">
        <v>0.23307059999999999</v>
      </c>
    </row>
    <row r="13376" spans="1:4">
      <c r="A13376" s="207" t="s">
        <v>13783</v>
      </c>
      <c r="B13376" s="208">
        <v>0.15214069999999999</v>
      </c>
      <c r="C13376" s="208">
        <v>0.1158392</v>
      </c>
      <c r="D13376" s="208">
        <v>0.18844230000000001</v>
      </c>
    </row>
    <row r="13377" spans="1:4">
      <c r="A13377" s="207" t="s">
        <v>13784</v>
      </c>
      <c r="B13377" s="208">
        <v>0.1669582</v>
      </c>
      <c r="C13377" s="208">
        <v>0.1411047</v>
      </c>
      <c r="D13377" s="208">
        <v>0.1928117</v>
      </c>
    </row>
    <row r="13378" spans="1:4">
      <c r="A13378" s="207" t="s">
        <v>13785</v>
      </c>
      <c r="B13378" s="208">
        <v>0.19498650000000001</v>
      </c>
      <c r="C13378" s="208">
        <v>0.1659988</v>
      </c>
      <c r="D13378" s="208">
        <v>0.22397420000000001</v>
      </c>
    </row>
    <row r="13379" spans="1:4">
      <c r="A13379" s="207" t="s">
        <v>13786</v>
      </c>
      <c r="B13379" s="208">
        <v>0.15274850000000001</v>
      </c>
      <c r="C13379" s="208">
        <v>0.120007</v>
      </c>
      <c r="D13379" s="208">
        <v>0.18548990000000001</v>
      </c>
    </row>
    <row r="13380" spans="1:4">
      <c r="A13380" s="207" t="s">
        <v>13787</v>
      </c>
      <c r="B13380" s="208">
        <v>0.19979379999999999</v>
      </c>
      <c r="C13380" s="208">
        <v>0.1690489</v>
      </c>
      <c r="D13380" s="208">
        <v>0.23053879999999999</v>
      </c>
    </row>
    <row r="13381" spans="1:4">
      <c r="A13381" s="207" t="s">
        <v>13788</v>
      </c>
      <c r="B13381" s="208">
        <v>0.18522559999999999</v>
      </c>
      <c r="C13381" s="208">
        <v>0.1525427</v>
      </c>
      <c r="D13381" s="208">
        <v>0.2179085</v>
      </c>
    </row>
    <row r="13382" spans="1:4">
      <c r="A13382" s="207" t="s">
        <v>13789</v>
      </c>
      <c r="B13382" s="208">
        <v>0.16482630000000001</v>
      </c>
      <c r="C13382" s="208">
        <v>0.1325191</v>
      </c>
      <c r="D13382" s="208">
        <v>0.19713349999999999</v>
      </c>
    </row>
    <row r="13383" spans="1:4">
      <c r="A13383" s="207" t="s">
        <v>13790</v>
      </c>
      <c r="B13383" s="208">
        <v>0.16038160000000001</v>
      </c>
      <c r="C13383" s="208">
        <v>0.1242365</v>
      </c>
      <c r="D13383" s="208">
        <v>0.1965268</v>
      </c>
    </row>
    <row r="13384" spans="1:4">
      <c r="A13384" s="207" t="s">
        <v>13791</v>
      </c>
      <c r="B13384" s="208">
        <v>0.17798520000000001</v>
      </c>
      <c r="C13384" s="208">
        <v>0.14536479999999999</v>
      </c>
      <c r="D13384" s="208">
        <v>0.21060570000000001</v>
      </c>
    </row>
    <row r="13385" spans="1:4">
      <c r="A13385" s="207" t="s">
        <v>13792</v>
      </c>
      <c r="B13385" s="208">
        <v>7.6974299999999996E-2</v>
      </c>
      <c r="C13385" s="208">
        <v>5.3426000000000001E-2</v>
      </c>
      <c r="D13385" s="208">
        <v>0.1005226</v>
      </c>
    </row>
    <row r="13386" spans="1:4">
      <c r="A13386" s="207" t="s">
        <v>13793</v>
      </c>
      <c r="B13386" s="208">
        <v>9.4597100000000003E-2</v>
      </c>
      <c r="C13386" s="208">
        <v>6.7449700000000001E-2</v>
      </c>
      <c r="D13386" s="208">
        <v>0.12174450000000001</v>
      </c>
    </row>
    <row r="13387" spans="1:4">
      <c r="A13387" s="207" t="s">
        <v>13794</v>
      </c>
      <c r="B13387" s="208">
        <v>9.8734799999999998E-2</v>
      </c>
      <c r="C13387" s="208">
        <v>7.2333800000000004E-2</v>
      </c>
      <c r="D13387" s="208">
        <v>0.12513579999999999</v>
      </c>
    </row>
    <row r="13388" spans="1:4">
      <c r="A13388" s="207" t="s">
        <v>13795</v>
      </c>
      <c r="B13388" s="208">
        <v>0.12533259999999999</v>
      </c>
      <c r="C13388" s="208">
        <v>9.7698900000000005E-2</v>
      </c>
      <c r="D13388" s="208">
        <v>0.1529664</v>
      </c>
    </row>
    <row r="13389" spans="1:4">
      <c r="A13389" s="207" t="s">
        <v>13796</v>
      </c>
      <c r="B13389" s="208">
        <v>0.1162</v>
      </c>
      <c r="C13389" s="208">
        <v>9.0472499999999997E-2</v>
      </c>
      <c r="D13389" s="208">
        <v>0.14192750000000001</v>
      </c>
    </row>
    <row r="13390" spans="1:4">
      <c r="A13390" s="207" t="s">
        <v>13797</v>
      </c>
      <c r="B13390" s="208">
        <v>8.0422599999999997E-2</v>
      </c>
      <c r="C13390" s="208">
        <v>5.9629700000000001E-2</v>
      </c>
      <c r="D13390" s="208">
        <v>0.1012156</v>
      </c>
    </row>
    <row r="13391" spans="1:4">
      <c r="A13391" s="207" t="s">
        <v>13798</v>
      </c>
      <c r="B13391" s="208">
        <v>9.5047400000000004E-2</v>
      </c>
      <c r="C13391" s="208">
        <v>6.9808999999999996E-2</v>
      </c>
      <c r="D13391" s="208">
        <v>0.1202858</v>
      </c>
    </row>
    <row r="13392" spans="1:4">
      <c r="A13392" s="207" t="s">
        <v>13799</v>
      </c>
      <c r="B13392" s="208">
        <v>0.1201895</v>
      </c>
      <c r="C13392" s="208">
        <v>9.3210299999999996E-2</v>
      </c>
      <c r="D13392" s="208">
        <v>0.14716870000000001</v>
      </c>
    </row>
    <row r="13393" spans="1:4">
      <c r="A13393" s="207" t="s">
        <v>13800</v>
      </c>
      <c r="B13393" s="208">
        <v>5.2868600000000002E-2</v>
      </c>
      <c r="C13393" s="208">
        <v>3.1803900000000003E-2</v>
      </c>
      <c r="D13393" s="208">
        <v>7.3933299999999993E-2</v>
      </c>
    </row>
    <row r="13394" spans="1:4">
      <c r="A13394" s="207" t="s">
        <v>13801</v>
      </c>
      <c r="B13394" s="208">
        <v>8.5342299999999996E-2</v>
      </c>
      <c r="C13394" s="208">
        <v>6.2196799999999997E-2</v>
      </c>
      <c r="D13394" s="208">
        <v>0.1084879</v>
      </c>
    </row>
    <row r="13395" spans="1:4">
      <c r="A13395" s="207" t="s">
        <v>13802</v>
      </c>
      <c r="B13395" s="208">
        <v>0.1289989</v>
      </c>
      <c r="C13395" s="208">
        <v>0.1042455</v>
      </c>
      <c r="D13395" s="208">
        <v>0.15375230000000001</v>
      </c>
    </row>
    <row r="13396" spans="1:4">
      <c r="A13396" s="207" t="s">
        <v>13803</v>
      </c>
      <c r="B13396" s="208">
        <v>9.2704099999999998E-2</v>
      </c>
      <c r="C13396" s="208">
        <v>7.0394999999999999E-2</v>
      </c>
      <c r="D13396" s="208">
        <v>0.11501309999999999</v>
      </c>
    </row>
    <row r="13397" spans="1:4">
      <c r="A13397" s="207" t="s">
        <v>13804</v>
      </c>
      <c r="B13397" s="208">
        <v>0.14485870000000001</v>
      </c>
      <c r="C13397" s="208">
        <v>0.11568390000000001</v>
      </c>
      <c r="D13397" s="208">
        <v>0.17403350000000001</v>
      </c>
    </row>
    <row r="13398" spans="1:4">
      <c r="A13398" s="207" t="s">
        <v>13805</v>
      </c>
      <c r="B13398" s="208">
        <v>0.11154269999999999</v>
      </c>
      <c r="C13398" s="208">
        <v>8.4301699999999993E-2</v>
      </c>
      <c r="D13398" s="208">
        <v>0.13878380000000001</v>
      </c>
    </row>
    <row r="13399" spans="1:4">
      <c r="A13399" s="207" t="s">
        <v>13806</v>
      </c>
      <c r="B13399" s="208">
        <v>0.1216788</v>
      </c>
      <c r="C13399" s="208">
        <v>0.1025679</v>
      </c>
      <c r="D13399" s="208">
        <v>0.14078969999999999</v>
      </c>
    </row>
    <row r="13400" spans="1:4">
      <c r="A13400" s="207" t="s">
        <v>13807</v>
      </c>
      <c r="B13400" s="208">
        <v>0.1102096</v>
      </c>
      <c r="C13400" s="208">
        <v>8.8254399999999997E-2</v>
      </c>
      <c r="D13400" s="208">
        <v>0.1321648</v>
      </c>
    </row>
    <row r="13401" spans="1:4">
      <c r="A13401" s="207" t="s">
        <v>13808</v>
      </c>
      <c r="B13401" s="208">
        <v>0.1291149</v>
      </c>
      <c r="C13401" s="208">
        <v>0.10282910000000001</v>
      </c>
      <c r="D13401" s="208">
        <v>0.1554006</v>
      </c>
    </row>
    <row r="13402" spans="1:4">
      <c r="A13402" s="207" t="s">
        <v>13809</v>
      </c>
      <c r="B13402" s="208">
        <v>0.12974140000000001</v>
      </c>
      <c r="C13402" s="208">
        <v>0.10590479999999999</v>
      </c>
      <c r="D13402" s="208">
        <v>0.15357789999999999</v>
      </c>
    </row>
    <row r="13403" spans="1:4">
      <c r="A13403" s="207" t="s">
        <v>13810</v>
      </c>
      <c r="B13403" s="208">
        <v>0.12664819999999999</v>
      </c>
      <c r="C13403" s="208">
        <v>0.1007087</v>
      </c>
      <c r="D13403" s="208">
        <v>0.15258769999999999</v>
      </c>
    </row>
    <row r="13404" spans="1:4">
      <c r="A13404" s="207" t="s">
        <v>13811</v>
      </c>
      <c r="B13404" s="208">
        <v>0.1116393</v>
      </c>
      <c r="C13404" s="208">
        <v>8.6587399999999995E-2</v>
      </c>
      <c r="D13404" s="208">
        <v>0.13669120000000001</v>
      </c>
    </row>
    <row r="13405" spans="1:4">
      <c r="A13405" s="207" t="s">
        <v>13812</v>
      </c>
      <c r="B13405" s="208">
        <v>9.2778799999999995E-2</v>
      </c>
      <c r="C13405" s="208">
        <v>6.7768700000000001E-2</v>
      </c>
      <c r="D13405" s="208">
        <v>0.1177889</v>
      </c>
    </row>
    <row r="13406" spans="1:4">
      <c r="A13406" s="207" t="s">
        <v>13813</v>
      </c>
      <c r="B13406" s="208">
        <v>0.11546969999999999</v>
      </c>
      <c r="C13406" s="208">
        <v>9.0859099999999998E-2</v>
      </c>
      <c r="D13406" s="208">
        <v>0.14008019999999999</v>
      </c>
    </row>
    <row r="13407" spans="1:4">
      <c r="A13407" s="207" t="s">
        <v>13814</v>
      </c>
      <c r="B13407" s="208">
        <v>0.1311561</v>
      </c>
      <c r="C13407" s="208">
        <v>0.1216484</v>
      </c>
      <c r="D13407" s="208">
        <v>0.14066390000000001</v>
      </c>
    </row>
    <row r="13408" spans="1:4">
      <c r="A13408" s="207" t="s">
        <v>13815</v>
      </c>
      <c r="B13408" s="208">
        <v>0.1183379</v>
      </c>
      <c r="C13408" s="208">
        <v>0.1049028</v>
      </c>
      <c r="D13408" s="208">
        <v>0.1317729</v>
      </c>
    </row>
    <row r="13409" spans="1:4">
      <c r="A13409" s="207" t="s">
        <v>13816</v>
      </c>
      <c r="B13409" s="208">
        <v>0.1211908</v>
      </c>
      <c r="C13409" s="208">
        <v>9.8726900000000006E-2</v>
      </c>
      <c r="D13409" s="208">
        <v>0.1436548</v>
      </c>
    </row>
    <row r="13410" spans="1:4">
      <c r="A13410" s="207" t="s">
        <v>13817</v>
      </c>
      <c r="B13410" s="208">
        <v>0.15343190000000001</v>
      </c>
      <c r="C13410" s="208">
        <v>0.1398452</v>
      </c>
      <c r="D13410" s="208">
        <v>0.16701859999999999</v>
      </c>
    </row>
    <row r="13411" spans="1:4">
      <c r="A13411" s="207" t="s">
        <v>13818</v>
      </c>
      <c r="B13411" s="208">
        <v>0.15089830000000001</v>
      </c>
      <c r="C13411" s="208">
        <v>0.1337555</v>
      </c>
      <c r="D13411" s="208">
        <v>0.1680411</v>
      </c>
    </row>
    <row r="13412" spans="1:4">
      <c r="A13412" s="207" t="s">
        <v>13819</v>
      </c>
      <c r="B13412" s="208">
        <v>0.14167850000000001</v>
      </c>
      <c r="C13412" s="208">
        <v>0.12682160000000001</v>
      </c>
      <c r="D13412" s="208">
        <v>0.15653549999999999</v>
      </c>
    </row>
    <row r="13413" spans="1:4">
      <c r="A13413" s="207" t="s">
        <v>13820</v>
      </c>
      <c r="B13413" s="208">
        <v>0.1477456</v>
      </c>
      <c r="C13413" s="208">
        <v>0.1373944</v>
      </c>
      <c r="D13413" s="208">
        <v>0.15809680000000001</v>
      </c>
    </row>
    <row r="13414" spans="1:4">
      <c r="A13414" s="207" t="s">
        <v>13821</v>
      </c>
      <c r="B13414" s="208">
        <v>0.16302220000000001</v>
      </c>
      <c r="C13414" s="208">
        <v>0.14900260000000001</v>
      </c>
      <c r="D13414" s="208">
        <v>0.1770418</v>
      </c>
    </row>
    <row r="13415" spans="1:4">
      <c r="A13415" s="207" t="s">
        <v>13822</v>
      </c>
      <c r="B13415" s="208">
        <v>0.1513206</v>
      </c>
      <c r="C13415" s="208">
        <v>0.13101199999999999</v>
      </c>
      <c r="D13415" s="208">
        <v>0.17162920000000001</v>
      </c>
    </row>
    <row r="13416" spans="1:4">
      <c r="A13416" s="207" t="s">
        <v>13823</v>
      </c>
      <c r="B13416" s="208">
        <v>0.14827789999999999</v>
      </c>
      <c r="C13416" s="208">
        <v>0.1170495</v>
      </c>
      <c r="D13416" s="208">
        <v>0.17950630000000001</v>
      </c>
    </row>
    <row r="13417" spans="1:4">
      <c r="A13417" s="207" t="s">
        <v>13824</v>
      </c>
      <c r="B13417" s="208">
        <v>0.18513689999999999</v>
      </c>
      <c r="C13417" s="208">
        <v>0.16476660000000001</v>
      </c>
      <c r="D13417" s="208">
        <v>0.2055073</v>
      </c>
    </row>
    <row r="13418" spans="1:4">
      <c r="A13418" s="207" t="s">
        <v>13825</v>
      </c>
      <c r="B13418" s="208">
        <v>0.1871496</v>
      </c>
      <c r="C13418" s="208">
        <v>0.1627624</v>
      </c>
      <c r="D13418" s="208">
        <v>0.21153669999999999</v>
      </c>
    </row>
    <row r="13419" spans="1:4">
      <c r="A13419" s="207" t="s">
        <v>13826</v>
      </c>
      <c r="B13419" s="208">
        <v>0.1641331</v>
      </c>
      <c r="C13419" s="208">
        <v>0.1422785</v>
      </c>
      <c r="D13419" s="208">
        <v>0.18598770000000001</v>
      </c>
    </row>
    <row r="13420" spans="1:4">
      <c r="A13420" s="207" t="s">
        <v>13827</v>
      </c>
      <c r="B13420" s="208">
        <v>0.17982480000000001</v>
      </c>
      <c r="C13420" s="208">
        <v>0.16460179999999999</v>
      </c>
      <c r="D13420" s="208">
        <v>0.19504769999999999</v>
      </c>
    </row>
    <row r="13421" spans="1:4">
      <c r="A13421" s="207" t="s">
        <v>13828</v>
      </c>
      <c r="B13421" s="208">
        <v>9.9613999999999994E-2</v>
      </c>
      <c r="C13421" s="208">
        <v>8.8848200000000002E-2</v>
      </c>
      <c r="D13421" s="208">
        <v>0.1103799</v>
      </c>
    </row>
    <row r="13422" spans="1:4">
      <c r="A13422" s="207" t="s">
        <v>13829</v>
      </c>
      <c r="B13422" s="208">
        <v>8.4482299999999996E-2</v>
      </c>
      <c r="C13422" s="208">
        <v>7.0040400000000003E-2</v>
      </c>
      <c r="D13422" s="208">
        <v>9.8924200000000004E-2</v>
      </c>
    </row>
    <row r="13423" spans="1:4">
      <c r="A13423" s="207" t="s">
        <v>13830</v>
      </c>
      <c r="B13423" s="208">
        <v>9.5047400000000004E-2</v>
      </c>
      <c r="C13423" s="208">
        <v>6.9808999999999996E-2</v>
      </c>
      <c r="D13423" s="208">
        <v>0.1202858</v>
      </c>
    </row>
    <row r="13424" spans="1:4">
      <c r="A13424" s="207" t="s">
        <v>13831</v>
      </c>
      <c r="B13424" s="208">
        <v>0.12439459999999999</v>
      </c>
      <c r="C13424" s="208">
        <v>0.1090439</v>
      </c>
      <c r="D13424" s="208">
        <v>0.13974539999999999</v>
      </c>
    </row>
    <row r="13425" spans="1:4">
      <c r="A13425" s="207" t="s">
        <v>13832</v>
      </c>
      <c r="B13425" s="208">
        <v>0.11415889999999999</v>
      </c>
      <c r="C13425" s="208">
        <v>9.5938399999999993E-2</v>
      </c>
      <c r="D13425" s="208">
        <v>0.13237940000000001</v>
      </c>
    </row>
    <row r="13426" spans="1:4">
      <c r="A13426" s="207" t="s">
        <v>13833</v>
      </c>
      <c r="B13426" s="208">
        <v>0.1197257</v>
      </c>
      <c r="C13426" s="208">
        <v>0.1039587</v>
      </c>
      <c r="D13426" s="208">
        <v>0.1354928</v>
      </c>
    </row>
    <row r="13427" spans="1:4">
      <c r="A13427" s="207" t="s">
        <v>13834</v>
      </c>
      <c r="B13427" s="208">
        <v>0.1172744</v>
      </c>
      <c r="C13427" s="208">
        <v>0.1056893</v>
      </c>
      <c r="D13427" s="208">
        <v>0.12885949999999999</v>
      </c>
    </row>
    <row r="13428" spans="1:4">
      <c r="A13428" s="207" t="s">
        <v>13835</v>
      </c>
      <c r="B13428" s="208">
        <v>0.14004920000000001</v>
      </c>
      <c r="C13428" s="208">
        <v>0.1349236</v>
      </c>
      <c r="D13428" s="208">
        <v>0.14517479999999999</v>
      </c>
    </row>
    <row r="13429" spans="1:4">
      <c r="A13429" s="207" t="s">
        <v>13836</v>
      </c>
      <c r="B13429" s="208">
        <v>0.17094139999999999</v>
      </c>
      <c r="C13429" s="208">
        <v>0.1633377</v>
      </c>
      <c r="D13429" s="208">
        <v>0.17854510000000001</v>
      </c>
    </row>
    <row r="13430" spans="1:4">
      <c r="A13430" s="207" t="s">
        <v>13837</v>
      </c>
      <c r="B13430" s="208">
        <v>0.11015369999999999</v>
      </c>
      <c r="C13430" s="208">
        <v>0.1045507</v>
      </c>
      <c r="D13430" s="208">
        <v>0.1157567</v>
      </c>
    </row>
    <row r="13431" spans="1:4">
      <c r="A13431" s="207" t="s">
        <v>13838</v>
      </c>
      <c r="B13431" s="208">
        <v>0.10877580000000001</v>
      </c>
      <c r="C13431" s="208">
        <v>8.4358699999999995E-2</v>
      </c>
      <c r="D13431" s="208">
        <v>0.1331928</v>
      </c>
    </row>
    <row r="13432" spans="1:4">
      <c r="A13432" s="207" t="s">
        <v>13839</v>
      </c>
      <c r="B13432" s="208">
        <v>0.13398889999999999</v>
      </c>
      <c r="C13432" s="208">
        <v>0.1079437</v>
      </c>
      <c r="D13432" s="208">
        <v>0.16003419999999999</v>
      </c>
    </row>
    <row r="13433" spans="1:4">
      <c r="A13433" s="207" t="s">
        <v>13840</v>
      </c>
      <c r="B13433" s="208">
        <v>0.10946699999999999</v>
      </c>
      <c r="C13433" s="208">
        <v>8.6991200000000005E-2</v>
      </c>
      <c r="D13433" s="208">
        <v>0.1319429</v>
      </c>
    </row>
    <row r="13434" spans="1:4">
      <c r="A13434" s="207" t="s">
        <v>13841</v>
      </c>
      <c r="B13434" s="208">
        <v>0.13554430000000001</v>
      </c>
      <c r="C13434" s="208">
        <v>0.1138629</v>
      </c>
      <c r="D13434" s="208">
        <v>0.1572257</v>
      </c>
    </row>
    <row r="13435" spans="1:4">
      <c r="A13435" s="207" t="s">
        <v>13842</v>
      </c>
      <c r="B13435" s="208">
        <v>0.15198120000000001</v>
      </c>
      <c r="C13435" s="208">
        <v>0.12863949999999999</v>
      </c>
      <c r="D13435" s="208">
        <v>0.1753229</v>
      </c>
    </row>
    <row r="13436" spans="1:4">
      <c r="A13436" s="207" t="s">
        <v>13843</v>
      </c>
      <c r="B13436" s="208">
        <v>0.1213151</v>
      </c>
      <c r="C13436" s="208">
        <v>0.1013923</v>
      </c>
      <c r="D13436" s="208">
        <v>0.1412378</v>
      </c>
    </row>
    <row r="13437" spans="1:4">
      <c r="A13437" s="207" t="s">
        <v>13844</v>
      </c>
      <c r="B13437" s="208">
        <v>0.1111323</v>
      </c>
      <c r="C13437" s="208">
        <v>9.0768399999999999E-2</v>
      </c>
      <c r="D13437" s="208">
        <v>0.13149630000000001</v>
      </c>
    </row>
    <row r="13438" spans="1:4">
      <c r="A13438" s="207" t="s">
        <v>13845</v>
      </c>
      <c r="B13438" s="208">
        <v>0.15461330000000001</v>
      </c>
      <c r="C13438" s="208">
        <v>0.12522520000000001</v>
      </c>
      <c r="D13438" s="208">
        <v>0.18400140000000001</v>
      </c>
    </row>
    <row r="13439" spans="1:4">
      <c r="A13439" s="207" t="s">
        <v>13846</v>
      </c>
      <c r="B13439" s="208">
        <v>8.5778499999999994E-2</v>
      </c>
      <c r="C13439" s="208">
        <v>6.5454399999999996E-2</v>
      </c>
      <c r="D13439" s="208">
        <v>0.1061025</v>
      </c>
    </row>
    <row r="13440" spans="1:4">
      <c r="A13440" s="207" t="s">
        <v>13847</v>
      </c>
      <c r="B13440" s="208">
        <v>0.11758540000000001</v>
      </c>
      <c r="C13440" s="208">
        <v>9.6818699999999994E-2</v>
      </c>
      <c r="D13440" s="208">
        <v>0.13835210000000001</v>
      </c>
    </row>
    <row r="13441" spans="1:4">
      <c r="A13441" s="207" t="s">
        <v>13848</v>
      </c>
      <c r="B13441" s="208">
        <v>0.16069939999999999</v>
      </c>
      <c r="C13441" s="208">
        <v>0.136439</v>
      </c>
      <c r="D13441" s="208">
        <v>0.1849597</v>
      </c>
    </row>
    <row r="13442" spans="1:4">
      <c r="A13442" s="207" t="s">
        <v>13849</v>
      </c>
      <c r="B13442" s="208">
        <v>0.12606919999999999</v>
      </c>
      <c r="C13442" s="208">
        <v>0.1053142</v>
      </c>
      <c r="D13442" s="208">
        <v>0.14682410000000001</v>
      </c>
    </row>
    <row r="13443" spans="1:4">
      <c r="A13443" s="207" t="s">
        <v>13850</v>
      </c>
      <c r="B13443" s="208">
        <v>0.16815379999999999</v>
      </c>
      <c r="C13443" s="208">
        <v>0.14290130000000001</v>
      </c>
      <c r="D13443" s="208">
        <v>0.1934062</v>
      </c>
    </row>
    <row r="13444" spans="1:4">
      <c r="A13444" s="207" t="s">
        <v>13851</v>
      </c>
      <c r="B13444" s="208">
        <v>0.12723970000000001</v>
      </c>
      <c r="C13444" s="208">
        <v>0.1028713</v>
      </c>
      <c r="D13444" s="208">
        <v>0.1516081</v>
      </c>
    </row>
    <row r="13445" spans="1:4">
      <c r="A13445" s="207" t="s">
        <v>13852</v>
      </c>
      <c r="B13445" s="208">
        <v>0.16352639999999999</v>
      </c>
      <c r="C13445" s="208">
        <v>0.1407649</v>
      </c>
      <c r="D13445" s="208">
        <v>0.18628790000000001</v>
      </c>
    </row>
    <row r="13446" spans="1:4">
      <c r="A13446" s="207" t="s">
        <v>13853</v>
      </c>
      <c r="B13446" s="208">
        <v>0.15866060000000001</v>
      </c>
      <c r="C13446" s="208">
        <v>0.13669110000000001</v>
      </c>
      <c r="D13446" s="208">
        <v>0.18063009999999999</v>
      </c>
    </row>
    <row r="13447" spans="1:4">
      <c r="A13447" s="207" t="s">
        <v>13854</v>
      </c>
      <c r="B13447" s="208">
        <v>0.1440863</v>
      </c>
      <c r="C13447" s="208">
        <v>0.1204486</v>
      </c>
      <c r="D13447" s="208">
        <v>0.16772409999999999</v>
      </c>
    </row>
    <row r="13448" spans="1:4">
      <c r="A13448" s="207" t="s">
        <v>13855</v>
      </c>
      <c r="B13448" s="208">
        <v>0.1673192</v>
      </c>
      <c r="C13448" s="208">
        <v>0.1449358</v>
      </c>
      <c r="D13448" s="208">
        <v>0.1897025</v>
      </c>
    </row>
    <row r="13449" spans="1:4">
      <c r="A13449" s="207" t="s">
        <v>13856</v>
      </c>
      <c r="B13449" s="208">
        <v>0.15781129999999999</v>
      </c>
      <c r="C13449" s="208">
        <v>0.133823</v>
      </c>
      <c r="D13449" s="208">
        <v>0.18179960000000001</v>
      </c>
    </row>
    <row r="13450" spans="1:4">
      <c r="A13450" s="207" t="s">
        <v>13857</v>
      </c>
      <c r="B13450" s="208">
        <v>0.1400063</v>
      </c>
      <c r="C13450" s="208">
        <v>0.1172487</v>
      </c>
      <c r="D13450" s="208">
        <v>0.16276379999999999</v>
      </c>
    </row>
    <row r="13451" spans="1:4">
      <c r="A13451" s="207" t="s">
        <v>13858</v>
      </c>
      <c r="B13451" s="208">
        <v>0.117564</v>
      </c>
      <c r="C13451" s="208">
        <v>9.4996700000000003E-2</v>
      </c>
      <c r="D13451" s="208">
        <v>0.14013120000000001</v>
      </c>
    </row>
    <row r="13452" spans="1:4">
      <c r="A13452" s="207" t="s">
        <v>13859</v>
      </c>
      <c r="B13452" s="208">
        <v>0.14864459999999999</v>
      </c>
      <c r="C13452" s="208">
        <v>0.1260867</v>
      </c>
      <c r="D13452" s="208">
        <v>0.17120250000000001</v>
      </c>
    </row>
    <row r="13453" spans="1:4">
      <c r="A13453" s="207" t="s">
        <v>13860</v>
      </c>
      <c r="B13453" s="208">
        <v>0.15170510000000001</v>
      </c>
      <c r="C13453" s="208">
        <v>0.1133357</v>
      </c>
      <c r="D13453" s="208">
        <v>0.1900744</v>
      </c>
    </row>
    <row r="13454" spans="1:4">
      <c r="A13454" s="207" t="s">
        <v>13861</v>
      </c>
      <c r="B13454" s="208">
        <v>0.1730042</v>
      </c>
      <c r="C13454" s="208">
        <v>0.13527629999999999</v>
      </c>
      <c r="D13454" s="208">
        <v>0.21073220000000001</v>
      </c>
    </row>
    <row r="13455" spans="1:4">
      <c r="A13455" s="207" t="s">
        <v>13862</v>
      </c>
      <c r="B13455" s="208">
        <v>0.12932650000000001</v>
      </c>
      <c r="C13455" s="208">
        <v>9.7680699999999995E-2</v>
      </c>
      <c r="D13455" s="208">
        <v>0.16097230000000001</v>
      </c>
    </row>
    <row r="13456" spans="1:4">
      <c r="A13456" s="207" t="s">
        <v>13863</v>
      </c>
      <c r="B13456" s="208">
        <v>0.15777559999999999</v>
      </c>
      <c r="C13456" s="208">
        <v>0.12597620000000001</v>
      </c>
      <c r="D13456" s="208">
        <v>0.18957499999999999</v>
      </c>
    </row>
    <row r="13457" spans="1:4">
      <c r="A13457" s="207" t="s">
        <v>13864</v>
      </c>
      <c r="B13457" s="208">
        <v>0.1927075</v>
      </c>
      <c r="C13457" s="208">
        <v>0.1574497</v>
      </c>
      <c r="D13457" s="208">
        <v>0.22796530000000001</v>
      </c>
    </row>
    <row r="13458" spans="1:4">
      <c r="A13458" s="207" t="s">
        <v>13865</v>
      </c>
      <c r="B13458" s="208">
        <v>0.1632845</v>
      </c>
      <c r="C13458" s="208">
        <v>0.13211419999999999</v>
      </c>
      <c r="D13458" s="208">
        <v>0.19445490000000001</v>
      </c>
    </row>
    <row r="13459" spans="1:4">
      <c r="A13459" s="207" t="s">
        <v>13866</v>
      </c>
      <c r="B13459" s="208">
        <v>0.140819</v>
      </c>
      <c r="C13459" s="208">
        <v>0.11212469999999999</v>
      </c>
      <c r="D13459" s="208">
        <v>0.16951330000000001</v>
      </c>
    </row>
    <row r="13460" spans="1:4">
      <c r="A13460" s="207" t="s">
        <v>13867</v>
      </c>
      <c r="B13460" s="208">
        <v>0.17242009999999999</v>
      </c>
      <c r="C13460" s="208">
        <v>0.1314118</v>
      </c>
      <c r="D13460" s="208">
        <v>0.21342839999999999</v>
      </c>
    </row>
    <row r="13461" spans="1:4">
      <c r="A13461" s="207" t="s">
        <v>13868</v>
      </c>
      <c r="B13461" s="208">
        <v>0.12782360000000001</v>
      </c>
      <c r="C13461" s="208">
        <v>9.3302399999999994E-2</v>
      </c>
      <c r="D13461" s="208">
        <v>0.16234489999999999</v>
      </c>
    </row>
    <row r="13462" spans="1:4">
      <c r="A13462" s="207" t="s">
        <v>13869</v>
      </c>
      <c r="B13462" s="208">
        <v>0.15292</v>
      </c>
      <c r="C13462" s="208">
        <v>0.1213336</v>
      </c>
      <c r="D13462" s="208">
        <v>0.18450649999999999</v>
      </c>
    </row>
    <row r="13463" spans="1:4">
      <c r="A13463" s="207" t="s">
        <v>13870</v>
      </c>
      <c r="B13463" s="208">
        <v>0.1919556</v>
      </c>
      <c r="C13463" s="208">
        <v>0.15413869999999999</v>
      </c>
      <c r="D13463" s="208">
        <v>0.22977259999999999</v>
      </c>
    </row>
    <row r="13464" spans="1:4">
      <c r="A13464" s="207" t="s">
        <v>13871</v>
      </c>
      <c r="B13464" s="208">
        <v>0.1644641</v>
      </c>
      <c r="C13464" s="208">
        <v>0.1322315</v>
      </c>
      <c r="D13464" s="208">
        <v>0.1966967</v>
      </c>
    </row>
    <row r="13465" spans="1:4">
      <c r="A13465" s="207" t="s">
        <v>13872</v>
      </c>
      <c r="B13465" s="208">
        <v>0.19701850000000001</v>
      </c>
      <c r="C13465" s="208">
        <v>0.1618009</v>
      </c>
      <c r="D13465" s="208">
        <v>0.2322361</v>
      </c>
    </row>
    <row r="13466" spans="1:4">
      <c r="A13466" s="207" t="s">
        <v>13873</v>
      </c>
      <c r="B13466" s="208">
        <v>0.14753369999999999</v>
      </c>
      <c r="C13466" s="208">
        <v>0.11184769999999999</v>
      </c>
      <c r="D13466" s="208">
        <v>0.18321960000000001</v>
      </c>
    </row>
    <row r="13467" spans="1:4">
      <c r="A13467" s="207" t="s">
        <v>13874</v>
      </c>
      <c r="B13467" s="208">
        <v>0.19025</v>
      </c>
      <c r="C13467" s="208">
        <v>0.15490010000000001</v>
      </c>
      <c r="D13467" s="208">
        <v>0.22559979999999999</v>
      </c>
    </row>
    <row r="13468" spans="1:4">
      <c r="A13468" s="207" t="s">
        <v>13875</v>
      </c>
      <c r="B13468" s="208">
        <v>0.20170170000000001</v>
      </c>
      <c r="C13468" s="208">
        <v>0.17082439999999999</v>
      </c>
      <c r="D13468" s="208">
        <v>0.23257900000000001</v>
      </c>
    </row>
    <row r="13469" spans="1:4">
      <c r="A13469" s="207" t="s">
        <v>13876</v>
      </c>
      <c r="B13469" s="208">
        <v>0.15789990000000001</v>
      </c>
      <c r="C13469" s="208">
        <v>0.1234243</v>
      </c>
      <c r="D13469" s="208">
        <v>0.1923754</v>
      </c>
    </row>
    <row r="13470" spans="1:4">
      <c r="A13470" s="207" t="s">
        <v>13877</v>
      </c>
      <c r="B13470" s="208">
        <v>0.2035729</v>
      </c>
      <c r="C13470" s="208">
        <v>0.17185839999999999</v>
      </c>
      <c r="D13470" s="208">
        <v>0.23528740000000001</v>
      </c>
    </row>
    <row r="13471" spans="1:4">
      <c r="A13471" s="207" t="s">
        <v>13878</v>
      </c>
      <c r="B13471" s="208">
        <v>0.19091369999999999</v>
      </c>
      <c r="C13471" s="208">
        <v>0.1550242</v>
      </c>
      <c r="D13471" s="208">
        <v>0.22680330000000001</v>
      </c>
    </row>
    <row r="13472" spans="1:4">
      <c r="A13472" s="207" t="s">
        <v>13879</v>
      </c>
      <c r="B13472" s="208">
        <v>0.17044380000000001</v>
      </c>
      <c r="C13472" s="208">
        <v>0.1363132</v>
      </c>
      <c r="D13472" s="208">
        <v>0.20457439999999999</v>
      </c>
    </row>
    <row r="13473" spans="1:4">
      <c r="A13473" s="207" t="s">
        <v>13880</v>
      </c>
      <c r="B13473" s="208">
        <v>0.1482291</v>
      </c>
      <c r="C13473" s="208">
        <v>0.1133246</v>
      </c>
      <c r="D13473" s="208">
        <v>0.18313360000000001</v>
      </c>
    </row>
    <row r="13474" spans="1:4">
      <c r="A13474" s="207" t="s">
        <v>13881</v>
      </c>
      <c r="B13474" s="208">
        <v>0.18445529999999999</v>
      </c>
      <c r="C13474" s="208">
        <v>0.15036720000000001</v>
      </c>
      <c r="D13474" s="208">
        <v>0.2185434</v>
      </c>
    </row>
    <row r="13475" spans="1:4">
      <c r="A13475" s="207" t="s">
        <v>13882</v>
      </c>
      <c r="B13475" s="208">
        <v>7.1353700000000006E-2</v>
      </c>
      <c r="C13475" s="208">
        <v>4.9053300000000001E-2</v>
      </c>
      <c r="D13475" s="208">
        <v>9.3654100000000004E-2</v>
      </c>
    </row>
    <row r="13476" spans="1:4">
      <c r="A13476" s="207" t="s">
        <v>13883</v>
      </c>
      <c r="B13476" s="208">
        <v>9.5542699999999994E-2</v>
      </c>
      <c r="C13476" s="208">
        <v>6.3879400000000003E-2</v>
      </c>
      <c r="D13476" s="208">
        <v>0.12720600000000001</v>
      </c>
    </row>
    <row r="13477" spans="1:4">
      <c r="A13477" s="207" t="s">
        <v>13884</v>
      </c>
      <c r="B13477" s="208">
        <v>9.0905299999999994E-2</v>
      </c>
      <c r="C13477" s="208">
        <v>6.6257999999999997E-2</v>
      </c>
      <c r="D13477" s="208">
        <v>0.11555260000000001</v>
      </c>
    </row>
    <row r="13478" spans="1:4">
      <c r="A13478" s="207" t="s">
        <v>13885</v>
      </c>
      <c r="B13478" s="208">
        <v>0.11508160000000001</v>
      </c>
      <c r="C13478" s="208">
        <v>8.8758799999999999E-2</v>
      </c>
      <c r="D13478" s="208">
        <v>0.14140430000000001</v>
      </c>
    </row>
    <row r="13479" spans="1:4">
      <c r="A13479" s="207" t="s">
        <v>13886</v>
      </c>
      <c r="B13479" s="208">
        <v>0.1127368</v>
      </c>
      <c r="C13479" s="208">
        <v>8.7298399999999998E-2</v>
      </c>
      <c r="D13479" s="208">
        <v>0.1381751</v>
      </c>
    </row>
    <row r="13480" spans="1:4">
      <c r="A13480" s="207" t="s">
        <v>13887</v>
      </c>
      <c r="B13480" s="208">
        <v>8.1826399999999994E-2</v>
      </c>
      <c r="C13480" s="208">
        <v>6.0535499999999999E-2</v>
      </c>
      <c r="D13480" s="208">
        <v>0.10311720000000001</v>
      </c>
    </row>
    <row r="13481" spans="1:4">
      <c r="A13481" s="207" t="s">
        <v>13888</v>
      </c>
      <c r="B13481" s="208">
        <v>8.3578399999999997E-2</v>
      </c>
      <c r="C13481" s="208">
        <v>6.1329500000000002E-2</v>
      </c>
      <c r="D13481" s="208">
        <v>0.1058272</v>
      </c>
    </row>
    <row r="13482" spans="1:4">
      <c r="A13482" s="207" t="s">
        <v>13889</v>
      </c>
      <c r="B13482" s="208">
        <v>0.1349754</v>
      </c>
      <c r="C13482" s="208">
        <v>0.1009536</v>
      </c>
      <c r="D13482" s="208">
        <v>0.16899729999999999</v>
      </c>
    </row>
    <row r="13483" spans="1:4">
      <c r="A13483" s="207" t="s">
        <v>13890</v>
      </c>
      <c r="B13483" s="208">
        <v>4.6304999999999999E-2</v>
      </c>
      <c r="C13483" s="208">
        <v>2.84412E-2</v>
      </c>
      <c r="D13483" s="208">
        <v>6.4168799999999998E-2</v>
      </c>
    </row>
    <row r="13484" spans="1:4">
      <c r="A13484" s="207" t="s">
        <v>13891</v>
      </c>
      <c r="B13484" s="208">
        <v>8.4057099999999996E-2</v>
      </c>
      <c r="C13484" s="208">
        <v>6.1339900000000003E-2</v>
      </c>
      <c r="D13484" s="208">
        <v>0.1067743</v>
      </c>
    </row>
    <row r="13485" spans="1:4">
      <c r="A13485" s="207" t="s">
        <v>13892</v>
      </c>
      <c r="B13485" s="208">
        <v>0.13183310000000001</v>
      </c>
      <c r="C13485" s="208">
        <v>0.1045822</v>
      </c>
      <c r="D13485" s="208">
        <v>0.1590839</v>
      </c>
    </row>
    <row r="13486" spans="1:4">
      <c r="A13486" s="207" t="s">
        <v>13893</v>
      </c>
      <c r="B13486" s="208">
        <v>9.2041200000000004E-2</v>
      </c>
      <c r="C13486" s="208">
        <v>6.9561399999999995E-2</v>
      </c>
      <c r="D13486" s="208">
        <v>0.114521</v>
      </c>
    </row>
    <row r="13487" spans="1:4">
      <c r="A13487" s="207" t="s">
        <v>13894</v>
      </c>
      <c r="B13487" s="208">
        <v>0.14050589999999999</v>
      </c>
      <c r="C13487" s="208">
        <v>0.1114195</v>
      </c>
      <c r="D13487" s="208">
        <v>0.1695923</v>
      </c>
    </row>
    <row r="13488" spans="1:4">
      <c r="A13488" s="207" t="s">
        <v>13895</v>
      </c>
      <c r="B13488" s="208">
        <v>0.10977149999999999</v>
      </c>
      <c r="C13488" s="208">
        <v>8.2869999999999999E-2</v>
      </c>
      <c r="D13488" s="208">
        <v>0.13667309999999999</v>
      </c>
    </row>
    <row r="13489" spans="1:4">
      <c r="A13489" s="207" t="s">
        <v>13896</v>
      </c>
      <c r="B13489" s="208">
        <v>0.13674939999999999</v>
      </c>
      <c r="C13489" s="208">
        <v>0.1145113</v>
      </c>
      <c r="D13489" s="208">
        <v>0.1589874</v>
      </c>
    </row>
    <row r="13490" spans="1:4">
      <c r="A13490" s="207" t="s">
        <v>13897</v>
      </c>
      <c r="B13490" s="208">
        <v>0.11348220000000001</v>
      </c>
      <c r="C13490" s="208">
        <v>9.0472499999999997E-2</v>
      </c>
      <c r="D13490" s="208">
        <v>0.1364918</v>
      </c>
    </row>
    <row r="13491" spans="1:4">
      <c r="A13491" s="207" t="s">
        <v>13898</v>
      </c>
      <c r="B13491" s="208">
        <v>0.1315228</v>
      </c>
      <c r="C13491" s="208">
        <v>0.10418139999999999</v>
      </c>
      <c r="D13491" s="208">
        <v>0.15886410000000001</v>
      </c>
    </row>
    <row r="13492" spans="1:4">
      <c r="A13492" s="207" t="s">
        <v>13899</v>
      </c>
      <c r="B13492" s="208">
        <v>0.1324304</v>
      </c>
      <c r="C13492" s="208">
        <v>0.1075069</v>
      </c>
      <c r="D13492" s="208">
        <v>0.15735379999999999</v>
      </c>
    </row>
    <row r="13493" spans="1:4">
      <c r="A13493" s="207" t="s">
        <v>13900</v>
      </c>
      <c r="B13493" s="208">
        <v>0.12779450000000001</v>
      </c>
      <c r="C13493" s="208">
        <v>0.100679</v>
      </c>
      <c r="D13493" s="208">
        <v>0.15490999999999999</v>
      </c>
    </row>
    <row r="13494" spans="1:4">
      <c r="A13494" s="207" t="s">
        <v>13901</v>
      </c>
      <c r="B13494" s="208">
        <v>0.1116955</v>
      </c>
      <c r="C13494" s="208">
        <v>8.6338799999999993E-2</v>
      </c>
      <c r="D13494" s="208">
        <v>0.13705220000000001</v>
      </c>
    </row>
    <row r="13495" spans="1:4">
      <c r="A13495" s="207" t="s">
        <v>13902</v>
      </c>
      <c r="B13495" s="208">
        <v>8.9366200000000007E-2</v>
      </c>
      <c r="C13495" s="208">
        <v>6.5166799999999997E-2</v>
      </c>
      <c r="D13495" s="208">
        <v>0.1135655</v>
      </c>
    </row>
    <row r="13496" spans="1:4">
      <c r="A13496" s="207" t="s">
        <v>13903</v>
      </c>
      <c r="B13496" s="208">
        <v>0.1145757</v>
      </c>
      <c r="C13496" s="208">
        <v>8.9592900000000003E-2</v>
      </c>
      <c r="D13496" s="208">
        <v>0.1395585</v>
      </c>
    </row>
    <row r="13497" spans="1:4">
      <c r="A13497" s="207" t="s">
        <v>13904</v>
      </c>
      <c r="B13497" s="208">
        <v>0.12894920000000001</v>
      </c>
      <c r="C13497" s="208">
        <v>0.1193251</v>
      </c>
      <c r="D13497" s="208">
        <v>0.13857340000000001</v>
      </c>
    </row>
    <row r="13498" spans="1:4">
      <c r="A13498" s="207" t="s">
        <v>13905</v>
      </c>
      <c r="B13498" s="208">
        <v>0.1149989</v>
      </c>
      <c r="C13498" s="208">
        <v>0.10160470000000001</v>
      </c>
      <c r="D13498" s="208">
        <v>0.12839300000000001</v>
      </c>
    </row>
    <row r="13499" spans="1:4">
      <c r="A13499" s="207" t="s">
        <v>13906</v>
      </c>
      <c r="B13499" s="208">
        <v>0.1111323</v>
      </c>
      <c r="C13499" s="208">
        <v>9.0768399999999999E-2</v>
      </c>
      <c r="D13499" s="208">
        <v>0.13149630000000001</v>
      </c>
    </row>
    <row r="13500" spans="1:4">
      <c r="A13500" s="207" t="s">
        <v>13907</v>
      </c>
      <c r="B13500" s="208">
        <v>0.15337229999999999</v>
      </c>
      <c r="C13500" s="208">
        <v>0.13911499999999999</v>
      </c>
      <c r="D13500" s="208">
        <v>0.16762969999999999</v>
      </c>
    </row>
    <row r="13501" spans="1:4">
      <c r="A13501" s="207" t="s">
        <v>13908</v>
      </c>
      <c r="B13501" s="208">
        <v>0.15573809999999999</v>
      </c>
      <c r="C13501" s="208">
        <v>0.1375345</v>
      </c>
      <c r="D13501" s="208">
        <v>0.1739417</v>
      </c>
    </row>
    <row r="13502" spans="1:4">
      <c r="A13502" s="207" t="s">
        <v>13909</v>
      </c>
      <c r="B13502" s="208">
        <v>0.15389549999999999</v>
      </c>
      <c r="C13502" s="208">
        <v>0.1358916</v>
      </c>
      <c r="D13502" s="208">
        <v>0.17189940000000001</v>
      </c>
    </row>
    <row r="13503" spans="1:4">
      <c r="A13503" s="207" t="s">
        <v>13910</v>
      </c>
      <c r="B13503" s="208">
        <v>0.14911779999999999</v>
      </c>
      <c r="C13503" s="208">
        <v>0.1384283</v>
      </c>
      <c r="D13503" s="208">
        <v>0.15980730000000001</v>
      </c>
    </row>
    <row r="13504" spans="1:4">
      <c r="A13504" s="207" t="s">
        <v>13911</v>
      </c>
      <c r="B13504" s="208">
        <v>0.16397349999999999</v>
      </c>
      <c r="C13504" s="208">
        <v>0.14955160000000001</v>
      </c>
      <c r="D13504" s="208">
        <v>0.17839530000000001</v>
      </c>
    </row>
    <row r="13505" spans="1:4">
      <c r="A13505" s="207" t="s">
        <v>13912</v>
      </c>
      <c r="B13505" s="208">
        <v>0.14928530000000001</v>
      </c>
      <c r="C13505" s="208">
        <v>0.1288019</v>
      </c>
      <c r="D13505" s="208">
        <v>0.16976869999999999</v>
      </c>
    </row>
    <row r="13506" spans="1:4">
      <c r="A13506" s="207" t="s">
        <v>13913</v>
      </c>
      <c r="B13506" s="208">
        <v>0.140819</v>
      </c>
      <c r="C13506" s="208">
        <v>0.11212469999999999</v>
      </c>
      <c r="D13506" s="208">
        <v>0.16951330000000001</v>
      </c>
    </row>
    <row r="13507" spans="1:4">
      <c r="A13507" s="207" t="s">
        <v>13914</v>
      </c>
      <c r="B13507" s="208">
        <v>0.18608830000000001</v>
      </c>
      <c r="C13507" s="208">
        <v>0.1643925</v>
      </c>
      <c r="D13507" s="208">
        <v>0.2077842</v>
      </c>
    </row>
    <row r="13508" spans="1:4">
      <c r="A13508" s="207" t="s">
        <v>13915</v>
      </c>
      <c r="B13508" s="208">
        <v>0.19341639999999999</v>
      </c>
      <c r="C13508" s="208">
        <v>0.16750010000000001</v>
      </c>
      <c r="D13508" s="208">
        <v>0.21933269999999999</v>
      </c>
    </row>
    <row r="13509" spans="1:4">
      <c r="A13509" s="207" t="s">
        <v>13916</v>
      </c>
      <c r="B13509" s="208">
        <v>0.1795564</v>
      </c>
      <c r="C13509" s="208">
        <v>0.15142600000000001</v>
      </c>
      <c r="D13509" s="208">
        <v>0.2076868</v>
      </c>
    </row>
    <row r="13510" spans="1:4">
      <c r="A13510" s="207" t="s">
        <v>13917</v>
      </c>
      <c r="B13510" s="208">
        <v>0.1831855</v>
      </c>
      <c r="C13510" s="208">
        <v>0.1673917</v>
      </c>
      <c r="D13510" s="208">
        <v>0.1989794</v>
      </c>
    </row>
    <row r="13511" spans="1:4">
      <c r="A13511" s="207" t="s">
        <v>13918</v>
      </c>
      <c r="B13511" s="208">
        <v>9.5944399999999999E-2</v>
      </c>
      <c r="C13511" s="208">
        <v>8.5233799999999998E-2</v>
      </c>
      <c r="D13511" s="208">
        <v>0.106655</v>
      </c>
    </row>
    <row r="13512" spans="1:4">
      <c r="A13512" s="207" t="s">
        <v>13919</v>
      </c>
      <c r="B13512" s="208">
        <v>8.1557699999999997E-2</v>
      </c>
      <c r="C13512" s="208">
        <v>6.7388900000000002E-2</v>
      </c>
      <c r="D13512" s="208">
        <v>9.5726599999999995E-2</v>
      </c>
    </row>
    <row r="13513" spans="1:4">
      <c r="A13513" s="207" t="s">
        <v>13920</v>
      </c>
      <c r="B13513" s="208">
        <v>8.3578399999999997E-2</v>
      </c>
      <c r="C13513" s="208">
        <v>6.1329500000000002E-2</v>
      </c>
      <c r="D13513" s="208">
        <v>0.1058272</v>
      </c>
    </row>
    <row r="13514" spans="1:4">
      <c r="A13514" s="207" t="s">
        <v>13921</v>
      </c>
      <c r="B13514" s="208">
        <v>0.1231946</v>
      </c>
      <c r="C13514" s="208">
        <v>0.1071918</v>
      </c>
      <c r="D13514" s="208">
        <v>0.1391974</v>
      </c>
    </row>
    <row r="13515" spans="1:4">
      <c r="A13515" s="207" t="s">
        <v>13922</v>
      </c>
      <c r="B13515" s="208">
        <v>0.11730889999999999</v>
      </c>
      <c r="C13515" s="208">
        <v>9.8273299999999994E-2</v>
      </c>
      <c r="D13515" s="208">
        <v>0.13634450000000001</v>
      </c>
    </row>
    <row r="13516" spans="1:4">
      <c r="A13516" s="207" t="s">
        <v>13923</v>
      </c>
      <c r="B13516" s="208">
        <v>0.1291978</v>
      </c>
      <c r="C13516" s="208">
        <v>0.11146499999999999</v>
      </c>
      <c r="D13516" s="208">
        <v>0.14693049999999999</v>
      </c>
    </row>
    <row r="13517" spans="1:4">
      <c r="A13517" s="207" t="s">
        <v>13924</v>
      </c>
      <c r="B13517" s="208">
        <v>0.117075</v>
      </c>
      <c r="C13517" s="208">
        <v>0.1052549</v>
      </c>
      <c r="D13517" s="208">
        <v>0.12889510000000001</v>
      </c>
    </row>
    <row r="13518" spans="1:4">
      <c r="A13518" s="207" t="s">
        <v>13925</v>
      </c>
      <c r="B13518" s="208">
        <v>0.14071739999999999</v>
      </c>
      <c r="C13518" s="208">
        <v>0.13532830000000001</v>
      </c>
      <c r="D13518" s="208">
        <v>0.1461066</v>
      </c>
    </row>
    <row r="13519" spans="1:4">
      <c r="A13519" s="207" t="s">
        <v>13926</v>
      </c>
      <c r="B13519" s="208">
        <v>0.17366470000000001</v>
      </c>
      <c r="C13519" s="208">
        <v>0.16552249999999999</v>
      </c>
      <c r="D13519" s="208">
        <v>0.18180689999999999</v>
      </c>
    </row>
    <row r="13520" spans="1:4">
      <c r="A13520" s="207" t="s">
        <v>13927</v>
      </c>
      <c r="B13520" s="208">
        <v>0.10934389999999999</v>
      </c>
      <c r="C13520" s="208">
        <v>0.1035861</v>
      </c>
      <c r="D13520" s="208">
        <v>0.1151017</v>
      </c>
    </row>
    <row r="13521" spans="1:4">
      <c r="A13521" s="108" t="s">
        <v>284</v>
      </c>
      <c r="B13521" s="189"/>
      <c r="C13521" s="189"/>
      <c r="D13521" s="189"/>
    </row>
    <row r="13522" spans="1:4">
      <c r="A13522" s="207" t="s">
        <v>13928</v>
      </c>
      <c r="B13522" s="208">
        <v>0.29884480000000002</v>
      </c>
      <c r="C13522" s="208">
        <v>0.26814260000000001</v>
      </c>
      <c r="D13522" s="208">
        <v>0.32954699999999998</v>
      </c>
    </row>
    <row r="13523" spans="1:4">
      <c r="A13523" s="207" t="s">
        <v>13929</v>
      </c>
      <c r="B13523" s="208">
        <v>0.29104659999999999</v>
      </c>
      <c r="C13523" s="208">
        <v>0.26400879999999999</v>
      </c>
      <c r="D13523" s="208">
        <v>0.31808449999999999</v>
      </c>
    </row>
    <row r="13524" spans="1:4">
      <c r="A13524" s="207" t="s">
        <v>13930</v>
      </c>
      <c r="B13524" s="208">
        <v>0.28600989999999998</v>
      </c>
      <c r="C13524" s="208">
        <v>0.25875710000000002</v>
      </c>
      <c r="D13524" s="208">
        <v>0.31326270000000001</v>
      </c>
    </row>
    <row r="13525" spans="1:4">
      <c r="A13525" s="207" t="s">
        <v>13931</v>
      </c>
      <c r="B13525" s="208">
        <v>0.31148999999999999</v>
      </c>
      <c r="C13525" s="208">
        <v>0.28434779999999998</v>
      </c>
      <c r="D13525" s="208">
        <v>0.33863219999999999</v>
      </c>
    </row>
    <row r="13526" spans="1:4">
      <c r="A13526" s="207" t="s">
        <v>13932</v>
      </c>
      <c r="B13526" s="208">
        <v>0.30969229999999998</v>
      </c>
      <c r="C13526" s="208">
        <v>0.28287109999999999</v>
      </c>
      <c r="D13526" s="208">
        <v>0.33651340000000002</v>
      </c>
    </row>
    <row r="13527" spans="1:4">
      <c r="A13527" s="207" t="s">
        <v>13933</v>
      </c>
      <c r="B13527" s="208">
        <v>0.349109</v>
      </c>
      <c r="C13527" s="208">
        <v>0.32053429999999999</v>
      </c>
      <c r="D13527" s="208">
        <v>0.37768380000000001</v>
      </c>
    </row>
    <row r="13528" spans="1:4">
      <c r="A13528" s="207" t="s">
        <v>13934</v>
      </c>
      <c r="B13528" s="208">
        <v>0.26134299999999999</v>
      </c>
      <c r="C13528" s="208">
        <v>0.23611409999999999</v>
      </c>
      <c r="D13528" s="208">
        <v>0.28657189999999999</v>
      </c>
    </row>
    <row r="13529" spans="1:4">
      <c r="A13529" s="207" t="s">
        <v>13935</v>
      </c>
      <c r="B13529" s="208">
        <v>0.27839399999999997</v>
      </c>
      <c r="C13529" s="208">
        <v>0.25279750000000001</v>
      </c>
      <c r="D13529" s="208">
        <v>0.3039906</v>
      </c>
    </row>
    <row r="13530" spans="1:4">
      <c r="A13530" s="207" t="s">
        <v>13936</v>
      </c>
      <c r="B13530" s="208">
        <v>0.32550309999999999</v>
      </c>
      <c r="C13530" s="208">
        <v>0.29512769999999999</v>
      </c>
      <c r="D13530" s="208">
        <v>0.35587849999999999</v>
      </c>
    </row>
    <row r="13531" spans="1:4">
      <c r="A13531" s="207" t="s">
        <v>13937</v>
      </c>
      <c r="B13531" s="208">
        <v>0.3061275</v>
      </c>
      <c r="C13531" s="208">
        <v>0.27924330000000003</v>
      </c>
      <c r="D13531" s="208">
        <v>0.33301180000000002</v>
      </c>
    </row>
    <row r="13532" spans="1:4">
      <c r="A13532" s="207" t="s">
        <v>13938</v>
      </c>
      <c r="B13532" s="208">
        <v>0.35742289999999999</v>
      </c>
      <c r="C13532" s="208">
        <v>0.33173839999999999</v>
      </c>
      <c r="D13532" s="208">
        <v>0.38310739999999999</v>
      </c>
    </row>
    <row r="13533" spans="1:4">
      <c r="A13533" s="207" t="s">
        <v>13939</v>
      </c>
      <c r="B13533" s="208">
        <v>0.396928</v>
      </c>
      <c r="C13533" s="208">
        <v>0.36823420000000001</v>
      </c>
      <c r="D13533" s="208">
        <v>0.42562179999999999</v>
      </c>
    </row>
    <row r="13534" spans="1:4">
      <c r="A13534" s="207" t="s">
        <v>13940</v>
      </c>
      <c r="B13534" s="208">
        <v>0.387355</v>
      </c>
      <c r="C13534" s="208">
        <v>0.35761080000000001</v>
      </c>
      <c r="D13534" s="208">
        <v>0.41709930000000001</v>
      </c>
    </row>
    <row r="13535" spans="1:4">
      <c r="A13535" s="207" t="s">
        <v>13941</v>
      </c>
      <c r="B13535" s="208">
        <v>0.34227679999999999</v>
      </c>
      <c r="C13535" s="208">
        <v>0.31208469999999999</v>
      </c>
      <c r="D13535" s="208">
        <v>0.37246899999999999</v>
      </c>
    </row>
    <row r="13536" spans="1:4">
      <c r="A13536" s="207" t="s">
        <v>13942</v>
      </c>
      <c r="B13536" s="208">
        <v>0.3575854</v>
      </c>
      <c r="C13536" s="208">
        <v>0.33557379999999998</v>
      </c>
      <c r="D13536" s="208">
        <v>0.37959710000000002</v>
      </c>
    </row>
    <row r="13537" spans="1:4">
      <c r="A13537" s="207" t="s">
        <v>13943</v>
      </c>
      <c r="B13537" s="208">
        <v>0.40696569999999999</v>
      </c>
      <c r="C13537" s="208">
        <v>0.38091049999999999</v>
      </c>
      <c r="D13537" s="208">
        <v>0.43302089999999999</v>
      </c>
    </row>
    <row r="13538" spans="1:4">
      <c r="A13538" s="207" t="s">
        <v>13944</v>
      </c>
      <c r="B13538" s="208">
        <v>0.3958469</v>
      </c>
      <c r="C13538" s="208">
        <v>0.3653207</v>
      </c>
      <c r="D13538" s="208">
        <v>0.4263731</v>
      </c>
    </row>
    <row r="13539" spans="1:4">
      <c r="A13539" s="207" t="s">
        <v>13945</v>
      </c>
      <c r="B13539" s="208">
        <v>0.3765946</v>
      </c>
      <c r="C13539" s="208">
        <v>0.35086030000000001</v>
      </c>
      <c r="D13539" s="208">
        <v>0.40232879999999999</v>
      </c>
    </row>
    <row r="13540" spans="1:4">
      <c r="A13540" s="207" t="s">
        <v>13946</v>
      </c>
      <c r="B13540" s="208">
        <v>0.40257209999999999</v>
      </c>
      <c r="C13540" s="208">
        <v>0.37229970000000001</v>
      </c>
      <c r="D13540" s="208">
        <v>0.43284440000000002</v>
      </c>
    </row>
    <row r="13541" spans="1:4">
      <c r="A13541" s="207" t="s">
        <v>13947</v>
      </c>
      <c r="B13541" s="208">
        <v>0.36629669999999998</v>
      </c>
      <c r="C13541" s="208">
        <v>0.3361999</v>
      </c>
      <c r="D13541" s="208">
        <v>0.39639340000000001</v>
      </c>
    </row>
    <row r="13542" spans="1:4">
      <c r="A13542" s="207" t="s">
        <v>13948</v>
      </c>
      <c r="B13542" s="208">
        <v>0.27594800000000003</v>
      </c>
      <c r="C13542" s="208">
        <v>0.2495588</v>
      </c>
      <c r="D13542" s="208">
        <v>0.30233710000000003</v>
      </c>
    </row>
    <row r="13543" spans="1:4">
      <c r="A13543" s="207" t="s">
        <v>13949</v>
      </c>
      <c r="B13543" s="208">
        <v>0.32409710000000003</v>
      </c>
      <c r="C13543" s="208">
        <v>0.2972881</v>
      </c>
      <c r="D13543" s="208">
        <v>0.3509061</v>
      </c>
    </row>
    <row r="13544" spans="1:4">
      <c r="A13544" s="207" t="s">
        <v>13950</v>
      </c>
      <c r="B13544" s="208">
        <v>0.30249389999999998</v>
      </c>
      <c r="C13544" s="208">
        <v>0.26140760000000002</v>
      </c>
      <c r="D13544" s="208">
        <v>0.3435802</v>
      </c>
    </row>
    <row r="13545" spans="1:4">
      <c r="A13545" s="207" t="s">
        <v>13951</v>
      </c>
      <c r="B13545" s="208">
        <v>0.27470620000000001</v>
      </c>
      <c r="C13545" s="208">
        <v>0.23757880000000001</v>
      </c>
      <c r="D13545" s="208">
        <v>0.31183359999999999</v>
      </c>
    </row>
    <row r="13546" spans="1:4">
      <c r="A13546" s="207" t="s">
        <v>13952</v>
      </c>
      <c r="B13546" s="208">
        <v>0.28390169999999998</v>
      </c>
      <c r="C13546" s="208">
        <v>0.2464276</v>
      </c>
      <c r="D13546" s="208">
        <v>0.32137579999999999</v>
      </c>
    </row>
    <row r="13547" spans="1:4">
      <c r="A13547" s="207" t="s">
        <v>13953</v>
      </c>
      <c r="B13547" s="208">
        <v>0.3035774</v>
      </c>
      <c r="C13547" s="208">
        <v>0.2667313</v>
      </c>
      <c r="D13547" s="208">
        <v>0.34042339999999999</v>
      </c>
    </row>
    <row r="13548" spans="1:4">
      <c r="A13548" s="207" t="s">
        <v>13954</v>
      </c>
      <c r="B13548" s="208">
        <v>0.29972799999999999</v>
      </c>
      <c r="C13548" s="208">
        <v>0.26344840000000003</v>
      </c>
      <c r="D13548" s="208">
        <v>0.33600760000000002</v>
      </c>
    </row>
    <row r="13549" spans="1:4">
      <c r="A13549" s="207" t="s">
        <v>13955</v>
      </c>
      <c r="B13549" s="208">
        <v>0.32515830000000001</v>
      </c>
      <c r="C13549" s="208">
        <v>0.28533920000000002</v>
      </c>
      <c r="D13549" s="208">
        <v>0.36497740000000001</v>
      </c>
    </row>
    <row r="13550" spans="1:4">
      <c r="A13550" s="207" t="s">
        <v>13956</v>
      </c>
      <c r="B13550" s="208">
        <v>0.238922</v>
      </c>
      <c r="C13550" s="208">
        <v>0.20452119999999999</v>
      </c>
      <c r="D13550" s="208">
        <v>0.27332289999999998</v>
      </c>
    </row>
    <row r="13551" spans="1:4">
      <c r="A13551" s="207" t="s">
        <v>13957</v>
      </c>
      <c r="B13551" s="208">
        <v>0.25792359999999998</v>
      </c>
      <c r="C13551" s="208">
        <v>0.22111040000000001</v>
      </c>
      <c r="D13551" s="208">
        <v>0.29473680000000002</v>
      </c>
    </row>
    <row r="13552" spans="1:4">
      <c r="A13552" s="207" t="s">
        <v>13958</v>
      </c>
      <c r="B13552" s="208">
        <v>0.28994389999999998</v>
      </c>
      <c r="C13552" s="208">
        <v>0.24794150000000001</v>
      </c>
      <c r="D13552" s="208">
        <v>0.33194620000000002</v>
      </c>
    </row>
    <row r="13553" spans="1:4">
      <c r="A13553" s="207" t="s">
        <v>13959</v>
      </c>
      <c r="B13553" s="208">
        <v>0.25562620000000003</v>
      </c>
      <c r="C13553" s="208">
        <v>0.21918370000000001</v>
      </c>
      <c r="D13553" s="208">
        <v>0.29206870000000001</v>
      </c>
    </row>
    <row r="13554" spans="1:4">
      <c r="A13554" s="207" t="s">
        <v>13960</v>
      </c>
      <c r="B13554" s="208">
        <v>0.33183180000000001</v>
      </c>
      <c r="C13554" s="208">
        <v>0.29719309999999999</v>
      </c>
      <c r="D13554" s="208">
        <v>0.36647049999999998</v>
      </c>
    </row>
    <row r="13555" spans="1:4">
      <c r="A13555" s="207" t="s">
        <v>13961</v>
      </c>
      <c r="B13555" s="208">
        <v>0.35117520000000002</v>
      </c>
      <c r="C13555" s="208">
        <v>0.31292579999999998</v>
      </c>
      <c r="D13555" s="208">
        <v>0.38942470000000001</v>
      </c>
    </row>
    <row r="13556" spans="1:4">
      <c r="A13556" s="207" t="s">
        <v>13962</v>
      </c>
      <c r="B13556" s="208">
        <v>0.3527325</v>
      </c>
      <c r="C13556" s="208">
        <v>0.31165290000000001</v>
      </c>
      <c r="D13556" s="208">
        <v>0.393812</v>
      </c>
    </row>
    <row r="13557" spans="1:4">
      <c r="A13557" s="207" t="s">
        <v>13963</v>
      </c>
      <c r="B13557" s="208">
        <v>0.3353988</v>
      </c>
      <c r="C13557" s="208">
        <v>0.29263299999999998</v>
      </c>
      <c r="D13557" s="208">
        <v>0.37816460000000002</v>
      </c>
    </row>
    <row r="13558" spans="1:4">
      <c r="A13558" s="207" t="s">
        <v>13964</v>
      </c>
      <c r="B13558" s="208">
        <v>0.33979670000000001</v>
      </c>
      <c r="C13558" s="208">
        <v>0.30986560000000002</v>
      </c>
      <c r="D13558" s="208">
        <v>0.36972769999999999</v>
      </c>
    </row>
    <row r="13559" spans="1:4">
      <c r="A13559" s="207" t="s">
        <v>13965</v>
      </c>
      <c r="B13559" s="208">
        <v>0.39410109999999998</v>
      </c>
      <c r="C13559" s="208">
        <v>0.36049999999999999</v>
      </c>
      <c r="D13559" s="208">
        <v>0.42770229999999998</v>
      </c>
    </row>
    <row r="13560" spans="1:4">
      <c r="A13560" s="207" t="s">
        <v>13966</v>
      </c>
      <c r="B13560" s="208">
        <v>0.38161650000000003</v>
      </c>
      <c r="C13560" s="208">
        <v>0.3398545</v>
      </c>
      <c r="D13560" s="208">
        <v>0.42337849999999999</v>
      </c>
    </row>
    <row r="13561" spans="1:4">
      <c r="A13561" s="207" t="s">
        <v>13967</v>
      </c>
      <c r="B13561" s="208">
        <v>0.34010370000000001</v>
      </c>
      <c r="C13561" s="208">
        <v>0.30519849999999998</v>
      </c>
      <c r="D13561" s="208">
        <v>0.37500899999999998</v>
      </c>
    </row>
    <row r="13562" spans="1:4">
      <c r="A13562" s="207" t="s">
        <v>13968</v>
      </c>
      <c r="B13562" s="208">
        <v>0.35970079999999999</v>
      </c>
      <c r="C13562" s="208">
        <v>0.3185463</v>
      </c>
      <c r="D13562" s="208">
        <v>0.40085520000000002</v>
      </c>
    </row>
    <row r="13563" spans="1:4">
      <c r="A13563" s="207" t="s">
        <v>13969</v>
      </c>
      <c r="B13563" s="208">
        <v>0.35336909999999999</v>
      </c>
      <c r="C13563" s="208">
        <v>0.3111025</v>
      </c>
      <c r="D13563" s="208">
        <v>0.39563569999999998</v>
      </c>
    </row>
    <row r="13564" spans="1:4">
      <c r="A13564" s="207" t="s">
        <v>13970</v>
      </c>
      <c r="B13564" s="208">
        <v>0.2299398</v>
      </c>
      <c r="C13564" s="208">
        <v>0.1935084</v>
      </c>
      <c r="D13564" s="208">
        <v>0.26637110000000003</v>
      </c>
    </row>
    <row r="13565" spans="1:4">
      <c r="A13565" s="207" t="s">
        <v>13971</v>
      </c>
      <c r="B13565" s="208">
        <v>0.292491</v>
      </c>
      <c r="C13565" s="208">
        <v>0.25642150000000002</v>
      </c>
      <c r="D13565" s="208">
        <v>0.32856049999999998</v>
      </c>
    </row>
    <row r="13566" spans="1:4">
      <c r="A13566" s="207" t="s">
        <v>13972</v>
      </c>
      <c r="B13566" s="208">
        <v>0.29436079999999998</v>
      </c>
      <c r="C13566" s="208">
        <v>0.25676310000000002</v>
      </c>
      <c r="D13566" s="208">
        <v>0.33195849999999999</v>
      </c>
    </row>
    <row r="13567" spans="1:4">
      <c r="A13567" s="207" t="s">
        <v>13973</v>
      </c>
      <c r="B13567" s="208">
        <v>0.30441370000000001</v>
      </c>
      <c r="C13567" s="208">
        <v>0.27028839999999998</v>
      </c>
      <c r="D13567" s="208">
        <v>0.33853909999999998</v>
      </c>
    </row>
    <row r="13568" spans="1:4">
      <c r="A13568" s="207" t="s">
        <v>13974</v>
      </c>
      <c r="B13568" s="208">
        <v>0.28873910000000003</v>
      </c>
      <c r="C13568" s="208">
        <v>0.25271339999999998</v>
      </c>
      <c r="D13568" s="208">
        <v>0.32476490000000002</v>
      </c>
    </row>
    <row r="13569" spans="1:4">
      <c r="A13569" s="207" t="s">
        <v>13975</v>
      </c>
      <c r="B13569" s="208">
        <v>0.31949100000000002</v>
      </c>
      <c r="C13569" s="208">
        <v>0.28479700000000002</v>
      </c>
      <c r="D13569" s="208">
        <v>0.35418500000000003</v>
      </c>
    </row>
    <row r="13570" spans="1:4">
      <c r="A13570" s="207" t="s">
        <v>13976</v>
      </c>
      <c r="B13570" s="208">
        <v>0.3217873</v>
      </c>
      <c r="C13570" s="208">
        <v>0.2868965</v>
      </c>
      <c r="D13570" s="208">
        <v>0.3566781</v>
      </c>
    </row>
    <row r="13571" spans="1:4">
      <c r="A13571" s="207" t="s">
        <v>13977</v>
      </c>
      <c r="B13571" s="208">
        <v>0.37118899999999999</v>
      </c>
      <c r="C13571" s="208">
        <v>0.33618999999999999</v>
      </c>
      <c r="D13571" s="208">
        <v>0.40618789999999999</v>
      </c>
    </row>
    <row r="13572" spans="1:4">
      <c r="A13572" s="207" t="s">
        <v>13978</v>
      </c>
      <c r="B13572" s="208">
        <v>0.28334419999999999</v>
      </c>
      <c r="C13572" s="208">
        <v>0.25108449999999999</v>
      </c>
      <c r="D13572" s="208">
        <v>0.31560389999999999</v>
      </c>
    </row>
    <row r="13573" spans="1:4">
      <c r="A13573" s="207" t="s">
        <v>13979</v>
      </c>
      <c r="B13573" s="208">
        <v>0.2994194</v>
      </c>
      <c r="C13573" s="208">
        <v>0.26563930000000002</v>
      </c>
      <c r="D13573" s="208">
        <v>0.33319949999999998</v>
      </c>
    </row>
    <row r="13574" spans="1:4">
      <c r="A13574" s="207" t="s">
        <v>13980</v>
      </c>
      <c r="B13574" s="208">
        <v>0.3528406</v>
      </c>
      <c r="C13574" s="208">
        <v>0.31296289999999999</v>
      </c>
      <c r="D13574" s="208">
        <v>0.39271830000000002</v>
      </c>
    </row>
    <row r="13575" spans="1:4">
      <c r="A13575" s="207" t="s">
        <v>13981</v>
      </c>
      <c r="B13575" s="208">
        <v>0.35116819999999999</v>
      </c>
      <c r="C13575" s="208">
        <v>0.3163242</v>
      </c>
      <c r="D13575" s="208">
        <v>0.38601210000000002</v>
      </c>
    </row>
    <row r="13576" spans="1:4">
      <c r="A13576" s="207" t="s">
        <v>13982</v>
      </c>
      <c r="B13576" s="208">
        <v>0.37852029999999998</v>
      </c>
      <c r="C13576" s="208">
        <v>0.34684989999999999</v>
      </c>
      <c r="D13576" s="208">
        <v>0.41019060000000002</v>
      </c>
    </row>
    <row r="13577" spans="1:4">
      <c r="A13577" s="207" t="s">
        <v>13983</v>
      </c>
      <c r="B13577" s="208">
        <v>0.436998</v>
      </c>
      <c r="C13577" s="208">
        <v>0.40082099999999998</v>
      </c>
      <c r="D13577" s="208">
        <v>0.47317500000000001</v>
      </c>
    </row>
    <row r="13578" spans="1:4">
      <c r="A13578" s="207" t="s">
        <v>13984</v>
      </c>
      <c r="B13578" s="208">
        <v>0.42265570000000002</v>
      </c>
      <c r="C13578" s="208">
        <v>0.38366980000000001</v>
      </c>
      <c r="D13578" s="208">
        <v>0.46164169999999999</v>
      </c>
    </row>
    <row r="13579" spans="1:4">
      <c r="A13579" s="207" t="s">
        <v>13985</v>
      </c>
      <c r="B13579" s="208">
        <v>0.34796919999999998</v>
      </c>
      <c r="C13579" s="208">
        <v>0.30917480000000003</v>
      </c>
      <c r="D13579" s="208">
        <v>0.38676359999999999</v>
      </c>
    </row>
    <row r="13580" spans="1:4">
      <c r="A13580" s="207" t="s">
        <v>13986</v>
      </c>
      <c r="B13580" s="208">
        <v>0.37492310000000001</v>
      </c>
      <c r="C13580" s="208">
        <v>0.34611969999999997</v>
      </c>
      <c r="D13580" s="208">
        <v>0.40372649999999999</v>
      </c>
    </row>
    <row r="13581" spans="1:4">
      <c r="A13581" s="207" t="s">
        <v>13987</v>
      </c>
      <c r="B13581" s="208">
        <v>0.42169679999999998</v>
      </c>
      <c r="C13581" s="208">
        <v>0.38793080000000002</v>
      </c>
      <c r="D13581" s="208">
        <v>0.4554628</v>
      </c>
    </row>
    <row r="13582" spans="1:4">
      <c r="A13582" s="207" t="s">
        <v>13988</v>
      </c>
      <c r="B13582" s="208">
        <v>0.40864270000000003</v>
      </c>
      <c r="C13582" s="208">
        <v>0.3712453</v>
      </c>
      <c r="D13582" s="208">
        <v>0.44604009999999999</v>
      </c>
    </row>
    <row r="13583" spans="1:4">
      <c r="A13583" s="207" t="s">
        <v>13989</v>
      </c>
      <c r="B13583" s="208">
        <v>0.40807480000000002</v>
      </c>
      <c r="C13583" s="208">
        <v>0.37513600000000002</v>
      </c>
      <c r="D13583" s="208">
        <v>0.4410135</v>
      </c>
    </row>
    <row r="13584" spans="1:4">
      <c r="A13584" s="207" t="s">
        <v>13990</v>
      </c>
      <c r="B13584" s="208">
        <v>0.44075429999999999</v>
      </c>
      <c r="C13584" s="208">
        <v>0.4024915</v>
      </c>
      <c r="D13584" s="208">
        <v>0.47901719999999998</v>
      </c>
    </row>
    <row r="13585" spans="1:4">
      <c r="A13585" s="207" t="s">
        <v>13991</v>
      </c>
      <c r="B13585" s="208">
        <v>0.37782110000000002</v>
      </c>
      <c r="C13585" s="208">
        <v>0.33881149999999999</v>
      </c>
      <c r="D13585" s="208">
        <v>0.4168308</v>
      </c>
    </row>
    <row r="13586" spans="1:4">
      <c r="A13586" s="207" t="s">
        <v>13992</v>
      </c>
      <c r="B13586" s="208">
        <v>0.31718030000000003</v>
      </c>
      <c r="C13586" s="208">
        <v>0.28086549999999999</v>
      </c>
      <c r="D13586" s="208">
        <v>0.353495</v>
      </c>
    </row>
    <row r="13587" spans="1:4">
      <c r="A13587" s="207" t="s">
        <v>13993</v>
      </c>
      <c r="B13587" s="208">
        <v>0.35310809999999998</v>
      </c>
      <c r="C13587" s="208">
        <v>0.31767030000000002</v>
      </c>
      <c r="D13587" s="208">
        <v>0.388546</v>
      </c>
    </row>
    <row r="13588" spans="1:4">
      <c r="A13588" s="207" t="s">
        <v>13994</v>
      </c>
      <c r="B13588" s="208">
        <v>0.30881560000000002</v>
      </c>
      <c r="C13588" s="208">
        <v>0.29717690000000002</v>
      </c>
      <c r="D13588" s="208">
        <v>0.32045430000000003</v>
      </c>
    </row>
    <row r="13589" spans="1:4">
      <c r="A13589" s="207" t="s">
        <v>13995</v>
      </c>
      <c r="B13589" s="208">
        <v>0.30704589999999998</v>
      </c>
      <c r="C13589" s="208">
        <v>0.29003410000000002</v>
      </c>
      <c r="D13589" s="208">
        <v>0.3240576</v>
      </c>
    </row>
    <row r="13590" spans="1:4">
      <c r="A13590" s="207" t="s">
        <v>13996</v>
      </c>
      <c r="B13590" s="208">
        <v>0.26134299999999999</v>
      </c>
      <c r="C13590" s="208">
        <v>0.23611409999999999</v>
      </c>
      <c r="D13590" s="208">
        <v>0.28657189999999999</v>
      </c>
    </row>
    <row r="13591" spans="1:4">
      <c r="A13591" s="207" t="s">
        <v>13997</v>
      </c>
      <c r="B13591" s="208">
        <v>0.37594030000000001</v>
      </c>
      <c r="C13591" s="208">
        <v>0.35968810000000001</v>
      </c>
      <c r="D13591" s="208">
        <v>0.3921925</v>
      </c>
    </row>
    <row r="13592" spans="1:4">
      <c r="A13592" s="207" t="s">
        <v>13998</v>
      </c>
      <c r="B13592" s="208">
        <v>0.40476129999999999</v>
      </c>
      <c r="C13592" s="208">
        <v>0.3830112</v>
      </c>
      <c r="D13592" s="208">
        <v>0.42651149999999999</v>
      </c>
    </row>
    <row r="13593" spans="1:4">
      <c r="A13593" s="207" t="s">
        <v>13999</v>
      </c>
      <c r="B13593" s="208">
        <v>0.35108289999999998</v>
      </c>
      <c r="C13593" s="208">
        <v>0.3331519</v>
      </c>
      <c r="D13593" s="208">
        <v>0.36901390000000001</v>
      </c>
    </row>
    <row r="13594" spans="1:4">
      <c r="A13594" s="207" t="s">
        <v>14000</v>
      </c>
      <c r="B13594" s="208">
        <v>0.34809669999999998</v>
      </c>
      <c r="C13594" s="208">
        <v>0.33527299999999999</v>
      </c>
      <c r="D13594" s="208">
        <v>0.36092039999999997</v>
      </c>
    </row>
    <row r="13595" spans="1:4">
      <c r="A13595" s="207" t="s">
        <v>14001</v>
      </c>
      <c r="B13595" s="208">
        <v>0.29688389999999998</v>
      </c>
      <c r="C13595" s="208">
        <v>0.28101090000000001</v>
      </c>
      <c r="D13595" s="208">
        <v>0.3127568</v>
      </c>
    </row>
    <row r="13596" spans="1:4">
      <c r="A13596" s="207" t="s">
        <v>14002</v>
      </c>
      <c r="B13596" s="208">
        <v>0.26611279999999998</v>
      </c>
      <c r="C13596" s="208">
        <v>0.24304110000000001</v>
      </c>
      <c r="D13596" s="208">
        <v>0.28918450000000001</v>
      </c>
    </row>
    <row r="13597" spans="1:4">
      <c r="A13597" s="207" t="s">
        <v>14003</v>
      </c>
      <c r="B13597" s="208">
        <v>0.238922</v>
      </c>
      <c r="C13597" s="208">
        <v>0.20452119999999999</v>
      </c>
      <c r="D13597" s="208">
        <v>0.27332289999999998</v>
      </c>
    </row>
    <row r="13598" spans="1:4">
      <c r="A13598" s="207" t="s">
        <v>14004</v>
      </c>
      <c r="B13598" s="208">
        <v>0.34257029999999999</v>
      </c>
      <c r="C13598" s="208">
        <v>0.32060100000000002</v>
      </c>
      <c r="D13598" s="208">
        <v>0.36453960000000002</v>
      </c>
    </row>
    <row r="13599" spans="1:4">
      <c r="A13599" s="207" t="s">
        <v>14005</v>
      </c>
      <c r="B13599" s="208">
        <v>0.39181820000000001</v>
      </c>
      <c r="C13599" s="208">
        <v>0.36334270000000002</v>
      </c>
      <c r="D13599" s="208">
        <v>0.4202938</v>
      </c>
    </row>
    <row r="13600" spans="1:4">
      <c r="A13600" s="207" t="s">
        <v>14006</v>
      </c>
      <c r="B13600" s="208">
        <v>0.33498480000000003</v>
      </c>
      <c r="C13600" s="208">
        <v>0.31037300000000001</v>
      </c>
      <c r="D13600" s="208">
        <v>0.35959669999999999</v>
      </c>
    </row>
    <row r="13601" spans="1:4">
      <c r="A13601" s="207" t="s">
        <v>14007</v>
      </c>
      <c r="B13601" s="208">
        <v>0.3145945</v>
      </c>
      <c r="C13601" s="208">
        <v>0.29709390000000002</v>
      </c>
      <c r="D13601" s="208">
        <v>0.33209499999999997</v>
      </c>
    </row>
    <row r="13602" spans="1:4">
      <c r="A13602" s="207" t="s">
        <v>14008</v>
      </c>
      <c r="B13602" s="208">
        <v>0.31888860000000002</v>
      </c>
      <c r="C13602" s="208">
        <v>0.30415340000000002</v>
      </c>
      <c r="D13602" s="208">
        <v>0.33362389999999997</v>
      </c>
    </row>
    <row r="13603" spans="1:4">
      <c r="A13603" s="207" t="s">
        <v>14009</v>
      </c>
      <c r="B13603" s="208">
        <v>0.34371639999999998</v>
      </c>
      <c r="C13603" s="208">
        <v>0.3212798</v>
      </c>
      <c r="D13603" s="208">
        <v>0.36615310000000001</v>
      </c>
    </row>
    <row r="13604" spans="1:4">
      <c r="A13604" s="207" t="s">
        <v>14010</v>
      </c>
      <c r="B13604" s="208">
        <v>0.28334419999999999</v>
      </c>
      <c r="C13604" s="208">
        <v>0.25108449999999999</v>
      </c>
      <c r="D13604" s="208">
        <v>0.31560389999999999</v>
      </c>
    </row>
    <row r="13605" spans="1:4">
      <c r="A13605" s="207" t="s">
        <v>14011</v>
      </c>
      <c r="B13605" s="208">
        <v>0.40502060000000001</v>
      </c>
      <c r="C13605" s="208">
        <v>0.38462940000000001</v>
      </c>
      <c r="D13605" s="208">
        <v>0.42541180000000001</v>
      </c>
    </row>
    <row r="13606" spans="1:4">
      <c r="A13606" s="207" t="s">
        <v>14012</v>
      </c>
      <c r="B13606" s="208">
        <v>0.41826429999999998</v>
      </c>
      <c r="C13606" s="208">
        <v>0.3904243</v>
      </c>
      <c r="D13606" s="208">
        <v>0.44610420000000001</v>
      </c>
    </row>
    <row r="13607" spans="1:4">
      <c r="A13607" s="207" t="s">
        <v>14013</v>
      </c>
      <c r="B13607" s="208">
        <v>0.36572260000000001</v>
      </c>
      <c r="C13607" s="208">
        <v>0.34248119999999999</v>
      </c>
      <c r="D13607" s="208">
        <v>0.38896399999999998</v>
      </c>
    </row>
    <row r="13608" spans="1:4">
      <c r="A13608" s="207" t="s">
        <v>14014</v>
      </c>
      <c r="B13608" s="208">
        <v>0.37743969999999999</v>
      </c>
      <c r="C13608" s="208">
        <v>0.36084539999999998</v>
      </c>
      <c r="D13608" s="208">
        <v>0.39403389999999999</v>
      </c>
    </row>
    <row r="13609" spans="1:4">
      <c r="A13609" s="207" t="s">
        <v>14015</v>
      </c>
      <c r="B13609" s="208">
        <v>0.34020499999999998</v>
      </c>
      <c r="C13609" s="208">
        <v>0.33401320000000001</v>
      </c>
      <c r="D13609" s="208">
        <v>0.34639690000000001</v>
      </c>
    </row>
    <row r="13610" spans="1:4">
      <c r="A13610" s="207" t="s">
        <v>14016</v>
      </c>
      <c r="B13610" s="208">
        <v>0.31555230000000001</v>
      </c>
      <c r="C13610" s="208">
        <v>0.30715750000000003</v>
      </c>
      <c r="D13610" s="208">
        <v>0.32394719999999999</v>
      </c>
    </row>
    <row r="13611" spans="1:4">
      <c r="A13611" s="207" t="s">
        <v>14017</v>
      </c>
      <c r="B13611" s="208">
        <v>0.3622687</v>
      </c>
      <c r="C13611" s="208">
        <v>0.35435660000000002</v>
      </c>
      <c r="D13611" s="208">
        <v>0.37018069999999997</v>
      </c>
    </row>
    <row r="13612" spans="1:4">
      <c r="A13612" s="207" t="s">
        <v>14018</v>
      </c>
      <c r="B13612" s="208">
        <v>0.30780999999999997</v>
      </c>
      <c r="C13612" s="208">
        <v>0.2767521</v>
      </c>
      <c r="D13612" s="208">
        <v>0.338868</v>
      </c>
    </row>
    <row r="13613" spans="1:4">
      <c r="A13613" s="207" t="s">
        <v>14019</v>
      </c>
      <c r="B13613" s="208">
        <v>0.2921473</v>
      </c>
      <c r="C13613" s="208">
        <v>0.26393680000000003</v>
      </c>
      <c r="D13613" s="208">
        <v>0.32035770000000002</v>
      </c>
    </row>
    <row r="13614" spans="1:4">
      <c r="A13614" s="207" t="s">
        <v>14020</v>
      </c>
      <c r="B13614" s="208">
        <v>0.3015506</v>
      </c>
      <c r="C13614" s="208">
        <v>0.2727561</v>
      </c>
      <c r="D13614" s="208">
        <v>0.3303451</v>
      </c>
    </row>
    <row r="13615" spans="1:4">
      <c r="A13615" s="207" t="s">
        <v>14021</v>
      </c>
      <c r="B13615" s="208">
        <v>0.32035400000000003</v>
      </c>
      <c r="C13615" s="208">
        <v>0.29176439999999998</v>
      </c>
      <c r="D13615" s="208">
        <v>0.34894350000000002</v>
      </c>
    </row>
    <row r="13616" spans="1:4">
      <c r="A13616" s="207" t="s">
        <v>14022</v>
      </c>
      <c r="B13616" s="208">
        <v>0.30702079999999998</v>
      </c>
      <c r="C13616" s="208">
        <v>0.27912670000000001</v>
      </c>
      <c r="D13616" s="208">
        <v>0.33491480000000001</v>
      </c>
    </row>
    <row r="13617" spans="1:4">
      <c r="A13617" s="207" t="s">
        <v>14023</v>
      </c>
      <c r="B13617" s="208">
        <v>0.33885340000000003</v>
      </c>
      <c r="C13617" s="208">
        <v>0.30898999999999999</v>
      </c>
      <c r="D13617" s="208">
        <v>0.36871690000000001</v>
      </c>
    </row>
    <row r="13618" spans="1:4">
      <c r="A13618" s="207" t="s">
        <v>14024</v>
      </c>
      <c r="B13618" s="208">
        <v>0.28034389999999998</v>
      </c>
      <c r="C13618" s="208">
        <v>0.25294749999999999</v>
      </c>
      <c r="D13618" s="208">
        <v>0.30774040000000003</v>
      </c>
    </row>
    <row r="13619" spans="1:4">
      <c r="A13619" s="207" t="s">
        <v>14025</v>
      </c>
      <c r="B13619" s="208">
        <v>0.26649719999999999</v>
      </c>
      <c r="C13619" s="208">
        <v>0.2375593</v>
      </c>
      <c r="D13619" s="208">
        <v>0.29543510000000001</v>
      </c>
    </row>
    <row r="13620" spans="1:4">
      <c r="A13620" s="207" t="s">
        <v>14026</v>
      </c>
      <c r="B13620" s="208">
        <v>0.34440520000000002</v>
      </c>
      <c r="C13620" s="208">
        <v>0.3127453</v>
      </c>
      <c r="D13620" s="208">
        <v>0.37606519999999999</v>
      </c>
    </row>
    <row r="13621" spans="1:4">
      <c r="A13621" s="207" t="s">
        <v>14027</v>
      </c>
      <c r="B13621" s="208">
        <v>0.31132169999999998</v>
      </c>
      <c r="C13621" s="208">
        <v>0.28250560000000002</v>
      </c>
      <c r="D13621" s="208">
        <v>0.34013769999999999</v>
      </c>
    </row>
    <row r="13622" spans="1:4">
      <c r="A13622" s="207" t="s">
        <v>14028</v>
      </c>
      <c r="B13622" s="208">
        <v>0.35186440000000002</v>
      </c>
      <c r="C13622" s="208">
        <v>0.32448700000000003</v>
      </c>
      <c r="D13622" s="208">
        <v>0.37924180000000002</v>
      </c>
    </row>
    <row r="13623" spans="1:4">
      <c r="A13623" s="207" t="s">
        <v>14029</v>
      </c>
      <c r="B13623" s="208">
        <v>0.40476420000000002</v>
      </c>
      <c r="C13623" s="208">
        <v>0.37381579999999998</v>
      </c>
      <c r="D13623" s="208">
        <v>0.43571260000000001</v>
      </c>
    </row>
    <row r="13624" spans="1:4">
      <c r="A13624" s="207" t="s">
        <v>14030</v>
      </c>
      <c r="B13624" s="208">
        <v>0.39179799999999998</v>
      </c>
      <c r="C13624" s="208">
        <v>0.3607631</v>
      </c>
      <c r="D13624" s="208">
        <v>0.42283290000000001</v>
      </c>
    </row>
    <row r="13625" spans="1:4">
      <c r="A13625" s="207" t="s">
        <v>14031</v>
      </c>
      <c r="B13625" s="208">
        <v>0.34898820000000003</v>
      </c>
      <c r="C13625" s="208">
        <v>0.31764350000000002</v>
      </c>
      <c r="D13625" s="208">
        <v>0.38033299999999998</v>
      </c>
    </row>
    <row r="13626" spans="1:4">
      <c r="A13626" s="207" t="s">
        <v>14032</v>
      </c>
      <c r="B13626" s="208">
        <v>0.32457750000000002</v>
      </c>
      <c r="C13626" s="208">
        <v>0.30129820000000002</v>
      </c>
      <c r="D13626" s="208">
        <v>0.34785680000000002</v>
      </c>
    </row>
    <row r="13627" spans="1:4">
      <c r="A13627" s="207" t="s">
        <v>14033</v>
      </c>
      <c r="B13627" s="208">
        <v>0.39445730000000001</v>
      </c>
      <c r="C13627" s="208">
        <v>0.36610870000000001</v>
      </c>
      <c r="D13627" s="208">
        <v>0.42280580000000001</v>
      </c>
    </row>
    <row r="13628" spans="1:4">
      <c r="A13628" s="207" t="s">
        <v>14034</v>
      </c>
      <c r="B13628" s="208">
        <v>0.38743630000000001</v>
      </c>
      <c r="C13628" s="208">
        <v>0.35506189999999999</v>
      </c>
      <c r="D13628" s="208">
        <v>0.41981069999999998</v>
      </c>
    </row>
    <row r="13629" spans="1:4">
      <c r="A13629" s="207" t="s">
        <v>14035</v>
      </c>
      <c r="B13629" s="208">
        <v>0.36705589999999999</v>
      </c>
      <c r="C13629" s="208">
        <v>0.33965139999999999</v>
      </c>
      <c r="D13629" s="208">
        <v>0.39446029999999999</v>
      </c>
    </row>
    <row r="13630" spans="1:4">
      <c r="A13630" s="207" t="s">
        <v>14036</v>
      </c>
      <c r="B13630" s="208">
        <v>0.39119739999999997</v>
      </c>
      <c r="C13630" s="208">
        <v>0.3594522</v>
      </c>
      <c r="D13630" s="208">
        <v>0.4229426</v>
      </c>
    </row>
    <row r="13631" spans="1:4">
      <c r="A13631" s="207" t="s">
        <v>14037</v>
      </c>
      <c r="B13631" s="208">
        <v>0.36489660000000002</v>
      </c>
      <c r="C13631" s="208">
        <v>0.3340381</v>
      </c>
      <c r="D13631" s="208">
        <v>0.39575519999999997</v>
      </c>
    </row>
    <row r="13632" spans="1:4">
      <c r="A13632" s="207" t="s">
        <v>14038</v>
      </c>
      <c r="B13632" s="208">
        <v>0.28714699999999999</v>
      </c>
      <c r="C13632" s="208">
        <v>0.25970480000000001</v>
      </c>
      <c r="D13632" s="208">
        <v>0.31458930000000002</v>
      </c>
    </row>
    <row r="13633" spans="1:4">
      <c r="A13633" s="207" t="s">
        <v>14039</v>
      </c>
      <c r="B13633" s="208">
        <v>0.32307960000000002</v>
      </c>
      <c r="C13633" s="208">
        <v>0.29442430000000003</v>
      </c>
      <c r="D13633" s="208">
        <v>0.35173490000000002</v>
      </c>
    </row>
    <row r="13634" spans="1:4">
      <c r="A13634" s="207" t="s">
        <v>14040</v>
      </c>
      <c r="B13634" s="208">
        <v>0.30385719999999999</v>
      </c>
      <c r="C13634" s="208">
        <v>0.26178489999999999</v>
      </c>
      <c r="D13634" s="208">
        <v>0.3459294</v>
      </c>
    </row>
    <row r="13635" spans="1:4">
      <c r="A13635" s="207" t="s">
        <v>14041</v>
      </c>
      <c r="B13635" s="208">
        <v>0.2705629</v>
      </c>
      <c r="C13635" s="208">
        <v>0.23277139999999999</v>
      </c>
      <c r="D13635" s="208">
        <v>0.30835439999999997</v>
      </c>
    </row>
    <row r="13636" spans="1:4">
      <c r="A13636" s="207" t="s">
        <v>14042</v>
      </c>
      <c r="B13636" s="208">
        <v>0.28914830000000002</v>
      </c>
      <c r="C13636" s="208">
        <v>0.25052000000000002</v>
      </c>
      <c r="D13636" s="208">
        <v>0.32777659999999997</v>
      </c>
    </row>
    <row r="13637" spans="1:4">
      <c r="A13637" s="207" t="s">
        <v>14043</v>
      </c>
      <c r="B13637" s="208">
        <v>0.29881029999999997</v>
      </c>
      <c r="C13637" s="208">
        <v>0.26124199999999997</v>
      </c>
      <c r="D13637" s="208">
        <v>0.33637850000000002</v>
      </c>
    </row>
    <row r="13638" spans="1:4">
      <c r="A13638" s="207" t="s">
        <v>14044</v>
      </c>
      <c r="B13638" s="208">
        <v>0.28356569999999998</v>
      </c>
      <c r="C13638" s="208">
        <v>0.24629219999999999</v>
      </c>
      <c r="D13638" s="208">
        <v>0.32083929999999999</v>
      </c>
    </row>
    <row r="13639" spans="1:4">
      <c r="A13639" s="207" t="s">
        <v>14045</v>
      </c>
      <c r="B13639" s="208">
        <v>0.31028539999999999</v>
      </c>
      <c r="C13639" s="208">
        <v>0.27016839999999998</v>
      </c>
      <c r="D13639" s="208">
        <v>0.3504024</v>
      </c>
    </row>
    <row r="13640" spans="1:4">
      <c r="A13640" s="207" t="s">
        <v>14046</v>
      </c>
      <c r="B13640" s="208">
        <v>0.25485140000000001</v>
      </c>
      <c r="C13640" s="208">
        <v>0.21928839999999999</v>
      </c>
      <c r="D13640" s="208">
        <v>0.29041440000000002</v>
      </c>
    </row>
    <row r="13641" spans="1:4">
      <c r="A13641" s="207" t="s">
        <v>14047</v>
      </c>
      <c r="B13641" s="208">
        <v>0.23308190000000001</v>
      </c>
      <c r="C13641" s="208">
        <v>0.1938676</v>
      </c>
      <c r="D13641" s="208">
        <v>0.27229629999999999</v>
      </c>
    </row>
    <row r="13642" spans="1:4">
      <c r="A13642" s="207" t="s">
        <v>14048</v>
      </c>
      <c r="B13642" s="208">
        <v>0.29662440000000001</v>
      </c>
      <c r="C13642" s="208">
        <v>0.25428709999999999</v>
      </c>
      <c r="D13642" s="208">
        <v>0.33896169999999998</v>
      </c>
    </row>
    <row r="13643" spans="1:4">
      <c r="A13643" s="207" t="s">
        <v>14049</v>
      </c>
      <c r="B13643" s="208">
        <v>0.25595079999999998</v>
      </c>
      <c r="C13643" s="208">
        <v>0.21835280000000001</v>
      </c>
      <c r="D13643" s="208">
        <v>0.2935488</v>
      </c>
    </row>
    <row r="13644" spans="1:4">
      <c r="A13644" s="207" t="s">
        <v>14050</v>
      </c>
      <c r="B13644" s="208">
        <v>0.31856899999999999</v>
      </c>
      <c r="C13644" s="208">
        <v>0.2823929</v>
      </c>
      <c r="D13644" s="208">
        <v>0.35474519999999998</v>
      </c>
    </row>
    <row r="13645" spans="1:4">
      <c r="A13645" s="207" t="s">
        <v>14051</v>
      </c>
      <c r="B13645" s="208">
        <v>0.35684870000000002</v>
      </c>
      <c r="C13645" s="208">
        <v>0.31558940000000002</v>
      </c>
      <c r="D13645" s="208">
        <v>0.39810810000000002</v>
      </c>
    </row>
    <row r="13646" spans="1:4">
      <c r="A13646" s="207" t="s">
        <v>14052</v>
      </c>
      <c r="B13646" s="208">
        <v>0.35202090000000003</v>
      </c>
      <c r="C13646" s="208">
        <v>0.31013649999999998</v>
      </c>
      <c r="D13646" s="208">
        <v>0.39390520000000001</v>
      </c>
    </row>
    <row r="13647" spans="1:4">
      <c r="A13647" s="207" t="s">
        <v>14053</v>
      </c>
      <c r="B13647" s="208">
        <v>0.33616180000000001</v>
      </c>
      <c r="C13647" s="208">
        <v>0.29297440000000002</v>
      </c>
      <c r="D13647" s="208">
        <v>0.37934909999999999</v>
      </c>
    </row>
    <row r="13648" spans="1:4">
      <c r="A13648" s="207" t="s">
        <v>14054</v>
      </c>
      <c r="B13648" s="208">
        <v>0.29919230000000002</v>
      </c>
      <c r="C13648" s="208">
        <v>0.26787349999999999</v>
      </c>
      <c r="D13648" s="208">
        <v>0.3305111</v>
      </c>
    </row>
    <row r="13649" spans="1:4">
      <c r="A13649" s="207" t="s">
        <v>14055</v>
      </c>
      <c r="B13649" s="208">
        <v>0.37407289999999999</v>
      </c>
      <c r="C13649" s="208">
        <v>0.33758090000000002</v>
      </c>
      <c r="D13649" s="208">
        <v>0.41056490000000001</v>
      </c>
    </row>
    <row r="13650" spans="1:4">
      <c r="A13650" s="207" t="s">
        <v>14056</v>
      </c>
      <c r="B13650" s="208">
        <v>0.37038850000000001</v>
      </c>
      <c r="C13650" s="208">
        <v>0.3264995</v>
      </c>
      <c r="D13650" s="208">
        <v>0.41427740000000002</v>
      </c>
    </row>
    <row r="13651" spans="1:4">
      <c r="A13651" s="207" t="s">
        <v>14057</v>
      </c>
      <c r="B13651" s="208">
        <v>0.32672709999999999</v>
      </c>
      <c r="C13651" s="208">
        <v>0.29068080000000002</v>
      </c>
      <c r="D13651" s="208">
        <v>0.36277340000000002</v>
      </c>
    </row>
    <row r="13652" spans="1:4">
      <c r="A13652" s="207" t="s">
        <v>14058</v>
      </c>
      <c r="B13652" s="208">
        <v>0.34618189999999999</v>
      </c>
      <c r="C13652" s="208">
        <v>0.30346590000000001</v>
      </c>
      <c r="D13652" s="208">
        <v>0.38889790000000002</v>
      </c>
    </row>
    <row r="13653" spans="1:4">
      <c r="A13653" s="207" t="s">
        <v>14059</v>
      </c>
      <c r="B13653" s="208">
        <v>0.34651609999999999</v>
      </c>
      <c r="C13653" s="208">
        <v>0.30312939999999999</v>
      </c>
      <c r="D13653" s="208">
        <v>0.38990279999999999</v>
      </c>
    </row>
    <row r="13654" spans="1:4">
      <c r="A13654" s="207" t="s">
        <v>14060</v>
      </c>
      <c r="B13654" s="208">
        <v>0.2362812</v>
      </c>
      <c r="C13654" s="208">
        <v>0.19941500000000001</v>
      </c>
      <c r="D13654" s="208">
        <v>0.27314739999999998</v>
      </c>
    </row>
    <row r="13655" spans="1:4">
      <c r="A13655" s="207" t="s">
        <v>14061</v>
      </c>
      <c r="B13655" s="208">
        <v>0.28207710000000003</v>
      </c>
      <c r="C13655" s="208">
        <v>0.24514610000000001</v>
      </c>
      <c r="D13655" s="208">
        <v>0.31900810000000002</v>
      </c>
    </row>
    <row r="13656" spans="1:4">
      <c r="A13656" s="207" t="s">
        <v>14062</v>
      </c>
      <c r="B13656" s="208">
        <v>0.31129430000000002</v>
      </c>
      <c r="C13656" s="208">
        <v>0.27311200000000002</v>
      </c>
      <c r="D13656" s="208">
        <v>0.34947650000000002</v>
      </c>
    </row>
    <row r="13657" spans="1:4">
      <c r="A13657" s="207" t="s">
        <v>14063</v>
      </c>
      <c r="B13657" s="208">
        <v>0.31291099999999999</v>
      </c>
      <c r="C13657" s="208">
        <v>0.2766207</v>
      </c>
      <c r="D13657" s="208">
        <v>0.34920119999999999</v>
      </c>
    </row>
    <row r="13658" spans="1:4">
      <c r="A13658" s="207" t="s">
        <v>14064</v>
      </c>
      <c r="B13658" s="208">
        <v>0.31310949999999999</v>
      </c>
      <c r="C13658" s="208">
        <v>0.27520929999999999</v>
      </c>
      <c r="D13658" s="208">
        <v>0.35100979999999998</v>
      </c>
    </row>
    <row r="13659" spans="1:4">
      <c r="A13659" s="207" t="s">
        <v>14065</v>
      </c>
      <c r="B13659" s="208">
        <v>0.34030369999999999</v>
      </c>
      <c r="C13659" s="208">
        <v>0.30389460000000001</v>
      </c>
      <c r="D13659" s="208">
        <v>0.37671280000000001</v>
      </c>
    </row>
    <row r="13660" spans="1:4">
      <c r="A13660" s="207" t="s">
        <v>14066</v>
      </c>
      <c r="B13660" s="208">
        <v>0.32961299999999999</v>
      </c>
      <c r="C13660" s="208">
        <v>0.29373779999999999</v>
      </c>
      <c r="D13660" s="208">
        <v>0.36548819999999999</v>
      </c>
    </row>
    <row r="13661" spans="1:4">
      <c r="A13661" s="207" t="s">
        <v>14067</v>
      </c>
      <c r="B13661" s="208">
        <v>0.36537849999999999</v>
      </c>
      <c r="C13661" s="208">
        <v>0.32846530000000002</v>
      </c>
      <c r="D13661" s="208">
        <v>0.40229179999999998</v>
      </c>
    </row>
    <row r="13662" spans="1:4">
      <c r="A13662" s="207" t="s">
        <v>14068</v>
      </c>
      <c r="B13662" s="208">
        <v>0.30377179999999998</v>
      </c>
      <c r="C13662" s="208">
        <v>0.26893610000000001</v>
      </c>
      <c r="D13662" s="208">
        <v>0.33860750000000001</v>
      </c>
    </row>
    <row r="13663" spans="1:4">
      <c r="A13663" s="207" t="s">
        <v>14069</v>
      </c>
      <c r="B13663" s="208">
        <v>0.30283589999999999</v>
      </c>
      <c r="C13663" s="208">
        <v>0.26602550000000003</v>
      </c>
      <c r="D13663" s="208">
        <v>0.33964630000000001</v>
      </c>
    </row>
    <row r="13664" spans="1:4">
      <c r="A13664" s="207" t="s">
        <v>14070</v>
      </c>
      <c r="B13664" s="208">
        <v>0.38829200000000003</v>
      </c>
      <c r="C13664" s="208">
        <v>0.3479835</v>
      </c>
      <c r="D13664" s="208">
        <v>0.4286005</v>
      </c>
    </row>
    <row r="13665" spans="1:4">
      <c r="A13665" s="207" t="s">
        <v>14071</v>
      </c>
      <c r="B13665" s="208">
        <v>0.3636626</v>
      </c>
      <c r="C13665" s="208">
        <v>0.32656679999999999</v>
      </c>
      <c r="D13665" s="208">
        <v>0.40075840000000001</v>
      </c>
    </row>
    <row r="13666" spans="1:4">
      <c r="A13666" s="207" t="s">
        <v>14072</v>
      </c>
      <c r="B13666" s="208">
        <v>0.38246629999999998</v>
      </c>
      <c r="C13666" s="208">
        <v>0.34860140000000001</v>
      </c>
      <c r="D13666" s="208">
        <v>0.41633120000000001</v>
      </c>
    </row>
    <row r="13667" spans="1:4">
      <c r="A13667" s="207" t="s">
        <v>14073</v>
      </c>
      <c r="B13667" s="208">
        <v>0.44743709999999998</v>
      </c>
      <c r="C13667" s="208">
        <v>0.40962959999999998</v>
      </c>
      <c r="D13667" s="208">
        <v>0.48524469999999997</v>
      </c>
    </row>
    <row r="13668" spans="1:4">
      <c r="A13668" s="207" t="s">
        <v>14074</v>
      </c>
      <c r="B13668" s="208">
        <v>0.43011139999999998</v>
      </c>
      <c r="C13668" s="208">
        <v>0.38963049999999999</v>
      </c>
      <c r="D13668" s="208">
        <v>0.47059230000000002</v>
      </c>
    </row>
    <row r="13669" spans="1:4">
      <c r="A13669" s="207" t="s">
        <v>14075</v>
      </c>
      <c r="B13669" s="208">
        <v>0.36004199999999997</v>
      </c>
      <c r="C13669" s="208">
        <v>0.319357</v>
      </c>
      <c r="D13669" s="208">
        <v>0.400727</v>
      </c>
    </row>
    <row r="13670" spans="1:4">
      <c r="A13670" s="207" t="s">
        <v>14076</v>
      </c>
      <c r="B13670" s="208">
        <v>0.34976299999999999</v>
      </c>
      <c r="C13670" s="208">
        <v>0.3196349</v>
      </c>
      <c r="D13670" s="208">
        <v>0.37989109999999998</v>
      </c>
    </row>
    <row r="13671" spans="1:4">
      <c r="A13671" s="207" t="s">
        <v>14077</v>
      </c>
      <c r="B13671" s="208">
        <v>0.41594720000000002</v>
      </c>
      <c r="C13671" s="208">
        <v>0.3804941</v>
      </c>
      <c r="D13671" s="208">
        <v>0.45140039999999998</v>
      </c>
    </row>
    <row r="13672" spans="1:4">
      <c r="A13672" s="207" t="s">
        <v>14078</v>
      </c>
      <c r="B13672" s="208">
        <v>0.40268110000000001</v>
      </c>
      <c r="C13672" s="208">
        <v>0.36329440000000002</v>
      </c>
      <c r="D13672" s="208">
        <v>0.44206770000000001</v>
      </c>
    </row>
    <row r="13673" spans="1:4">
      <c r="A13673" s="207" t="s">
        <v>14079</v>
      </c>
      <c r="B13673" s="208">
        <v>0.40529759999999998</v>
      </c>
      <c r="C13673" s="208">
        <v>0.37040450000000003</v>
      </c>
      <c r="D13673" s="208">
        <v>0.44019069999999999</v>
      </c>
    </row>
    <row r="13674" spans="1:4">
      <c r="A13674" s="207" t="s">
        <v>14080</v>
      </c>
      <c r="B13674" s="208">
        <v>0.43197479999999999</v>
      </c>
      <c r="C13674" s="208">
        <v>0.39188640000000002</v>
      </c>
      <c r="D13674" s="208">
        <v>0.47206310000000001</v>
      </c>
    </row>
    <row r="13675" spans="1:4">
      <c r="A13675" s="207" t="s">
        <v>14081</v>
      </c>
      <c r="B13675" s="208">
        <v>0.3821601</v>
      </c>
      <c r="C13675" s="208">
        <v>0.3428368</v>
      </c>
      <c r="D13675" s="208">
        <v>0.42148340000000001</v>
      </c>
    </row>
    <row r="13676" spans="1:4">
      <c r="A13676" s="207" t="s">
        <v>14082</v>
      </c>
      <c r="B13676" s="208">
        <v>0.3333527</v>
      </c>
      <c r="C13676" s="208">
        <v>0.2957244</v>
      </c>
      <c r="D13676" s="208">
        <v>0.37098110000000001</v>
      </c>
    </row>
    <row r="13677" spans="1:4">
      <c r="A13677" s="207" t="s">
        <v>14083</v>
      </c>
      <c r="B13677" s="208">
        <v>0.3621472</v>
      </c>
      <c r="C13677" s="208">
        <v>0.32432909999999998</v>
      </c>
      <c r="D13677" s="208">
        <v>0.39996520000000002</v>
      </c>
    </row>
    <row r="13678" spans="1:4">
      <c r="A13678" s="207" t="s">
        <v>14084</v>
      </c>
      <c r="B13678" s="208">
        <v>0.3115194</v>
      </c>
      <c r="C13678" s="208">
        <v>0.29942849999999999</v>
      </c>
      <c r="D13678" s="208">
        <v>0.32361040000000002</v>
      </c>
    </row>
    <row r="13679" spans="1:4">
      <c r="A13679" s="207" t="s">
        <v>14085</v>
      </c>
      <c r="B13679" s="208">
        <v>0.31268109999999999</v>
      </c>
      <c r="C13679" s="208">
        <v>0.294568</v>
      </c>
      <c r="D13679" s="208">
        <v>0.33079409999999998</v>
      </c>
    </row>
    <row r="13680" spans="1:4">
      <c r="A13680" s="207" t="s">
        <v>14086</v>
      </c>
      <c r="B13680" s="208">
        <v>0.28034389999999998</v>
      </c>
      <c r="C13680" s="208">
        <v>0.25294749999999999</v>
      </c>
      <c r="D13680" s="208">
        <v>0.30774040000000003</v>
      </c>
    </row>
    <row r="13681" spans="1:4">
      <c r="A13681" s="207" t="s">
        <v>14087</v>
      </c>
      <c r="B13681" s="208">
        <v>0.37687369999999998</v>
      </c>
      <c r="C13681" s="208">
        <v>0.3595255</v>
      </c>
      <c r="D13681" s="208">
        <v>0.39422200000000002</v>
      </c>
    </row>
    <row r="13682" spans="1:4">
      <c r="A13682" s="207" t="s">
        <v>14088</v>
      </c>
      <c r="B13682" s="208">
        <v>0.3930575</v>
      </c>
      <c r="C13682" s="208">
        <v>0.3694672</v>
      </c>
      <c r="D13682" s="208">
        <v>0.41664780000000001</v>
      </c>
    </row>
    <row r="13683" spans="1:4">
      <c r="A13683" s="207" t="s">
        <v>14089</v>
      </c>
      <c r="B13683" s="208">
        <v>0.33102569999999998</v>
      </c>
      <c r="C13683" s="208">
        <v>0.31198160000000003</v>
      </c>
      <c r="D13683" s="208">
        <v>0.35006979999999999</v>
      </c>
    </row>
    <row r="13684" spans="1:4">
      <c r="A13684" s="207" t="s">
        <v>14090</v>
      </c>
      <c r="B13684" s="208">
        <v>0.34575939999999999</v>
      </c>
      <c r="C13684" s="208">
        <v>0.33227990000000002</v>
      </c>
      <c r="D13684" s="208">
        <v>0.35923880000000002</v>
      </c>
    </row>
    <row r="13685" spans="1:4">
      <c r="A13685" s="207" t="s">
        <v>14091</v>
      </c>
      <c r="B13685" s="208">
        <v>0.29140080000000002</v>
      </c>
      <c r="C13685" s="208">
        <v>0.27521119999999999</v>
      </c>
      <c r="D13685" s="208">
        <v>0.30759049999999999</v>
      </c>
    </row>
    <row r="13686" spans="1:4">
      <c r="A13686" s="207" t="s">
        <v>14092</v>
      </c>
      <c r="B13686" s="208">
        <v>0.26362790000000003</v>
      </c>
      <c r="C13686" s="208">
        <v>0.2398583</v>
      </c>
      <c r="D13686" s="208">
        <v>0.28739749999999997</v>
      </c>
    </row>
    <row r="13687" spans="1:4">
      <c r="A13687" s="207" t="s">
        <v>14093</v>
      </c>
      <c r="B13687" s="208">
        <v>0.25485140000000001</v>
      </c>
      <c r="C13687" s="208">
        <v>0.21928839999999999</v>
      </c>
      <c r="D13687" s="208">
        <v>0.29041440000000002</v>
      </c>
    </row>
    <row r="13688" spans="1:4">
      <c r="A13688" s="207" t="s">
        <v>14094</v>
      </c>
      <c r="B13688" s="208">
        <v>0.33790350000000002</v>
      </c>
      <c r="C13688" s="208">
        <v>0.31482470000000001</v>
      </c>
      <c r="D13688" s="208">
        <v>0.36098229999999998</v>
      </c>
    </row>
    <row r="13689" spans="1:4">
      <c r="A13689" s="207" t="s">
        <v>14095</v>
      </c>
      <c r="B13689" s="208">
        <v>0.3733862</v>
      </c>
      <c r="C13689" s="208">
        <v>0.3425937</v>
      </c>
      <c r="D13689" s="208">
        <v>0.4041787</v>
      </c>
    </row>
    <row r="13690" spans="1:4">
      <c r="A13690" s="207" t="s">
        <v>14096</v>
      </c>
      <c r="B13690" s="208">
        <v>0.30844129999999997</v>
      </c>
      <c r="C13690" s="208">
        <v>0.28254679999999999</v>
      </c>
      <c r="D13690" s="208">
        <v>0.33433570000000001</v>
      </c>
    </row>
    <row r="13691" spans="1:4">
      <c r="A13691" s="207" t="s">
        <v>14097</v>
      </c>
      <c r="B13691" s="208">
        <v>0.30657139999999999</v>
      </c>
      <c r="C13691" s="208">
        <v>0.28866950000000002</v>
      </c>
      <c r="D13691" s="208">
        <v>0.32447340000000002</v>
      </c>
    </row>
    <row r="13692" spans="1:4">
      <c r="A13692" s="207" t="s">
        <v>14098</v>
      </c>
      <c r="B13692" s="208">
        <v>0.33037509999999998</v>
      </c>
      <c r="C13692" s="208">
        <v>0.3149942</v>
      </c>
      <c r="D13692" s="208">
        <v>0.34575600000000001</v>
      </c>
    </row>
    <row r="13693" spans="1:4">
      <c r="A13693" s="207" t="s">
        <v>14099</v>
      </c>
      <c r="B13693" s="208">
        <v>0.35996719999999999</v>
      </c>
      <c r="C13693" s="208">
        <v>0.336646</v>
      </c>
      <c r="D13693" s="208">
        <v>0.38328849999999998</v>
      </c>
    </row>
    <row r="13694" spans="1:4">
      <c r="A13694" s="207" t="s">
        <v>14100</v>
      </c>
      <c r="B13694" s="208">
        <v>0.30377179999999998</v>
      </c>
      <c r="C13694" s="208">
        <v>0.26893610000000001</v>
      </c>
      <c r="D13694" s="208">
        <v>0.33860750000000001</v>
      </c>
    </row>
    <row r="13695" spans="1:4">
      <c r="A13695" s="207" t="s">
        <v>14101</v>
      </c>
      <c r="B13695" s="208">
        <v>0.4128407</v>
      </c>
      <c r="C13695" s="208">
        <v>0.39116630000000002</v>
      </c>
      <c r="D13695" s="208">
        <v>0.43451519999999999</v>
      </c>
    </row>
    <row r="13696" spans="1:4">
      <c r="A13696" s="207" t="s">
        <v>14102</v>
      </c>
      <c r="B13696" s="208">
        <v>0.4131264</v>
      </c>
      <c r="C13696" s="208">
        <v>0.38398270000000001</v>
      </c>
      <c r="D13696" s="208">
        <v>0.4422702</v>
      </c>
    </row>
    <row r="13697" spans="1:4">
      <c r="A13697" s="207" t="s">
        <v>14103</v>
      </c>
      <c r="B13697" s="208">
        <v>0.35261559999999997</v>
      </c>
      <c r="C13697" s="208">
        <v>0.32809159999999998</v>
      </c>
      <c r="D13697" s="208">
        <v>0.37713950000000002</v>
      </c>
    </row>
    <row r="13698" spans="1:4">
      <c r="A13698" s="207" t="s">
        <v>14104</v>
      </c>
      <c r="B13698" s="208">
        <v>0.38244270000000002</v>
      </c>
      <c r="C13698" s="208">
        <v>0.36499959999999998</v>
      </c>
      <c r="D13698" s="208">
        <v>0.39988580000000001</v>
      </c>
    </row>
    <row r="13699" spans="1:4">
      <c r="A13699" s="207" t="s">
        <v>14105</v>
      </c>
      <c r="B13699" s="208">
        <v>0.33849410000000002</v>
      </c>
      <c r="C13699" s="208">
        <v>0.33194580000000001</v>
      </c>
      <c r="D13699" s="208">
        <v>0.34504249999999997</v>
      </c>
    </row>
    <row r="13700" spans="1:4">
      <c r="A13700" s="207" t="s">
        <v>14106</v>
      </c>
      <c r="B13700" s="208">
        <v>0.30760579999999998</v>
      </c>
      <c r="C13700" s="208">
        <v>0.29887409999999998</v>
      </c>
      <c r="D13700" s="208">
        <v>0.31633749999999999</v>
      </c>
    </row>
    <row r="13701" spans="1:4">
      <c r="A13701" s="207" t="s">
        <v>14107</v>
      </c>
      <c r="B13701" s="208">
        <v>0.36776229999999999</v>
      </c>
      <c r="C13701" s="208">
        <v>0.3594503</v>
      </c>
      <c r="D13701" s="208">
        <v>0.37607439999999998</v>
      </c>
    </row>
    <row r="13702" spans="1:4">
      <c r="A13702" s="214" t="s">
        <v>285</v>
      </c>
      <c r="B13702" s="208"/>
      <c r="C13702" s="208"/>
      <c r="D13702" s="208"/>
    </row>
    <row r="13703" spans="1:4">
      <c r="A13703" s="207" t="s">
        <v>14108</v>
      </c>
      <c r="B13703" s="208">
        <v>0.3783145</v>
      </c>
      <c r="C13703" s="208">
        <v>0.34286709999999998</v>
      </c>
      <c r="D13703" s="208">
        <v>0.41376190000000002</v>
      </c>
    </row>
    <row r="13704" spans="1:4">
      <c r="A13704" s="207" t="s">
        <v>14109</v>
      </c>
      <c r="B13704" s="208">
        <v>0.41590379999999999</v>
      </c>
      <c r="C13704" s="208">
        <v>0.38264789999999999</v>
      </c>
      <c r="D13704" s="208">
        <v>0.4491597</v>
      </c>
    </row>
    <row r="13705" spans="1:4">
      <c r="A13705" s="207" t="s">
        <v>14110</v>
      </c>
      <c r="B13705" s="208">
        <v>0.39017200000000002</v>
      </c>
      <c r="C13705" s="208">
        <v>0.35510229999999998</v>
      </c>
      <c r="D13705" s="208">
        <v>0.4252416</v>
      </c>
    </row>
    <row r="13706" spans="1:4">
      <c r="A13706" s="207" t="s">
        <v>14111</v>
      </c>
      <c r="B13706" s="208">
        <v>0.42430810000000002</v>
      </c>
      <c r="C13706" s="208">
        <v>0.39217760000000002</v>
      </c>
      <c r="D13706" s="208">
        <v>0.45643850000000002</v>
      </c>
    </row>
    <row r="13707" spans="1:4">
      <c r="A13707" s="207" t="s">
        <v>14112</v>
      </c>
      <c r="B13707" s="208">
        <v>0.44116670000000002</v>
      </c>
      <c r="C13707" s="208">
        <v>0.40995619999999999</v>
      </c>
      <c r="D13707" s="208">
        <v>0.47237709999999999</v>
      </c>
    </row>
    <row r="13708" spans="1:4">
      <c r="A13708" s="207" t="s">
        <v>14113</v>
      </c>
      <c r="B13708" s="208">
        <v>0.414433</v>
      </c>
      <c r="C13708" s="208">
        <v>0.38328430000000002</v>
      </c>
      <c r="D13708" s="208">
        <v>0.44558160000000002</v>
      </c>
    </row>
    <row r="13709" spans="1:4">
      <c r="A13709" s="207" t="s">
        <v>14114</v>
      </c>
      <c r="B13709" s="208">
        <v>0.39424579999999998</v>
      </c>
      <c r="C13709" s="208">
        <v>0.36283130000000002</v>
      </c>
      <c r="D13709" s="208">
        <v>0.42566029999999999</v>
      </c>
    </row>
    <row r="13710" spans="1:4">
      <c r="A13710" s="207" t="s">
        <v>14115</v>
      </c>
      <c r="B13710" s="208">
        <v>0.41028619999999999</v>
      </c>
      <c r="C13710" s="208">
        <v>0.377799</v>
      </c>
      <c r="D13710" s="208">
        <v>0.44277329999999998</v>
      </c>
    </row>
    <row r="13711" spans="1:4">
      <c r="A13711" s="207" t="s">
        <v>14116</v>
      </c>
      <c r="B13711" s="208">
        <v>0.36380319999999999</v>
      </c>
      <c r="C13711" s="208">
        <v>0.3281038</v>
      </c>
      <c r="D13711" s="208">
        <v>0.39950259999999999</v>
      </c>
    </row>
    <row r="13712" spans="1:4">
      <c r="A13712" s="207" t="s">
        <v>14117</v>
      </c>
      <c r="B13712" s="208">
        <v>0.3932525</v>
      </c>
      <c r="C13712" s="208">
        <v>0.36109550000000001</v>
      </c>
      <c r="D13712" s="208">
        <v>0.4254095</v>
      </c>
    </row>
    <row r="13713" spans="1:4">
      <c r="A13713" s="207" t="s">
        <v>14118</v>
      </c>
      <c r="B13713" s="208">
        <v>0.42744379999999998</v>
      </c>
      <c r="C13713" s="208">
        <v>0.39899180000000001</v>
      </c>
      <c r="D13713" s="208">
        <v>0.45589580000000002</v>
      </c>
    </row>
    <row r="13714" spans="1:4">
      <c r="A13714" s="207" t="s">
        <v>14119</v>
      </c>
      <c r="B13714" s="208">
        <v>0.36388290000000001</v>
      </c>
      <c r="C13714" s="208">
        <v>0.33353549999999998</v>
      </c>
      <c r="D13714" s="208">
        <v>0.39423039999999998</v>
      </c>
    </row>
    <row r="13715" spans="1:4">
      <c r="A13715" s="207" t="s">
        <v>14120</v>
      </c>
      <c r="B13715" s="208">
        <v>0.4112827</v>
      </c>
      <c r="C13715" s="208">
        <v>0.37879370000000001</v>
      </c>
      <c r="D13715" s="208">
        <v>0.44377179999999999</v>
      </c>
    </row>
    <row r="13716" spans="1:4">
      <c r="A13716" s="207" t="s">
        <v>14121</v>
      </c>
      <c r="B13716" s="208">
        <v>0.42950509999999997</v>
      </c>
      <c r="C13716" s="208">
        <v>0.39604699999999998</v>
      </c>
      <c r="D13716" s="208">
        <v>0.46296330000000002</v>
      </c>
    </row>
    <row r="13717" spans="1:4">
      <c r="A13717" s="207" t="s">
        <v>14122</v>
      </c>
      <c r="B13717" s="208">
        <v>0.43482130000000002</v>
      </c>
      <c r="C13717" s="208">
        <v>0.40924359999999999</v>
      </c>
      <c r="D13717" s="208">
        <v>0.460399</v>
      </c>
    </row>
    <row r="13718" spans="1:4">
      <c r="A13718" s="207" t="s">
        <v>14123</v>
      </c>
      <c r="B13718" s="208">
        <v>0.42344419999999999</v>
      </c>
      <c r="C13718" s="208">
        <v>0.39650099999999999</v>
      </c>
      <c r="D13718" s="208">
        <v>0.45038729999999999</v>
      </c>
    </row>
    <row r="13719" spans="1:4">
      <c r="A13719" s="207" t="s">
        <v>14124</v>
      </c>
      <c r="B13719" s="208">
        <v>0.36726599999999998</v>
      </c>
      <c r="C13719" s="208">
        <v>0.33492339999999998</v>
      </c>
      <c r="D13719" s="208">
        <v>0.39960849999999998</v>
      </c>
    </row>
    <row r="13720" spans="1:4">
      <c r="A13720" s="207" t="s">
        <v>14125</v>
      </c>
      <c r="B13720" s="208">
        <v>0.41836869999999998</v>
      </c>
      <c r="C13720" s="208">
        <v>0.38970070000000001</v>
      </c>
      <c r="D13720" s="208">
        <v>0.44703660000000001</v>
      </c>
    </row>
    <row r="13721" spans="1:4">
      <c r="A13721" s="207" t="s">
        <v>14126</v>
      </c>
      <c r="B13721" s="208">
        <v>0.39564440000000001</v>
      </c>
      <c r="C13721" s="208">
        <v>0.36352489999999998</v>
      </c>
      <c r="D13721" s="208">
        <v>0.42776380000000003</v>
      </c>
    </row>
    <row r="13722" spans="1:4">
      <c r="A13722" s="207" t="s">
        <v>14127</v>
      </c>
      <c r="B13722" s="208">
        <v>0.37240630000000002</v>
      </c>
      <c r="C13722" s="208">
        <v>0.34173439999999999</v>
      </c>
      <c r="D13722" s="208">
        <v>0.4030782</v>
      </c>
    </row>
    <row r="13723" spans="1:4">
      <c r="A13723" s="207" t="s">
        <v>14128</v>
      </c>
      <c r="B13723" s="208">
        <v>0.45344699999999999</v>
      </c>
      <c r="C13723" s="208">
        <v>0.41963820000000002</v>
      </c>
      <c r="D13723" s="208">
        <v>0.48725580000000002</v>
      </c>
    </row>
    <row r="13724" spans="1:4">
      <c r="A13724" s="207" t="s">
        <v>14129</v>
      </c>
      <c r="B13724" s="208">
        <v>0.40875909999999999</v>
      </c>
      <c r="C13724" s="208">
        <v>0.37785099999999999</v>
      </c>
      <c r="D13724" s="208">
        <v>0.43966719999999998</v>
      </c>
    </row>
    <row r="13725" spans="1:4">
      <c r="A13725" s="207" t="s">
        <v>14130</v>
      </c>
      <c r="B13725" s="208">
        <v>0.41754249999999998</v>
      </c>
      <c r="C13725" s="208">
        <v>0.36941069999999998</v>
      </c>
      <c r="D13725" s="208">
        <v>0.46567429999999999</v>
      </c>
    </row>
    <row r="13726" spans="1:4">
      <c r="A13726" s="207" t="s">
        <v>14131</v>
      </c>
      <c r="B13726" s="208">
        <v>0.4442818</v>
      </c>
      <c r="C13726" s="208">
        <v>0.40060180000000001</v>
      </c>
      <c r="D13726" s="208">
        <v>0.4879619</v>
      </c>
    </row>
    <row r="13727" spans="1:4">
      <c r="A13727" s="207" t="s">
        <v>14132</v>
      </c>
      <c r="B13727" s="208">
        <v>0.41639280000000001</v>
      </c>
      <c r="C13727" s="208">
        <v>0.36847269999999999</v>
      </c>
      <c r="D13727" s="208">
        <v>0.46431299999999998</v>
      </c>
    </row>
    <row r="13728" spans="1:4">
      <c r="A13728" s="207" t="s">
        <v>14133</v>
      </c>
      <c r="B13728" s="208">
        <v>0.47450989999999998</v>
      </c>
      <c r="C13728" s="208">
        <v>0.43218119999999999</v>
      </c>
      <c r="D13728" s="208">
        <v>0.51683869999999998</v>
      </c>
    </row>
    <row r="13729" spans="1:4">
      <c r="A13729" s="207" t="s">
        <v>14134</v>
      </c>
      <c r="B13729" s="208">
        <v>0.5177408</v>
      </c>
      <c r="C13729" s="208">
        <v>0.4762381</v>
      </c>
      <c r="D13729" s="208">
        <v>0.5592435</v>
      </c>
    </row>
    <row r="13730" spans="1:4">
      <c r="A13730" s="207" t="s">
        <v>14135</v>
      </c>
      <c r="B13730" s="208">
        <v>0.48186069999999998</v>
      </c>
      <c r="C13730" s="208">
        <v>0.43966250000000001</v>
      </c>
      <c r="D13730" s="208">
        <v>0.52405900000000005</v>
      </c>
    </row>
    <row r="13731" spans="1:4">
      <c r="A13731" s="207" t="s">
        <v>14136</v>
      </c>
      <c r="B13731" s="208">
        <v>0.449851</v>
      </c>
      <c r="C13731" s="208">
        <v>0.40771200000000002</v>
      </c>
      <c r="D13731" s="208">
        <v>0.49198999999999998</v>
      </c>
    </row>
    <row r="13732" spans="1:4">
      <c r="A13732" s="207" t="s">
        <v>14137</v>
      </c>
      <c r="B13732" s="208">
        <v>0.44233460000000002</v>
      </c>
      <c r="C13732" s="208">
        <v>0.39966449999999998</v>
      </c>
      <c r="D13732" s="208">
        <v>0.48500470000000001</v>
      </c>
    </row>
    <row r="13733" spans="1:4">
      <c r="A13733" s="207" t="s">
        <v>14138</v>
      </c>
      <c r="B13733" s="208">
        <v>0.41762500000000002</v>
      </c>
      <c r="C13733" s="208">
        <v>0.37062450000000002</v>
      </c>
      <c r="D13733" s="208">
        <v>0.46462550000000002</v>
      </c>
    </row>
    <row r="13734" spans="1:4">
      <c r="A13734" s="207" t="s">
        <v>14139</v>
      </c>
      <c r="B13734" s="208">
        <v>0.44721250000000001</v>
      </c>
      <c r="C13734" s="208">
        <v>0.40205879999999999</v>
      </c>
      <c r="D13734" s="208">
        <v>0.49236619999999998</v>
      </c>
    </row>
    <row r="13735" spans="1:4">
      <c r="A13735" s="207" t="s">
        <v>14140</v>
      </c>
      <c r="B13735" s="208">
        <v>0.48600100000000002</v>
      </c>
      <c r="C13735" s="208">
        <v>0.44594709999999999</v>
      </c>
      <c r="D13735" s="208">
        <v>0.52605489999999999</v>
      </c>
    </row>
    <row r="13736" spans="1:4">
      <c r="A13736" s="207" t="s">
        <v>14141</v>
      </c>
      <c r="B13736" s="208">
        <v>0.46018870000000001</v>
      </c>
      <c r="C13736" s="208">
        <v>0.41849049999999999</v>
      </c>
      <c r="D13736" s="208">
        <v>0.50188679999999997</v>
      </c>
    </row>
    <row r="13737" spans="1:4">
      <c r="A13737" s="207" t="s">
        <v>14142</v>
      </c>
      <c r="B13737" s="208">
        <v>0.4697866</v>
      </c>
      <c r="C13737" s="208">
        <v>0.42637120000000001</v>
      </c>
      <c r="D13737" s="208">
        <v>0.51320200000000005</v>
      </c>
    </row>
    <row r="13738" spans="1:4">
      <c r="A13738" s="207" t="s">
        <v>14143</v>
      </c>
      <c r="B13738" s="208">
        <v>0.4686514</v>
      </c>
      <c r="C13738" s="208">
        <v>0.42105939999999997</v>
      </c>
      <c r="D13738" s="208">
        <v>0.51624349999999997</v>
      </c>
    </row>
    <row r="13739" spans="1:4">
      <c r="A13739" s="207" t="s">
        <v>14144</v>
      </c>
      <c r="B13739" s="208">
        <v>0.49354979999999998</v>
      </c>
      <c r="C13739" s="208">
        <v>0.46003349999999998</v>
      </c>
      <c r="D13739" s="208">
        <v>0.52706609999999998</v>
      </c>
    </row>
    <row r="13740" spans="1:4">
      <c r="A13740" s="207" t="s">
        <v>14145</v>
      </c>
      <c r="B13740" s="208">
        <v>0.50637100000000002</v>
      </c>
      <c r="C13740" s="208">
        <v>0.47126649999999998</v>
      </c>
      <c r="D13740" s="208">
        <v>0.54147540000000005</v>
      </c>
    </row>
    <row r="13741" spans="1:4">
      <c r="A13741" s="207" t="s">
        <v>14146</v>
      </c>
      <c r="B13741" s="208">
        <v>0.4272879</v>
      </c>
      <c r="C13741" s="208">
        <v>0.38313940000000002</v>
      </c>
      <c r="D13741" s="208">
        <v>0.47143629999999997</v>
      </c>
    </row>
    <row r="13742" spans="1:4">
      <c r="A13742" s="207" t="s">
        <v>14147</v>
      </c>
      <c r="B13742" s="208">
        <v>0.47129149999999997</v>
      </c>
      <c r="C13742" s="208">
        <v>0.43326910000000002</v>
      </c>
      <c r="D13742" s="208">
        <v>0.50931400000000004</v>
      </c>
    </row>
    <row r="13743" spans="1:4">
      <c r="A13743" s="207" t="s">
        <v>14148</v>
      </c>
      <c r="B13743" s="208">
        <v>0.45848090000000002</v>
      </c>
      <c r="C13743" s="208">
        <v>0.41512090000000001</v>
      </c>
      <c r="D13743" s="208">
        <v>0.50184079999999998</v>
      </c>
    </row>
    <row r="13744" spans="1:4">
      <c r="A13744" s="207" t="s">
        <v>14149</v>
      </c>
      <c r="B13744" s="208">
        <v>0.39542890000000003</v>
      </c>
      <c r="C13744" s="208">
        <v>0.35460209999999998</v>
      </c>
      <c r="D13744" s="208">
        <v>0.43625570000000002</v>
      </c>
    </row>
    <row r="13745" spans="1:4">
      <c r="A13745" s="207" t="s">
        <v>14150</v>
      </c>
      <c r="B13745" s="208">
        <v>0.5194107</v>
      </c>
      <c r="C13745" s="208">
        <v>0.47497050000000002</v>
      </c>
      <c r="D13745" s="208">
        <v>0.56385090000000004</v>
      </c>
    </row>
    <row r="13746" spans="1:4">
      <c r="A13746" s="207" t="s">
        <v>14151</v>
      </c>
      <c r="B13746" s="208">
        <v>0.47406470000000001</v>
      </c>
      <c r="C13746" s="208">
        <v>0.43274059999999998</v>
      </c>
      <c r="D13746" s="208">
        <v>0.51538890000000004</v>
      </c>
    </row>
    <row r="13747" spans="1:4">
      <c r="A13747" s="207" t="s">
        <v>14152</v>
      </c>
      <c r="B13747" s="208">
        <v>0.34275159999999999</v>
      </c>
      <c r="C13747" s="208">
        <v>0.30304880000000001</v>
      </c>
      <c r="D13747" s="208">
        <v>0.38245449999999998</v>
      </c>
    </row>
    <row r="13748" spans="1:4">
      <c r="A13748" s="207" t="s">
        <v>14153</v>
      </c>
      <c r="B13748" s="208">
        <v>0.3888469</v>
      </c>
      <c r="C13748" s="208">
        <v>0.34907830000000001</v>
      </c>
      <c r="D13748" s="208">
        <v>0.42861549999999998</v>
      </c>
    </row>
    <row r="13749" spans="1:4">
      <c r="A13749" s="207" t="s">
        <v>14154</v>
      </c>
      <c r="B13749" s="208">
        <v>0.36798540000000002</v>
      </c>
      <c r="C13749" s="208">
        <v>0.32748529999999998</v>
      </c>
      <c r="D13749" s="208">
        <v>0.4084856</v>
      </c>
    </row>
    <row r="13750" spans="1:4">
      <c r="A13750" s="207" t="s">
        <v>14155</v>
      </c>
      <c r="B13750" s="208">
        <v>0.38319399999999998</v>
      </c>
      <c r="C13750" s="208">
        <v>0.34418660000000001</v>
      </c>
      <c r="D13750" s="208">
        <v>0.4222014</v>
      </c>
    </row>
    <row r="13751" spans="1:4">
      <c r="A13751" s="207" t="s">
        <v>14156</v>
      </c>
      <c r="B13751" s="208">
        <v>0.36519990000000002</v>
      </c>
      <c r="C13751" s="208">
        <v>0.32794649999999997</v>
      </c>
      <c r="D13751" s="208">
        <v>0.40245330000000001</v>
      </c>
    </row>
    <row r="13752" spans="1:4">
      <c r="A13752" s="207" t="s">
        <v>14157</v>
      </c>
      <c r="B13752" s="208">
        <v>0.35213620000000001</v>
      </c>
      <c r="C13752" s="208">
        <v>0.31645220000000002</v>
      </c>
      <c r="D13752" s="208">
        <v>0.3878201</v>
      </c>
    </row>
    <row r="13753" spans="1:4">
      <c r="A13753" s="207" t="s">
        <v>14158</v>
      </c>
      <c r="B13753" s="208">
        <v>0.3421032</v>
      </c>
      <c r="C13753" s="208">
        <v>0.30534460000000002</v>
      </c>
      <c r="D13753" s="208">
        <v>0.37886170000000002</v>
      </c>
    </row>
    <row r="13754" spans="1:4">
      <c r="A13754" s="207" t="s">
        <v>14159</v>
      </c>
      <c r="B13754" s="208">
        <v>0.37815710000000002</v>
      </c>
      <c r="C13754" s="208">
        <v>0.33955659999999999</v>
      </c>
      <c r="D13754" s="208">
        <v>0.41675770000000001</v>
      </c>
    </row>
    <row r="13755" spans="1:4">
      <c r="A13755" s="207" t="s">
        <v>14160</v>
      </c>
      <c r="B13755" s="208">
        <v>0.31219540000000001</v>
      </c>
      <c r="C13755" s="208">
        <v>0.27046249999999999</v>
      </c>
      <c r="D13755" s="208">
        <v>0.35392820000000003</v>
      </c>
    </row>
    <row r="13756" spans="1:4">
      <c r="A13756" s="207" t="s">
        <v>14161</v>
      </c>
      <c r="B13756" s="208">
        <v>0.34210629999999997</v>
      </c>
      <c r="C13756" s="208">
        <v>0.30537009999999998</v>
      </c>
      <c r="D13756" s="208">
        <v>0.37884250000000003</v>
      </c>
    </row>
    <row r="13757" spans="1:4">
      <c r="A13757" s="207" t="s">
        <v>14162</v>
      </c>
      <c r="B13757" s="208">
        <v>0.37223489999999998</v>
      </c>
      <c r="C13757" s="208">
        <v>0.33708009999999999</v>
      </c>
      <c r="D13757" s="208">
        <v>0.40738970000000002</v>
      </c>
    </row>
    <row r="13758" spans="1:4">
      <c r="A13758" s="207" t="s">
        <v>14163</v>
      </c>
      <c r="B13758" s="208">
        <v>0.27839989999999998</v>
      </c>
      <c r="C13758" s="208">
        <v>0.24409040000000001</v>
      </c>
      <c r="D13758" s="208">
        <v>0.31270940000000003</v>
      </c>
    </row>
    <row r="13759" spans="1:4">
      <c r="A13759" s="207" t="s">
        <v>14164</v>
      </c>
      <c r="B13759" s="208">
        <v>0.35854049999999998</v>
      </c>
      <c r="C13759" s="208">
        <v>0.31933149999999999</v>
      </c>
      <c r="D13759" s="208">
        <v>0.39774949999999998</v>
      </c>
    </row>
    <row r="13760" spans="1:4">
      <c r="A13760" s="207" t="s">
        <v>14165</v>
      </c>
      <c r="B13760" s="208">
        <v>0.39486909999999997</v>
      </c>
      <c r="C13760" s="208">
        <v>0.35505239999999999</v>
      </c>
      <c r="D13760" s="208">
        <v>0.43468580000000001</v>
      </c>
    </row>
    <row r="13761" spans="1:4">
      <c r="A13761" s="207" t="s">
        <v>14166</v>
      </c>
      <c r="B13761" s="208">
        <v>0.37763079999999999</v>
      </c>
      <c r="C13761" s="208">
        <v>0.34827970000000003</v>
      </c>
      <c r="D13761" s="208">
        <v>0.40698190000000001</v>
      </c>
    </row>
    <row r="13762" spans="1:4">
      <c r="A13762" s="207" t="s">
        <v>14167</v>
      </c>
      <c r="B13762" s="208">
        <v>0.33870869999999997</v>
      </c>
      <c r="C13762" s="208">
        <v>0.30588989999999999</v>
      </c>
      <c r="D13762" s="208">
        <v>0.37152750000000001</v>
      </c>
    </row>
    <row r="13763" spans="1:4">
      <c r="A13763" s="207" t="s">
        <v>14168</v>
      </c>
      <c r="B13763" s="208">
        <v>0.31435879999999999</v>
      </c>
      <c r="C13763" s="208">
        <v>0.2769549</v>
      </c>
      <c r="D13763" s="208">
        <v>0.35176269999999998</v>
      </c>
    </row>
    <row r="13764" spans="1:4">
      <c r="A13764" s="207" t="s">
        <v>14169</v>
      </c>
      <c r="B13764" s="208">
        <v>0.37269989999999997</v>
      </c>
      <c r="C13764" s="208">
        <v>0.33906940000000002</v>
      </c>
      <c r="D13764" s="208">
        <v>0.40633029999999998</v>
      </c>
    </row>
    <row r="13765" spans="1:4">
      <c r="A13765" s="207" t="s">
        <v>14170</v>
      </c>
      <c r="B13765" s="208">
        <v>0.3381903</v>
      </c>
      <c r="C13765" s="208">
        <v>0.30106559999999999</v>
      </c>
      <c r="D13765" s="208">
        <v>0.37531510000000001</v>
      </c>
    </row>
    <row r="13766" spans="1:4">
      <c r="A13766" s="207" t="s">
        <v>14171</v>
      </c>
      <c r="B13766" s="208">
        <v>0.34903400000000001</v>
      </c>
      <c r="C13766" s="208">
        <v>0.311552</v>
      </c>
      <c r="D13766" s="208">
        <v>0.38651600000000003</v>
      </c>
    </row>
    <row r="13767" spans="1:4">
      <c r="A13767" s="207" t="s">
        <v>14172</v>
      </c>
      <c r="B13767" s="208">
        <v>0.39306570000000002</v>
      </c>
      <c r="C13767" s="208">
        <v>0.35205350000000002</v>
      </c>
      <c r="D13767" s="208">
        <v>0.43407800000000002</v>
      </c>
    </row>
    <row r="13768" spans="1:4">
      <c r="A13768" s="207" t="s">
        <v>14173</v>
      </c>
      <c r="B13768" s="208">
        <v>0.34756310000000001</v>
      </c>
      <c r="C13768" s="208">
        <v>0.31155880000000002</v>
      </c>
      <c r="D13768" s="208">
        <v>0.3835674</v>
      </c>
    </row>
    <row r="13769" spans="1:4">
      <c r="A13769" s="207" t="s">
        <v>14174</v>
      </c>
      <c r="B13769" s="208">
        <v>0.41462500000000002</v>
      </c>
      <c r="C13769" s="208">
        <v>0.40087270000000003</v>
      </c>
      <c r="D13769" s="208">
        <v>0.42837740000000002</v>
      </c>
    </row>
    <row r="13770" spans="1:4">
      <c r="A13770" s="207" t="s">
        <v>14175</v>
      </c>
      <c r="B13770" s="208">
        <v>0.39104689999999998</v>
      </c>
      <c r="C13770" s="208">
        <v>0.37060100000000001</v>
      </c>
      <c r="D13770" s="208">
        <v>0.41149269999999999</v>
      </c>
    </row>
    <row r="13771" spans="1:4">
      <c r="A13771" s="207" t="s">
        <v>14176</v>
      </c>
      <c r="B13771" s="208">
        <v>0.39424579999999998</v>
      </c>
      <c r="C13771" s="208">
        <v>0.36283130000000002</v>
      </c>
      <c r="D13771" s="208">
        <v>0.42566029999999999</v>
      </c>
    </row>
    <row r="13772" spans="1:4">
      <c r="A13772" s="207" t="s">
        <v>14177</v>
      </c>
      <c r="B13772" s="208">
        <v>0.40734880000000001</v>
      </c>
      <c r="C13772" s="208">
        <v>0.38941569999999998</v>
      </c>
      <c r="D13772" s="208">
        <v>0.42528199999999999</v>
      </c>
    </row>
    <row r="13773" spans="1:4">
      <c r="A13773" s="207" t="s">
        <v>14178</v>
      </c>
      <c r="B13773" s="208">
        <v>0.412748</v>
      </c>
      <c r="C13773" s="208">
        <v>0.39018580000000003</v>
      </c>
      <c r="D13773" s="208">
        <v>0.43531009999999998</v>
      </c>
    </row>
    <row r="13774" spans="1:4">
      <c r="A13774" s="207" t="s">
        <v>14179</v>
      </c>
      <c r="B13774" s="208">
        <v>0.43568220000000002</v>
      </c>
      <c r="C13774" s="208">
        <v>0.41488130000000001</v>
      </c>
      <c r="D13774" s="208">
        <v>0.45648309999999997</v>
      </c>
    </row>
    <row r="13775" spans="1:4">
      <c r="A13775" s="207" t="s">
        <v>14180</v>
      </c>
      <c r="B13775" s="208">
        <v>0.41138599999999997</v>
      </c>
      <c r="C13775" s="208">
        <v>0.3969665</v>
      </c>
      <c r="D13775" s="208">
        <v>0.42580560000000001</v>
      </c>
    </row>
    <row r="13776" spans="1:4">
      <c r="A13776" s="207" t="s">
        <v>14181</v>
      </c>
      <c r="B13776" s="208">
        <v>0.46599740000000001</v>
      </c>
      <c r="C13776" s="208">
        <v>0.4475654</v>
      </c>
      <c r="D13776" s="208">
        <v>0.48442950000000001</v>
      </c>
    </row>
    <row r="13777" spans="1:4">
      <c r="A13777" s="207" t="s">
        <v>14182</v>
      </c>
      <c r="B13777" s="208">
        <v>0.44081330000000002</v>
      </c>
      <c r="C13777" s="208">
        <v>0.4129601</v>
      </c>
      <c r="D13777" s="208">
        <v>0.46866659999999999</v>
      </c>
    </row>
    <row r="13778" spans="1:4">
      <c r="A13778" s="207" t="s">
        <v>14183</v>
      </c>
      <c r="B13778" s="208">
        <v>0.449851</v>
      </c>
      <c r="C13778" s="208">
        <v>0.40771200000000002</v>
      </c>
      <c r="D13778" s="208">
        <v>0.49198999999999998</v>
      </c>
    </row>
    <row r="13779" spans="1:4">
      <c r="A13779" s="207" t="s">
        <v>14184</v>
      </c>
      <c r="B13779" s="208">
        <v>0.47619980000000001</v>
      </c>
      <c r="C13779" s="208">
        <v>0.45133319999999999</v>
      </c>
      <c r="D13779" s="208">
        <v>0.50106640000000002</v>
      </c>
    </row>
    <row r="13780" spans="1:4">
      <c r="A13780" s="207" t="s">
        <v>14185</v>
      </c>
      <c r="B13780" s="208">
        <v>0.4917456</v>
      </c>
      <c r="C13780" s="208">
        <v>0.46203290000000002</v>
      </c>
      <c r="D13780" s="208">
        <v>0.52145819999999998</v>
      </c>
    </row>
    <row r="13781" spans="1:4">
      <c r="A13781" s="207" t="s">
        <v>14186</v>
      </c>
      <c r="B13781" s="208">
        <v>0.48881089999999999</v>
      </c>
      <c r="C13781" s="208">
        <v>0.46096700000000002</v>
      </c>
      <c r="D13781" s="208">
        <v>0.51665479999999997</v>
      </c>
    </row>
    <row r="13782" spans="1:4">
      <c r="A13782" s="207" t="s">
        <v>14187</v>
      </c>
      <c r="B13782" s="208">
        <v>0.46540120000000001</v>
      </c>
      <c r="C13782" s="208">
        <v>0.44620480000000001</v>
      </c>
      <c r="D13782" s="208">
        <v>0.48459750000000001</v>
      </c>
    </row>
    <row r="13783" spans="1:4">
      <c r="A13783" s="207" t="s">
        <v>14188</v>
      </c>
      <c r="B13783" s="208">
        <v>0.3665445</v>
      </c>
      <c r="C13783" s="208">
        <v>0.3504659</v>
      </c>
      <c r="D13783" s="208">
        <v>0.38262299999999999</v>
      </c>
    </row>
    <row r="13784" spans="1:4">
      <c r="A13784" s="207" t="s">
        <v>14189</v>
      </c>
      <c r="B13784" s="208">
        <v>0.34320440000000002</v>
      </c>
      <c r="C13784" s="208">
        <v>0.31962610000000002</v>
      </c>
      <c r="D13784" s="208">
        <v>0.36678270000000002</v>
      </c>
    </row>
    <row r="13785" spans="1:4">
      <c r="A13785" s="207" t="s">
        <v>14190</v>
      </c>
      <c r="B13785" s="208">
        <v>0.3421032</v>
      </c>
      <c r="C13785" s="208">
        <v>0.30534460000000002</v>
      </c>
      <c r="D13785" s="208">
        <v>0.37886170000000002</v>
      </c>
    </row>
    <row r="13786" spans="1:4">
      <c r="A13786" s="207" t="s">
        <v>14191</v>
      </c>
      <c r="B13786" s="208">
        <v>0.34390369999999998</v>
      </c>
      <c r="C13786" s="208">
        <v>0.32220159999999998</v>
      </c>
      <c r="D13786" s="208">
        <v>0.36560579999999998</v>
      </c>
    </row>
    <row r="13787" spans="1:4">
      <c r="A13787" s="207" t="s">
        <v>14192</v>
      </c>
      <c r="B13787" s="208">
        <v>0.33462550000000002</v>
      </c>
      <c r="C13787" s="208">
        <v>0.30745929999999999</v>
      </c>
      <c r="D13787" s="208">
        <v>0.36179169999999999</v>
      </c>
    </row>
    <row r="13788" spans="1:4">
      <c r="A13788" s="207" t="s">
        <v>14193</v>
      </c>
      <c r="B13788" s="208">
        <v>0.3856562</v>
      </c>
      <c r="C13788" s="208">
        <v>0.36167539999999998</v>
      </c>
      <c r="D13788" s="208">
        <v>0.40963699999999997</v>
      </c>
    </row>
    <row r="13789" spans="1:4">
      <c r="A13789" s="207" t="s">
        <v>14194</v>
      </c>
      <c r="B13789" s="208">
        <v>0.3620157</v>
      </c>
      <c r="C13789" s="208">
        <v>0.3450124</v>
      </c>
      <c r="D13789" s="208">
        <v>0.3790191</v>
      </c>
    </row>
    <row r="13790" spans="1:4">
      <c r="A13790" s="207" t="s">
        <v>14195</v>
      </c>
      <c r="B13790" s="208">
        <v>0.41135870000000002</v>
      </c>
      <c r="C13790" s="208">
        <v>0.40427360000000001</v>
      </c>
      <c r="D13790" s="208">
        <v>0.41844369999999997</v>
      </c>
    </row>
    <row r="13791" spans="1:4">
      <c r="A13791" s="207" t="s">
        <v>14196</v>
      </c>
      <c r="B13791" s="208">
        <v>0.468943</v>
      </c>
      <c r="C13791" s="208">
        <v>0.45934920000000001</v>
      </c>
      <c r="D13791" s="208">
        <v>0.47853679999999998</v>
      </c>
    </row>
    <row r="13792" spans="1:4">
      <c r="A13792" s="207" t="s">
        <v>14197</v>
      </c>
      <c r="B13792" s="208">
        <v>0.35745110000000002</v>
      </c>
      <c r="C13792" s="208">
        <v>0.34914709999999999</v>
      </c>
      <c r="D13792" s="208">
        <v>0.3657552</v>
      </c>
    </row>
    <row r="13793" spans="1:4">
      <c r="A13793" s="207" t="s">
        <v>14198</v>
      </c>
      <c r="B13793" s="208">
        <v>0.37116450000000001</v>
      </c>
      <c r="C13793" s="208">
        <v>0.33542329999999998</v>
      </c>
      <c r="D13793" s="208">
        <v>0.40690569999999998</v>
      </c>
    </row>
    <row r="13794" spans="1:4">
      <c r="A13794" s="207" t="s">
        <v>14199</v>
      </c>
      <c r="B13794" s="208">
        <v>0.41249130000000001</v>
      </c>
      <c r="C13794" s="208">
        <v>0.37831389999999998</v>
      </c>
      <c r="D13794" s="208">
        <v>0.44666869999999997</v>
      </c>
    </row>
    <row r="13795" spans="1:4">
      <c r="A13795" s="207" t="s">
        <v>14200</v>
      </c>
      <c r="B13795" s="208">
        <v>0.38193250000000001</v>
      </c>
      <c r="C13795" s="208">
        <v>0.34722029999999998</v>
      </c>
      <c r="D13795" s="208">
        <v>0.41664479999999998</v>
      </c>
    </row>
    <row r="13796" spans="1:4">
      <c r="A13796" s="207" t="s">
        <v>14201</v>
      </c>
      <c r="B13796" s="208">
        <v>0.41698099999999999</v>
      </c>
      <c r="C13796" s="208">
        <v>0.38469829999999999</v>
      </c>
      <c r="D13796" s="208">
        <v>0.44926359999999999</v>
      </c>
    </row>
    <row r="13797" spans="1:4">
      <c r="A13797" s="207" t="s">
        <v>14202</v>
      </c>
      <c r="B13797" s="208">
        <v>0.44356679999999998</v>
      </c>
      <c r="C13797" s="208">
        <v>0.41135769999999999</v>
      </c>
      <c r="D13797" s="208">
        <v>0.47577589999999997</v>
      </c>
    </row>
    <row r="13798" spans="1:4">
      <c r="A13798" s="207" t="s">
        <v>14203</v>
      </c>
      <c r="B13798" s="208">
        <v>0.42327229999999999</v>
      </c>
      <c r="C13798" s="208">
        <v>0.39053379999999999</v>
      </c>
      <c r="D13798" s="208">
        <v>0.45601079999999999</v>
      </c>
    </row>
    <row r="13799" spans="1:4">
      <c r="A13799" s="207" t="s">
        <v>14204</v>
      </c>
      <c r="B13799" s="208">
        <v>0.38637389999999999</v>
      </c>
      <c r="C13799" s="208">
        <v>0.35573480000000002</v>
      </c>
      <c r="D13799" s="208">
        <v>0.41701300000000002</v>
      </c>
    </row>
    <row r="13800" spans="1:4">
      <c r="A13800" s="207" t="s">
        <v>14205</v>
      </c>
      <c r="B13800" s="208">
        <v>0.4177128</v>
      </c>
      <c r="C13800" s="208">
        <v>0.38058930000000002</v>
      </c>
      <c r="D13800" s="208">
        <v>0.45483630000000003</v>
      </c>
    </row>
    <row r="13801" spans="1:4">
      <c r="A13801" s="207" t="s">
        <v>14206</v>
      </c>
      <c r="B13801" s="208">
        <v>0.35156179999999998</v>
      </c>
      <c r="C13801" s="208">
        <v>0.31734820000000002</v>
      </c>
      <c r="D13801" s="208">
        <v>0.38577549999999999</v>
      </c>
    </row>
    <row r="13802" spans="1:4">
      <c r="A13802" s="207" t="s">
        <v>14207</v>
      </c>
      <c r="B13802" s="208">
        <v>0.39379520000000001</v>
      </c>
      <c r="C13802" s="208">
        <v>0.36184690000000003</v>
      </c>
      <c r="D13802" s="208">
        <v>0.4257436</v>
      </c>
    </row>
    <row r="13803" spans="1:4">
      <c r="A13803" s="207" t="s">
        <v>14208</v>
      </c>
      <c r="B13803" s="208">
        <v>0.42767480000000002</v>
      </c>
      <c r="C13803" s="208">
        <v>0.3978603</v>
      </c>
      <c r="D13803" s="208">
        <v>0.45748939999999999</v>
      </c>
    </row>
    <row r="13804" spans="1:4">
      <c r="A13804" s="207" t="s">
        <v>14209</v>
      </c>
      <c r="B13804" s="208">
        <v>0.36121350000000002</v>
      </c>
      <c r="C13804" s="208">
        <v>0.33062570000000002</v>
      </c>
      <c r="D13804" s="208">
        <v>0.39180130000000002</v>
      </c>
    </row>
    <row r="13805" spans="1:4">
      <c r="A13805" s="207" t="s">
        <v>14210</v>
      </c>
      <c r="B13805" s="208">
        <v>0.40672849999999999</v>
      </c>
      <c r="C13805" s="208">
        <v>0.3737299</v>
      </c>
      <c r="D13805" s="208">
        <v>0.43972709999999998</v>
      </c>
    </row>
    <row r="13806" spans="1:4">
      <c r="A13806" s="207" t="s">
        <v>14211</v>
      </c>
      <c r="B13806" s="208">
        <v>0.4277301</v>
      </c>
      <c r="C13806" s="208">
        <v>0.39348680000000003</v>
      </c>
      <c r="D13806" s="208">
        <v>0.46197329999999998</v>
      </c>
    </row>
    <row r="13807" spans="1:4">
      <c r="A13807" s="207" t="s">
        <v>14212</v>
      </c>
      <c r="B13807" s="208">
        <v>0.43724600000000002</v>
      </c>
      <c r="C13807" s="208">
        <v>0.4086822</v>
      </c>
      <c r="D13807" s="208">
        <v>0.46580969999999999</v>
      </c>
    </row>
    <row r="13808" spans="1:4">
      <c r="A13808" s="207" t="s">
        <v>14213</v>
      </c>
      <c r="B13808" s="208">
        <v>0.42649920000000002</v>
      </c>
      <c r="C13808" s="208">
        <v>0.39838990000000002</v>
      </c>
      <c r="D13808" s="208">
        <v>0.45460850000000003</v>
      </c>
    </row>
    <row r="13809" spans="1:4">
      <c r="A13809" s="207" t="s">
        <v>14214</v>
      </c>
      <c r="B13809" s="208">
        <v>0.36772060000000001</v>
      </c>
      <c r="C13809" s="208">
        <v>0.33446369999999997</v>
      </c>
      <c r="D13809" s="208">
        <v>0.40097739999999998</v>
      </c>
    </row>
    <row r="13810" spans="1:4">
      <c r="A13810" s="207" t="s">
        <v>14215</v>
      </c>
      <c r="B13810" s="208">
        <v>0.42064449999999998</v>
      </c>
      <c r="C13810" s="208">
        <v>0.3909782</v>
      </c>
      <c r="D13810" s="208">
        <v>0.45031090000000001</v>
      </c>
    </row>
    <row r="13811" spans="1:4">
      <c r="A13811" s="207" t="s">
        <v>14216</v>
      </c>
      <c r="B13811" s="208">
        <v>0.4011285</v>
      </c>
      <c r="C13811" s="208">
        <v>0.3682397</v>
      </c>
      <c r="D13811" s="208">
        <v>0.43401719999999999</v>
      </c>
    </row>
    <row r="13812" spans="1:4">
      <c r="A13812" s="207" t="s">
        <v>14217</v>
      </c>
      <c r="B13812" s="208">
        <v>0.37554359999999998</v>
      </c>
      <c r="C13812" s="208">
        <v>0.344003</v>
      </c>
      <c r="D13812" s="208">
        <v>0.40708430000000001</v>
      </c>
    </row>
    <row r="13813" spans="1:4">
      <c r="A13813" s="207" t="s">
        <v>14218</v>
      </c>
      <c r="B13813" s="208">
        <v>0.44918130000000001</v>
      </c>
      <c r="C13813" s="208">
        <v>0.41525659999999998</v>
      </c>
      <c r="D13813" s="208">
        <v>0.48310599999999998</v>
      </c>
    </row>
    <row r="13814" spans="1:4">
      <c r="A13814" s="207" t="s">
        <v>14219</v>
      </c>
      <c r="B13814" s="208">
        <v>0.40372350000000001</v>
      </c>
      <c r="C13814" s="208">
        <v>0.37168259999999997</v>
      </c>
      <c r="D13814" s="208">
        <v>0.4357644</v>
      </c>
    </row>
    <row r="13815" spans="1:4">
      <c r="A13815" s="207" t="s">
        <v>14220</v>
      </c>
      <c r="B13815" s="208">
        <v>0.4206163</v>
      </c>
      <c r="C13815" s="208">
        <v>0.37180419999999997</v>
      </c>
      <c r="D13815" s="208">
        <v>0.46942840000000002</v>
      </c>
    </row>
    <row r="13816" spans="1:4">
      <c r="A13816" s="207" t="s">
        <v>14221</v>
      </c>
      <c r="B13816" s="208">
        <v>0.44591720000000001</v>
      </c>
      <c r="C13816" s="208">
        <v>0.40137640000000002</v>
      </c>
      <c r="D13816" s="208">
        <v>0.4904579</v>
      </c>
    </row>
    <row r="13817" spans="1:4">
      <c r="A13817" s="207" t="s">
        <v>14222</v>
      </c>
      <c r="B13817" s="208">
        <v>0.4165162</v>
      </c>
      <c r="C13817" s="208">
        <v>0.3691526</v>
      </c>
      <c r="D13817" s="208">
        <v>0.46387980000000001</v>
      </c>
    </row>
    <row r="13818" spans="1:4">
      <c r="A13818" s="207" t="s">
        <v>14223</v>
      </c>
      <c r="B13818" s="208">
        <v>0.46953109999999998</v>
      </c>
      <c r="C13818" s="208">
        <v>0.42742770000000002</v>
      </c>
      <c r="D13818" s="208">
        <v>0.51163449999999999</v>
      </c>
    </row>
    <row r="13819" spans="1:4">
      <c r="A13819" s="207" t="s">
        <v>14224</v>
      </c>
      <c r="B13819" s="208">
        <v>0.52973380000000003</v>
      </c>
      <c r="C13819" s="208">
        <v>0.48635479999999998</v>
      </c>
      <c r="D13819" s="208">
        <v>0.57311279999999998</v>
      </c>
    </row>
    <row r="13820" spans="1:4">
      <c r="A13820" s="207" t="s">
        <v>14225</v>
      </c>
      <c r="B13820" s="208">
        <v>0.49697340000000001</v>
      </c>
      <c r="C13820" s="208">
        <v>0.45374930000000002</v>
      </c>
      <c r="D13820" s="208">
        <v>0.5401975</v>
      </c>
    </row>
    <row r="13821" spans="1:4">
      <c r="A13821" s="207" t="s">
        <v>14226</v>
      </c>
      <c r="B13821" s="208">
        <v>0.4428667</v>
      </c>
      <c r="C13821" s="208">
        <v>0.40237869999999998</v>
      </c>
      <c r="D13821" s="208">
        <v>0.48335460000000002</v>
      </c>
    </row>
    <row r="13822" spans="1:4">
      <c r="A13822" s="207" t="s">
        <v>14227</v>
      </c>
      <c r="B13822" s="208">
        <v>0.4491713</v>
      </c>
      <c r="C13822" s="208">
        <v>0.39812189999999997</v>
      </c>
      <c r="D13822" s="208">
        <v>0.50022069999999996</v>
      </c>
    </row>
    <row r="13823" spans="1:4">
      <c r="A13823" s="207" t="s">
        <v>14228</v>
      </c>
      <c r="B13823" s="208">
        <v>0.41261429999999999</v>
      </c>
      <c r="C13823" s="208">
        <v>0.36690329999999999</v>
      </c>
      <c r="D13823" s="208">
        <v>0.45832519999999999</v>
      </c>
    </row>
    <row r="13824" spans="1:4">
      <c r="A13824" s="207" t="s">
        <v>14229</v>
      </c>
      <c r="B13824" s="208">
        <v>0.45213940000000002</v>
      </c>
      <c r="C13824" s="208">
        <v>0.40713159999999998</v>
      </c>
      <c r="D13824" s="208">
        <v>0.49714720000000001</v>
      </c>
    </row>
    <row r="13825" spans="1:4">
      <c r="A13825" s="207" t="s">
        <v>14230</v>
      </c>
      <c r="B13825" s="208">
        <v>0.49324430000000002</v>
      </c>
      <c r="C13825" s="208">
        <v>0.45100190000000001</v>
      </c>
      <c r="D13825" s="208">
        <v>0.53548669999999998</v>
      </c>
    </row>
    <row r="13826" spans="1:4">
      <c r="A13826" s="207" t="s">
        <v>14231</v>
      </c>
      <c r="B13826" s="208">
        <v>0.45968330000000002</v>
      </c>
      <c r="C13826" s="208">
        <v>0.41757569999999999</v>
      </c>
      <c r="D13826" s="208">
        <v>0.50179099999999999</v>
      </c>
    </row>
    <row r="13827" spans="1:4">
      <c r="A13827" s="207" t="s">
        <v>14232</v>
      </c>
      <c r="B13827" s="208">
        <v>0.4657326</v>
      </c>
      <c r="C13827" s="208">
        <v>0.42153309999999999</v>
      </c>
      <c r="D13827" s="208">
        <v>0.50993219999999995</v>
      </c>
    </row>
    <row r="13828" spans="1:4">
      <c r="A13828" s="207" t="s">
        <v>14233</v>
      </c>
      <c r="B13828" s="208">
        <v>0.47218149999999998</v>
      </c>
      <c r="C13828" s="208">
        <v>0.42335970000000001</v>
      </c>
      <c r="D13828" s="208">
        <v>0.52100329999999995</v>
      </c>
    </row>
    <row r="13829" spans="1:4">
      <c r="A13829" s="207" t="s">
        <v>14234</v>
      </c>
      <c r="B13829" s="208">
        <v>0.49170370000000002</v>
      </c>
      <c r="C13829" s="208">
        <v>0.45300869999999999</v>
      </c>
      <c r="D13829" s="208">
        <v>0.53039860000000005</v>
      </c>
    </row>
    <row r="13830" spans="1:4">
      <c r="A13830" s="207" t="s">
        <v>14235</v>
      </c>
      <c r="B13830" s="208">
        <v>0.50700109999999998</v>
      </c>
      <c r="C13830" s="208">
        <v>0.47027540000000001</v>
      </c>
      <c r="D13830" s="208">
        <v>0.54372679999999995</v>
      </c>
    </row>
    <row r="13831" spans="1:4">
      <c r="A13831" s="207" t="s">
        <v>14236</v>
      </c>
      <c r="B13831" s="208">
        <v>0.4281838</v>
      </c>
      <c r="C13831" s="208">
        <v>0.3828146</v>
      </c>
      <c r="D13831" s="208">
        <v>0.4735531</v>
      </c>
    </row>
    <row r="13832" spans="1:4">
      <c r="A13832" s="207" t="s">
        <v>14237</v>
      </c>
      <c r="B13832" s="208">
        <v>0.47001110000000001</v>
      </c>
      <c r="C13832" s="208">
        <v>0.43075350000000001</v>
      </c>
      <c r="D13832" s="208">
        <v>0.50926879999999997</v>
      </c>
    </row>
    <row r="13833" spans="1:4">
      <c r="A13833" s="207" t="s">
        <v>14238</v>
      </c>
      <c r="B13833" s="208">
        <v>0.46825060000000002</v>
      </c>
      <c r="C13833" s="208">
        <v>0.42274529999999999</v>
      </c>
      <c r="D13833" s="208">
        <v>0.51375579999999998</v>
      </c>
    </row>
    <row r="13834" spans="1:4">
      <c r="A13834" s="207" t="s">
        <v>14239</v>
      </c>
      <c r="B13834" s="208">
        <v>0.40434579999999998</v>
      </c>
      <c r="C13834" s="208">
        <v>0.36085610000000001</v>
      </c>
      <c r="D13834" s="208">
        <v>0.4478356</v>
      </c>
    </row>
    <row r="13835" spans="1:4">
      <c r="A13835" s="207" t="s">
        <v>14240</v>
      </c>
      <c r="B13835" s="208">
        <v>0.51522950000000001</v>
      </c>
      <c r="C13835" s="208">
        <v>0.47106510000000001</v>
      </c>
      <c r="D13835" s="208">
        <v>0.55939380000000005</v>
      </c>
    </row>
    <row r="13836" spans="1:4">
      <c r="A13836" s="207" t="s">
        <v>14241</v>
      </c>
      <c r="B13836" s="208">
        <v>0.4710588</v>
      </c>
      <c r="C13836" s="208">
        <v>0.42778959999999999</v>
      </c>
      <c r="D13836" s="208">
        <v>0.51432809999999995</v>
      </c>
    </row>
    <row r="13837" spans="1:4">
      <c r="A13837" s="207" t="s">
        <v>14242</v>
      </c>
      <c r="B13837" s="208">
        <v>0.32805669999999998</v>
      </c>
      <c r="C13837" s="208">
        <v>0.28877449999999999</v>
      </c>
      <c r="D13837" s="208">
        <v>0.36733880000000002</v>
      </c>
    </row>
    <row r="13838" spans="1:4">
      <c r="A13838" s="207" t="s">
        <v>14243</v>
      </c>
      <c r="B13838" s="208">
        <v>0.37955290000000003</v>
      </c>
      <c r="C13838" s="208">
        <v>0.33850639999999999</v>
      </c>
      <c r="D13838" s="208">
        <v>0.42059950000000002</v>
      </c>
    </row>
    <row r="13839" spans="1:4">
      <c r="A13839" s="207" t="s">
        <v>14244</v>
      </c>
      <c r="B13839" s="208">
        <v>0.34960869999999999</v>
      </c>
      <c r="C13839" s="208">
        <v>0.30990869999999998</v>
      </c>
      <c r="D13839" s="208">
        <v>0.38930880000000001</v>
      </c>
    </row>
    <row r="13840" spans="1:4">
      <c r="A13840" s="207" t="s">
        <v>14245</v>
      </c>
      <c r="B13840" s="208">
        <v>0.36861129999999998</v>
      </c>
      <c r="C13840" s="208">
        <v>0.33013379999999998</v>
      </c>
      <c r="D13840" s="208">
        <v>0.40708870000000003</v>
      </c>
    </row>
    <row r="13841" spans="1:4">
      <c r="A13841" s="207" t="s">
        <v>14246</v>
      </c>
      <c r="B13841" s="208">
        <v>0.36053499999999999</v>
      </c>
      <c r="C13841" s="208">
        <v>0.32309870000000002</v>
      </c>
      <c r="D13841" s="208">
        <v>0.39797139999999998</v>
      </c>
    </row>
    <row r="13842" spans="1:4">
      <c r="A13842" s="207" t="s">
        <v>14247</v>
      </c>
      <c r="B13842" s="208">
        <v>0.35392750000000001</v>
      </c>
      <c r="C13842" s="208">
        <v>0.31644699999999998</v>
      </c>
      <c r="D13842" s="208">
        <v>0.39140809999999998</v>
      </c>
    </row>
    <row r="13843" spans="1:4">
      <c r="A13843" s="207" t="s">
        <v>14248</v>
      </c>
      <c r="B13843" s="208">
        <v>0.33393970000000001</v>
      </c>
      <c r="C13843" s="208">
        <v>0.29810880000000001</v>
      </c>
      <c r="D13843" s="208">
        <v>0.3697706</v>
      </c>
    </row>
    <row r="13844" spans="1:4">
      <c r="A13844" s="207" t="s">
        <v>14249</v>
      </c>
      <c r="B13844" s="208">
        <v>0.38301930000000001</v>
      </c>
      <c r="C13844" s="208">
        <v>0.34101219999999999</v>
      </c>
      <c r="D13844" s="208">
        <v>0.42502630000000002</v>
      </c>
    </row>
    <row r="13845" spans="1:4">
      <c r="A13845" s="207" t="s">
        <v>14250</v>
      </c>
      <c r="B13845" s="208">
        <v>0.29424359999999999</v>
      </c>
      <c r="C13845" s="208">
        <v>0.25521759999999999</v>
      </c>
      <c r="D13845" s="208">
        <v>0.3332696</v>
      </c>
    </row>
    <row r="13846" spans="1:4">
      <c r="A13846" s="207" t="s">
        <v>14251</v>
      </c>
      <c r="B13846" s="208">
        <v>0.3384337</v>
      </c>
      <c r="C13846" s="208">
        <v>0.30215029999999998</v>
      </c>
      <c r="D13846" s="208">
        <v>0.37471719999999997</v>
      </c>
    </row>
    <row r="13847" spans="1:4">
      <c r="A13847" s="207" t="s">
        <v>14252</v>
      </c>
      <c r="B13847" s="208">
        <v>0.36711909999999998</v>
      </c>
      <c r="C13847" s="208">
        <v>0.33038020000000001</v>
      </c>
      <c r="D13847" s="208">
        <v>0.40385799999999999</v>
      </c>
    </row>
    <row r="13848" spans="1:4">
      <c r="A13848" s="207" t="s">
        <v>14253</v>
      </c>
      <c r="B13848" s="208">
        <v>0.2739433</v>
      </c>
      <c r="C13848" s="208">
        <v>0.2400611</v>
      </c>
      <c r="D13848" s="208">
        <v>0.30782540000000003</v>
      </c>
    </row>
    <row r="13849" spans="1:4">
      <c r="A13849" s="207" t="s">
        <v>14254</v>
      </c>
      <c r="B13849" s="208">
        <v>0.35021180000000002</v>
      </c>
      <c r="C13849" s="208">
        <v>0.31087569999999998</v>
      </c>
      <c r="D13849" s="208">
        <v>0.3895479</v>
      </c>
    </row>
    <row r="13850" spans="1:4">
      <c r="A13850" s="207" t="s">
        <v>14255</v>
      </c>
      <c r="B13850" s="208">
        <v>0.38946809999999998</v>
      </c>
      <c r="C13850" s="208">
        <v>0.3490164</v>
      </c>
      <c r="D13850" s="208">
        <v>0.42991970000000002</v>
      </c>
    </row>
    <row r="13851" spans="1:4">
      <c r="A13851" s="207" t="s">
        <v>14256</v>
      </c>
      <c r="B13851" s="208">
        <v>0.3826793</v>
      </c>
      <c r="C13851" s="208">
        <v>0.35028150000000002</v>
      </c>
      <c r="D13851" s="208">
        <v>0.41507709999999998</v>
      </c>
    </row>
    <row r="13852" spans="1:4">
      <c r="A13852" s="207" t="s">
        <v>14257</v>
      </c>
      <c r="B13852" s="208">
        <v>0.34199970000000002</v>
      </c>
      <c r="C13852" s="208">
        <v>0.30763259999999998</v>
      </c>
      <c r="D13852" s="208">
        <v>0.3763669</v>
      </c>
    </row>
    <row r="13853" spans="1:4">
      <c r="A13853" s="207" t="s">
        <v>14258</v>
      </c>
      <c r="B13853" s="208">
        <v>0.31272860000000002</v>
      </c>
      <c r="C13853" s="208">
        <v>0.27402739999999998</v>
      </c>
      <c r="D13853" s="208">
        <v>0.35142980000000001</v>
      </c>
    </row>
    <row r="13854" spans="1:4">
      <c r="A13854" s="207" t="s">
        <v>14259</v>
      </c>
      <c r="B13854" s="208">
        <v>0.37313659999999998</v>
      </c>
      <c r="C13854" s="208">
        <v>0.33772659999999999</v>
      </c>
      <c r="D13854" s="208">
        <v>0.40854659999999998</v>
      </c>
    </row>
    <row r="13855" spans="1:4">
      <c r="A13855" s="207" t="s">
        <v>14260</v>
      </c>
      <c r="B13855" s="208">
        <v>0.34026309999999999</v>
      </c>
      <c r="C13855" s="208">
        <v>0.30182690000000001</v>
      </c>
      <c r="D13855" s="208">
        <v>0.37869930000000002</v>
      </c>
    </row>
    <row r="13856" spans="1:4">
      <c r="A13856" s="207" t="s">
        <v>14261</v>
      </c>
      <c r="B13856" s="208">
        <v>0.34875400000000001</v>
      </c>
      <c r="C13856" s="208">
        <v>0.31085109999999999</v>
      </c>
      <c r="D13856" s="208">
        <v>0.38665680000000002</v>
      </c>
    </row>
    <row r="13857" spans="1:4">
      <c r="A13857" s="207" t="s">
        <v>14262</v>
      </c>
      <c r="B13857" s="208">
        <v>0.3884474</v>
      </c>
      <c r="C13857" s="208">
        <v>0.34795350000000003</v>
      </c>
      <c r="D13857" s="208">
        <v>0.42894120000000002</v>
      </c>
    </row>
    <row r="13858" spans="1:4">
      <c r="A13858" s="207" t="s">
        <v>14263</v>
      </c>
      <c r="B13858" s="208">
        <v>0.3396633</v>
      </c>
      <c r="C13858" s="208">
        <v>0.3029773</v>
      </c>
      <c r="D13858" s="208">
        <v>0.3763493</v>
      </c>
    </row>
    <row r="13859" spans="1:4">
      <c r="A13859" s="207" t="s">
        <v>14264</v>
      </c>
      <c r="B13859" s="208">
        <v>0.41265109999999999</v>
      </c>
      <c r="C13859" s="208">
        <v>0.3986538</v>
      </c>
      <c r="D13859" s="208">
        <v>0.42664839999999998</v>
      </c>
    </row>
    <row r="13860" spans="1:4">
      <c r="A13860" s="207" t="s">
        <v>14265</v>
      </c>
      <c r="B13860" s="208">
        <v>0.38516689999999998</v>
      </c>
      <c r="C13860" s="208">
        <v>0.3649172</v>
      </c>
      <c r="D13860" s="208">
        <v>0.40541650000000001</v>
      </c>
    </row>
    <row r="13861" spans="1:4">
      <c r="A13861" s="207" t="s">
        <v>14266</v>
      </c>
      <c r="B13861" s="208">
        <v>0.38637389999999999</v>
      </c>
      <c r="C13861" s="208">
        <v>0.35573480000000002</v>
      </c>
      <c r="D13861" s="208">
        <v>0.41701300000000002</v>
      </c>
    </row>
    <row r="13862" spans="1:4">
      <c r="A13862" s="207" t="s">
        <v>14267</v>
      </c>
      <c r="B13862" s="208">
        <v>0.40405489999999999</v>
      </c>
      <c r="C13862" s="208">
        <v>0.38567950000000001</v>
      </c>
      <c r="D13862" s="208">
        <v>0.42243029999999998</v>
      </c>
    </row>
    <row r="13863" spans="1:4">
      <c r="A13863" s="207" t="s">
        <v>14268</v>
      </c>
      <c r="B13863" s="208">
        <v>0.41471279999999999</v>
      </c>
      <c r="C13863" s="208">
        <v>0.39123419999999998</v>
      </c>
      <c r="D13863" s="208">
        <v>0.43819130000000001</v>
      </c>
    </row>
    <row r="13864" spans="1:4">
      <c r="A13864" s="207" t="s">
        <v>14269</v>
      </c>
      <c r="B13864" s="208">
        <v>0.4347203</v>
      </c>
      <c r="C13864" s="208">
        <v>0.41185149999999998</v>
      </c>
      <c r="D13864" s="208">
        <v>0.45758919999999997</v>
      </c>
    </row>
    <row r="13865" spans="1:4">
      <c r="A13865" s="207" t="s">
        <v>14270</v>
      </c>
      <c r="B13865" s="208">
        <v>0.4114563</v>
      </c>
      <c r="C13865" s="208">
        <v>0.3966327</v>
      </c>
      <c r="D13865" s="208">
        <v>0.42627979999999999</v>
      </c>
    </row>
    <row r="13866" spans="1:4">
      <c r="A13866" s="207" t="s">
        <v>14271</v>
      </c>
      <c r="B13866" s="208">
        <v>0.47031420000000002</v>
      </c>
      <c r="C13866" s="208">
        <v>0.45152249999999999</v>
      </c>
      <c r="D13866" s="208">
        <v>0.48910599999999999</v>
      </c>
    </row>
    <row r="13867" spans="1:4">
      <c r="A13867" s="207" t="s">
        <v>14272</v>
      </c>
      <c r="B13867" s="208">
        <v>0.4390559</v>
      </c>
      <c r="C13867" s="208">
        <v>0.41126940000000001</v>
      </c>
      <c r="D13867" s="208">
        <v>0.46684239999999999</v>
      </c>
    </row>
    <row r="13868" spans="1:4">
      <c r="A13868" s="207" t="s">
        <v>14273</v>
      </c>
      <c r="B13868" s="208">
        <v>0.4428667</v>
      </c>
      <c r="C13868" s="208">
        <v>0.40237869999999998</v>
      </c>
      <c r="D13868" s="208">
        <v>0.48335460000000002</v>
      </c>
    </row>
    <row r="13869" spans="1:4">
      <c r="A13869" s="207" t="s">
        <v>14274</v>
      </c>
      <c r="B13869" s="208">
        <v>0.47676740000000001</v>
      </c>
      <c r="C13869" s="208">
        <v>0.45121329999999998</v>
      </c>
      <c r="D13869" s="208">
        <v>0.50232149999999998</v>
      </c>
    </row>
    <row r="13870" spans="1:4">
      <c r="A13870" s="207" t="s">
        <v>14275</v>
      </c>
      <c r="B13870" s="208">
        <v>0.49209249999999999</v>
      </c>
      <c r="C13870" s="208">
        <v>0.46106900000000001</v>
      </c>
      <c r="D13870" s="208">
        <v>0.52311609999999997</v>
      </c>
    </row>
    <row r="13871" spans="1:4">
      <c r="A13871" s="207" t="s">
        <v>14276</v>
      </c>
      <c r="B13871" s="208">
        <v>0.48681649999999999</v>
      </c>
      <c r="C13871" s="208">
        <v>0.45533940000000001</v>
      </c>
      <c r="D13871" s="208">
        <v>0.51829360000000002</v>
      </c>
    </row>
    <row r="13872" spans="1:4">
      <c r="A13872" s="207" t="s">
        <v>14277</v>
      </c>
      <c r="B13872" s="208">
        <v>0.46691090000000002</v>
      </c>
      <c r="C13872" s="208">
        <v>0.44697579999999998</v>
      </c>
      <c r="D13872" s="208">
        <v>0.4868461</v>
      </c>
    </row>
    <row r="13873" spans="1:4">
      <c r="A13873" s="207" t="s">
        <v>14278</v>
      </c>
      <c r="B13873" s="208">
        <v>0.35831279999999999</v>
      </c>
      <c r="C13873" s="208">
        <v>0.34211550000000002</v>
      </c>
      <c r="D13873" s="208">
        <v>0.37451000000000001</v>
      </c>
    </row>
    <row r="13874" spans="1:4">
      <c r="A13874" s="207" t="s">
        <v>14279</v>
      </c>
      <c r="B13874" s="208">
        <v>0.33260640000000002</v>
      </c>
      <c r="C13874" s="208">
        <v>0.3094732</v>
      </c>
      <c r="D13874" s="208">
        <v>0.35573959999999999</v>
      </c>
    </row>
    <row r="13875" spans="1:4">
      <c r="A13875" s="207" t="s">
        <v>14280</v>
      </c>
      <c r="B13875" s="208">
        <v>0.33393970000000001</v>
      </c>
      <c r="C13875" s="208">
        <v>0.29810880000000001</v>
      </c>
      <c r="D13875" s="208">
        <v>0.3697706</v>
      </c>
    </row>
    <row r="13876" spans="1:4">
      <c r="A13876" s="207" t="s">
        <v>14281</v>
      </c>
      <c r="B13876" s="208">
        <v>0.3369838</v>
      </c>
      <c r="C13876" s="208">
        <v>0.31493500000000002</v>
      </c>
      <c r="D13876" s="208">
        <v>0.35903259999999998</v>
      </c>
    </row>
    <row r="13877" spans="1:4">
      <c r="A13877" s="207" t="s">
        <v>14282</v>
      </c>
      <c r="B13877" s="208">
        <v>0.3357908</v>
      </c>
      <c r="C13877" s="208">
        <v>0.30749690000000002</v>
      </c>
      <c r="D13877" s="208">
        <v>0.36408469999999998</v>
      </c>
    </row>
    <row r="13878" spans="1:4">
      <c r="A13878" s="207" t="s">
        <v>14283</v>
      </c>
      <c r="B13878" s="208">
        <v>0.38457960000000002</v>
      </c>
      <c r="C13878" s="208">
        <v>0.35865200000000003</v>
      </c>
      <c r="D13878" s="208">
        <v>0.41050720000000002</v>
      </c>
    </row>
    <row r="13879" spans="1:4">
      <c r="A13879" s="207" t="s">
        <v>14284</v>
      </c>
      <c r="B13879" s="208">
        <v>0.3592978</v>
      </c>
      <c r="C13879" s="208">
        <v>0.34188869999999999</v>
      </c>
      <c r="D13879" s="208">
        <v>0.37670700000000001</v>
      </c>
    </row>
    <row r="13880" spans="1:4">
      <c r="A13880" s="207" t="s">
        <v>14285</v>
      </c>
      <c r="B13880" s="208">
        <v>0.40996490000000002</v>
      </c>
      <c r="C13880" s="208">
        <v>0.40267799999999998</v>
      </c>
      <c r="D13880" s="208">
        <v>0.4172517</v>
      </c>
    </row>
    <row r="13881" spans="1:4">
      <c r="A13881" s="207" t="s">
        <v>14286</v>
      </c>
      <c r="B13881" s="208">
        <v>0.47030129999999998</v>
      </c>
      <c r="C13881" s="208">
        <v>0.46037820000000002</v>
      </c>
      <c r="D13881" s="208">
        <v>0.4802245</v>
      </c>
    </row>
    <row r="13882" spans="1:4">
      <c r="A13882" s="207" t="s">
        <v>14287</v>
      </c>
      <c r="B13882" s="208">
        <v>0.3525104</v>
      </c>
      <c r="C13882" s="208">
        <v>0.34402280000000002</v>
      </c>
      <c r="D13882" s="208">
        <v>0.36099799999999999</v>
      </c>
    </row>
    <row r="13883" spans="1:4">
      <c r="A13883" s="214" t="s">
        <v>286</v>
      </c>
      <c r="B13883" s="208"/>
      <c r="C13883" s="208"/>
      <c r="D13883" s="208"/>
    </row>
    <row r="13884" spans="1:4">
      <c r="A13884" s="207" t="s">
        <v>14288</v>
      </c>
      <c r="B13884" s="208">
        <v>0.35125810000000002</v>
      </c>
      <c r="C13884" s="208">
        <v>0.31705220000000001</v>
      </c>
      <c r="D13884" s="208">
        <v>0.38546399999999997</v>
      </c>
    </row>
    <row r="13885" spans="1:4">
      <c r="A13885" s="207" t="s">
        <v>14289</v>
      </c>
      <c r="B13885" s="208">
        <v>0.34558990000000001</v>
      </c>
      <c r="C13885" s="208">
        <v>0.31619750000000002</v>
      </c>
      <c r="D13885" s="208">
        <v>0.37498229999999999</v>
      </c>
    </row>
    <row r="13886" spans="1:4">
      <c r="A13886" s="207" t="s">
        <v>14290</v>
      </c>
      <c r="B13886" s="208">
        <v>0.31579030000000002</v>
      </c>
      <c r="C13886" s="208">
        <v>0.28535680000000002</v>
      </c>
      <c r="D13886" s="208">
        <v>0.34622370000000002</v>
      </c>
    </row>
    <row r="13887" spans="1:4">
      <c r="A13887" s="207" t="s">
        <v>14291</v>
      </c>
      <c r="B13887" s="208">
        <v>0.32789980000000002</v>
      </c>
      <c r="C13887" s="208">
        <v>0.297956</v>
      </c>
      <c r="D13887" s="208">
        <v>0.35784369999999999</v>
      </c>
    </row>
    <row r="13888" spans="1:4">
      <c r="A13888" s="207" t="s">
        <v>14292</v>
      </c>
      <c r="B13888" s="208">
        <v>0.33375199999999999</v>
      </c>
      <c r="C13888" s="208">
        <v>0.30496230000000002</v>
      </c>
      <c r="D13888" s="208">
        <v>0.36254170000000002</v>
      </c>
    </row>
    <row r="13889" spans="1:4">
      <c r="A13889" s="207" t="s">
        <v>14293</v>
      </c>
      <c r="B13889" s="208">
        <v>0.30195080000000002</v>
      </c>
      <c r="C13889" s="208">
        <v>0.27449560000000001</v>
      </c>
      <c r="D13889" s="208">
        <v>0.32940609999999998</v>
      </c>
    </row>
    <row r="13890" spans="1:4">
      <c r="A13890" s="207" t="s">
        <v>14294</v>
      </c>
      <c r="B13890" s="208">
        <v>0.34843990000000002</v>
      </c>
      <c r="C13890" s="208">
        <v>0.31838260000000002</v>
      </c>
      <c r="D13890" s="208">
        <v>0.37849729999999998</v>
      </c>
    </row>
    <row r="13891" spans="1:4">
      <c r="A13891" s="207" t="s">
        <v>14295</v>
      </c>
      <c r="B13891" s="208">
        <v>0.35565239999999998</v>
      </c>
      <c r="C13891" s="208">
        <v>0.32587450000000001</v>
      </c>
      <c r="D13891" s="208">
        <v>0.38543040000000001</v>
      </c>
    </row>
    <row r="13892" spans="1:4">
      <c r="A13892" s="207" t="s">
        <v>14296</v>
      </c>
      <c r="B13892" s="208">
        <v>0.33006370000000002</v>
      </c>
      <c r="C13892" s="208">
        <v>0.29922209999999999</v>
      </c>
      <c r="D13892" s="208">
        <v>0.36090529999999998</v>
      </c>
    </row>
    <row r="13893" spans="1:4">
      <c r="A13893" s="207" t="s">
        <v>14297</v>
      </c>
      <c r="B13893" s="208">
        <v>0.33477889999999999</v>
      </c>
      <c r="C13893" s="208">
        <v>0.30587979999999998</v>
      </c>
      <c r="D13893" s="208">
        <v>0.363678</v>
      </c>
    </row>
    <row r="13894" spans="1:4">
      <c r="A13894" s="207" t="s">
        <v>14298</v>
      </c>
      <c r="B13894" s="208">
        <v>0.28357460000000001</v>
      </c>
      <c r="C13894" s="208">
        <v>0.25909290000000001</v>
      </c>
      <c r="D13894" s="208">
        <v>0.30805630000000001</v>
      </c>
    </row>
    <row r="13895" spans="1:4">
      <c r="A13895" s="207" t="s">
        <v>14299</v>
      </c>
      <c r="B13895" s="208">
        <v>0.2624686</v>
      </c>
      <c r="C13895" s="208">
        <v>0.23367779999999999</v>
      </c>
      <c r="D13895" s="208">
        <v>0.2912594</v>
      </c>
    </row>
    <row r="13896" spans="1:4">
      <c r="A13896" s="207" t="s">
        <v>14300</v>
      </c>
      <c r="B13896" s="208">
        <v>0.2946067</v>
      </c>
      <c r="C13896" s="208">
        <v>0.26537500000000003</v>
      </c>
      <c r="D13896" s="208">
        <v>0.32383830000000002</v>
      </c>
    </row>
    <row r="13897" spans="1:4">
      <c r="A13897" s="207" t="s">
        <v>14301</v>
      </c>
      <c r="B13897" s="208">
        <v>0.2735359</v>
      </c>
      <c r="C13897" s="208">
        <v>0.24387990000000001</v>
      </c>
      <c r="D13897" s="208">
        <v>0.30319190000000001</v>
      </c>
    </row>
    <row r="13898" spans="1:4">
      <c r="A13898" s="207" t="s">
        <v>14302</v>
      </c>
      <c r="B13898" s="208">
        <v>0.26317030000000002</v>
      </c>
      <c r="C13898" s="208">
        <v>0.24258389999999999</v>
      </c>
      <c r="D13898" s="208">
        <v>0.28375679999999998</v>
      </c>
    </row>
    <row r="13899" spans="1:4">
      <c r="A13899" s="207" t="s">
        <v>14303</v>
      </c>
      <c r="B13899" s="208">
        <v>0.26212540000000001</v>
      </c>
      <c r="C13899" s="208">
        <v>0.23804059999999999</v>
      </c>
      <c r="D13899" s="208">
        <v>0.28621020000000003</v>
      </c>
    </row>
    <row r="13900" spans="1:4">
      <c r="A13900" s="207" t="s">
        <v>14304</v>
      </c>
      <c r="B13900" s="208">
        <v>0.28502379999999999</v>
      </c>
      <c r="C13900" s="208">
        <v>0.25784940000000001</v>
      </c>
      <c r="D13900" s="208">
        <v>0.31219819999999998</v>
      </c>
    </row>
    <row r="13901" spans="1:4">
      <c r="A13901" s="207" t="s">
        <v>14305</v>
      </c>
      <c r="B13901" s="208">
        <v>0.264513</v>
      </c>
      <c r="C13901" s="208">
        <v>0.2412377</v>
      </c>
      <c r="D13901" s="208">
        <v>0.2877883</v>
      </c>
    </row>
    <row r="13902" spans="1:4">
      <c r="A13902" s="207" t="s">
        <v>14306</v>
      </c>
      <c r="B13902" s="208">
        <v>0.28422540000000002</v>
      </c>
      <c r="C13902" s="208">
        <v>0.25483830000000002</v>
      </c>
      <c r="D13902" s="208">
        <v>0.31361240000000001</v>
      </c>
    </row>
    <row r="13903" spans="1:4">
      <c r="A13903" s="207" t="s">
        <v>14307</v>
      </c>
      <c r="B13903" s="208">
        <v>0.29005419999999998</v>
      </c>
      <c r="C13903" s="208">
        <v>0.26051350000000001</v>
      </c>
      <c r="D13903" s="208">
        <v>0.31959480000000001</v>
      </c>
    </row>
    <row r="13904" spans="1:4">
      <c r="A13904" s="207" t="s">
        <v>14308</v>
      </c>
      <c r="B13904" s="208">
        <v>0.33837840000000002</v>
      </c>
      <c r="C13904" s="208">
        <v>0.3056487</v>
      </c>
      <c r="D13904" s="208">
        <v>0.37110799999999999</v>
      </c>
    </row>
    <row r="13905" spans="1:4">
      <c r="A13905" s="207" t="s">
        <v>14309</v>
      </c>
      <c r="B13905" s="208">
        <v>0.30751840000000003</v>
      </c>
      <c r="C13905" s="208">
        <v>0.2798543</v>
      </c>
      <c r="D13905" s="208">
        <v>0.33518249999999999</v>
      </c>
    </row>
    <row r="13906" spans="1:4">
      <c r="A13906" s="207" t="s">
        <v>14310</v>
      </c>
      <c r="B13906" s="208">
        <v>0.41179900000000003</v>
      </c>
      <c r="C13906" s="208">
        <v>0.36631140000000001</v>
      </c>
      <c r="D13906" s="208">
        <v>0.45728659999999999</v>
      </c>
    </row>
    <row r="13907" spans="1:4">
      <c r="A13907" s="207" t="s">
        <v>14311</v>
      </c>
      <c r="B13907" s="208">
        <v>0.43570950000000003</v>
      </c>
      <c r="C13907" s="208">
        <v>0.39246530000000002</v>
      </c>
      <c r="D13907" s="208">
        <v>0.47895369999999998</v>
      </c>
    </row>
    <row r="13908" spans="1:4">
      <c r="A13908" s="207" t="s">
        <v>14312</v>
      </c>
      <c r="B13908" s="208">
        <v>0.38274279999999999</v>
      </c>
      <c r="C13908" s="208">
        <v>0.34003139999999998</v>
      </c>
      <c r="D13908" s="208">
        <v>0.4254541</v>
      </c>
    </row>
    <row r="13909" spans="1:4">
      <c r="A13909" s="207" t="s">
        <v>14313</v>
      </c>
      <c r="B13909" s="208">
        <v>0.38847470000000001</v>
      </c>
      <c r="C13909" s="208">
        <v>0.34645510000000002</v>
      </c>
      <c r="D13909" s="208">
        <v>0.4304943</v>
      </c>
    </row>
    <row r="13910" spans="1:4">
      <c r="A13910" s="207" t="s">
        <v>14314</v>
      </c>
      <c r="B13910" s="208">
        <v>0.3772894</v>
      </c>
      <c r="C13910" s="208">
        <v>0.33580330000000003</v>
      </c>
      <c r="D13910" s="208">
        <v>0.41877560000000003</v>
      </c>
    </row>
    <row r="13911" spans="1:4">
      <c r="A13911" s="207" t="s">
        <v>14315</v>
      </c>
      <c r="B13911" s="208">
        <v>0.37111939999999999</v>
      </c>
      <c r="C13911" s="208">
        <v>0.3300458</v>
      </c>
      <c r="D13911" s="208">
        <v>0.41219299999999998</v>
      </c>
    </row>
    <row r="13912" spans="1:4">
      <c r="A13912" s="207" t="s">
        <v>14316</v>
      </c>
      <c r="B13912" s="208">
        <v>0.44996789999999998</v>
      </c>
      <c r="C13912" s="208">
        <v>0.40694849999999999</v>
      </c>
      <c r="D13912" s="208">
        <v>0.49298740000000002</v>
      </c>
    </row>
    <row r="13913" spans="1:4">
      <c r="A13913" s="207" t="s">
        <v>14317</v>
      </c>
      <c r="B13913" s="208">
        <v>0.44031239999999999</v>
      </c>
      <c r="C13913" s="208">
        <v>0.39687109999999998</v>
      </c>
      <c r="D13913" s="208">
        <v>0.48375370000000001</v>
      </c>
    </row>
    <row r="13914" spans="1:4">
      <c r="A13914" s="207" t="s">
        <v>14318</v>
      </c>
      <c r="B13914" s="208">
        <v>0.42727870000000001</v>
      </c>
      <c r="C13914" s="208">
        <v>0.37899759999999999</v>
      </c>
      <c r="D13914" s="208">
        <v>0.47555969999999997</v>
      </c>
    </row>
    <row r="13915" spans="1:4">
      <c r="A13915" s="207" t="s">
        <v>14319</v>
      </c>
      <c r="B13915" s="208">
        <v>0.40414080000000002</v>
      </c>
      <c r="C13915" s="208">
        <v>0.36033789999999999</v>
      </c>
      <c r="D13915" s="208">
        <v>0.4479437</v>
      </c>
    </row>
    <row r="13916" spans="1:4">
      <c r="A13916" s="207" t="s">
        <v>14320</v>
      </c>
      <c r="B13916" s="208">
        <v>0.35778729999999997</v>
      </c>
      <c r="C13916" s="208">
        <v>0.32103429999999999</v>
      </c>
      <c r="D13916" s="208">
        <v>0.39454030000000001</v>
      </c>
    </row>
    <row r="13917" spans="1:4">
      <c r="A13917" s="207" t="s">
        <v>14321</v>
      </c>
      <c r="B13917" s="208">
        <v>0.32283260000000003</v>
      </c>
      <c r="C13917" s="208">
        <v>0.2811786</v>
      </c>
      <c r="D13917" s="208">
        <v>0.36448659999999999</v>
      </c>
    </row>
    <row r="13918" spans="1:4">
      <c r="A13918" s="207" t="s">
        <v>14322</v>
      </c>
      <c r="B13918" s="208">
        <v>0.37728859999999997</v>
      </c>
      <c r="C13918" s="208">
        <v>0.33302100000000001</v>
      </c>
      <c r="D13918" s="208">
        <v>0.42155619999999999</v>
      </c>
    </row>
    <row r="13919" spans="1:4">
      <c r="A13919" s="207" t="s">
        <v>14323</v>
      </c>
      <c r="B13919" s="208">
        <v>0.32207360000000002</v>
      </c>
      <c r="C13919" s="208">
        <v>0.27369470000000001</v>
      </c>
      <c r="D13919" s="208">
        <v>0.37045250000000002</v>
      </c>
    </row>
    <row r="13920" spans="1:4">
      <c r="A13920" s="207" t="s">
        <v>14324</v>
      </c>
      <c r="B13920" s="208">
        <v>0.30174319999999999</v>
      </c>
      <c r="C13920" s="208">
        <v>0.27268330000000002</v>
      </c>
      <c r="D13920" s="208">
        <v>0.33080320000000002</v>
      </c>
    </row>
    <row r="13921" spans="1:4">
      <c r="A13921" s="207" t="s">
        <v>14325</v>
      </c>
      <c r="B13921" s="208">
        <v>0.3210829</v>
      </c>
      <c r="C13921" s="208">
        <v>0.28693790000000002</v>
      </c>
      <c r="D13921" s="208">
        <v>0.35522789999999999</v>
      </c>
    </row>
    <row r="13922" spans="1:4">
      <c r="A13922" s="207" t="s">
        <v>14326</v>
      </c>
      <c r="B13922" s="208">
        <v>0.333208</v>
      </c>
      <c r="C13922" s="208">
        <v>0.29176930000000001</v>
      </c>
      <c r="D13922" s="208">
        <v>0.3746466</v>
      </c>
    </row>
    <row r="13923" spans="1:4">
      <c r="A13923" s="207" t="s">
        <v>14327</v>
      </c>
      <c r="B13923" s="208">
        <v>0.36006870000000002</v>
      </c>
      <c r="C13923" s="208">
        <v>0.3243007</v>
      </c>
      <c r="D13923" s="208">
        <v>0.39583679999999999</v>
      </c>
    </row>
    <row r="13924" spans="1:4">
      <c r="A13924" s="207" t="s">
        <v>14328</v>
      </c>
      <c r="B13924" s="208">
        <v>0.36806610000000001</v>
      </c>
      <c r="C13924" s="208">
        <v>0.3242698</v>
      </c>
      <c r="D13924" s="208">
        <v>0.41186230000000001</v>
      </c>
    </row>
    <row r="13925" spans="1:4">
      <c r="A13925" s="207" t="s">
        <v>14329</v>
      </c>
      <c r="B13925" s="208">
        <v>0.34631309999999998</v>
      </c>
      <c r="C13925" s="208">
        <v>0.30226009999999998</v>
      </c>
      <c r="D13925" s="208">
        <v>0.39036609999999999</v>
      </c>
    </row>
    <row r="13926" spans="1:4">
      <c r="A13926" s="207" t="s">
        <v>14330</v>
      </c>
      <c r="B13926" s="208">
        <v>0.43379980000000001</v>
      </c>
      <c r="C13926" s="208">
        <v>0.38640999999999998</v>
      </c>
      <c r="D13926" s="208">
        <v>0.4811896</v>
      </c>
    </row>
    <row r="13927" spans="1:4">
      <c r="A13927" s="207" t="s">
        <v>14331</v>
      </c>
      <c r="B13927" s="208">
        <v>0.37848120000000002</v>
      </c>
      <c r="C13927" s="208">
        <v>0.33961200000000002</v>
      </c>
      <c r="D13927" s="208">
        <v>0.41735050000000001</v>
      </c>
    </row>
    <row r="13928" spans="1:4">
      <c r="A13928" s="207" t="s">
        <v>14332</v>
      </c>
      <c r="B13928" s="208">
        <v>0.29368640000000001</v>
      </c>
      <c r="C13928" s="208">
        <v>0.25339990000000001</v>
      </c>
      <c r="D13928" s="208">
        <v>0.33397300000000002</v>
      </c>
    </row>
    <row r="13929" spans="1:4">
      <c r="A13929" s="207" t="s">
        <v>14333</v>
      </c>
      <c r="B13929" s="208">
        <v>0.25860129999999998</v>
      </c>
      <c r="C13929" s="208">
        <v>0.2240588</v>
      </c>
      <c r="D13929" s="208">
        <v>0.29314390000000001</v>
      </c>
    </row>
    <row r="13930" spans="1:4">
      <c r="A13930" s="207" t="s">
        <v>14334</v>
      </c>
      <c r="B13930" s="208">
        <v>0.24763640000000001</v>
      </c>
      <c r="C13930" s="208">
        <v>0.2120293</v>
      </c>
      <c r="D13930" s="208">
        <v>0.28324349999999998</v>
      </c>
    </row>
    <row r="13931" spans="1:4">
      <c r="A13931" s="207" t="s">
        <v>14335</v>
      </c>
      <c r="B13931" s="208">
        <v>0.26517639999999998</v>
      </c>
      <c r="C13931" s="208">
        <v>0.23036670000000001</v>
      </c>
      <c r="D13931" s="208">
        <v>0.29998599999999997</v>
      </c>
    </row>
    <row r="13932" spans="1:4">
      <c r="A13932" s="207" t="s">
        <v>14336</v>
      </c>
      <c r="B13932" s="208">
        <v>0.28931400000000002</v>
      </c>
      <c r="C13932" s="208">
        <v>0.25357439999999998</v>
      </c>
      <c r="D13932" s="208">
        <v>0.3250535</v>
      </c>
    </row>
    <row r="13933" spans="1:4">
      <c r="A13933" s="207" t="s">
        <v>14337</v>
      </c>
      <c r="B13933" s="208">
        <v>0.2352629</v>
      </c>
      <c r="C13933" s="208">
        <v>0.2037513</v>
      </c>
      <c r="D13933" s="208">
        <v>0.26677450000000003</v>
      </c>
    </row>
    <row r="13934" spans="1:4">
      <c r="A13934" s="207" t="s">
        <v>14338</v>
      </c>
      <c r="B13934" s="208">
        <v>0.2548977</v>
      </c>
      <c r="C13934" s="208">
        <v>0.22022639999999999</v>
      </c>
      <c r="D13934" s="208">
        <v>0.28956900000000002</v>
      </c>
    </row>
    <row r="13935" spans="1:4">
      <c r="A13935" s="207" t="s">
        <v>14339</v>
      </c>
      <c r="B13935" s="208">
        <v>0.26948860000000002</v>
      </c>
      <c r="C13935" s="208">
        <v>0.23342650000000001</v>
      </c>
      <c r="D13935" s="208">
        <v>0.30555070000000001</v>
      </c>
    </row>
    <row r="13936" spans="1:4">
      <c r="A13936" s="207" t="s">
        <v>14340</v>
      </c>
      <c r="B13936" s="208">
        <v>0.23769670000000001</v>
      </c>
      <c r="C13936" s="208">
        <v>0.20026849999999999</v>
      </c>
      <c r="D13936" s="208">
        <v>0.2751248</v>
      </c>
    </row>
    <row r="13937" spans="1:4">
      <c r="A13937" s="207" t="s">
        <v>14341</v>
      </c>
      <c r="B13937" s="208">
        <v>0.26748260000000001</v>
      </c>
      <c r="C13937" s="208">
        <v>0.2318877</v>
      </c>
      <c r="D13937" s="208">
        <v>0.3030774</v>
      </c>
    </row>
    <row r="13938" spans="1:4">
      <c r="A13938" s="207" t="s">
        <v>14342</v>
      </c>
      <c r="B13938" s="208">
        <v>0.2137406</v>
      </c>
      <c r="C13938" s="208">
        <v>0.18468370000000001</v>
      </c>
      <c r="D13938" s="208">
        <v>0.2427974</v>
      </c>
    </row>
    <row r="13939" spans="1:4">
      <c r="A13939" s="207" t="s">
        <v>14343</v>
      </c>
      <c r="B13939" s="208">
        <v>0.20895069999999999</v>
      </c>
      <c r="C13939" s="208">
        <v>0.1755816</v>
      </c>
      <c r="D13939" s="208">
        <v>0.2423199</v>
      </c>
    </row>
    <row r="13940" spans="1:4">
      <c r="A13940" s="207" t="s">
        <v>14344</v>
      </c>
      <c r="B13940" s="208">
        <v>0.21156420000000001</v>
      </c>
      <c r="C13940" s="208">
        <v>0.1786828</v>
      </c>
      <c r="D13940" s="208">
        <v>0.24444569999999999</v>
      </c>
    </row>
    <row r="13941" spans="1:4">
      <c r="A13941" s="207" t="s">
        <v>14345</v>
      </c>
      <c r="B13941" s="208">
        <v>0.231659</v>
      </c>
      <c r="C13941" s="208">
        <v>0.19646379999999999</v>
      </c>
      <c r="D13941" s="208">
        <v>0.26685409999999998</v>
      </c>
    </row>
    <row r="13942" spans="1:4">
      <c r="A13942" s="207" t="s">
        <v>14346</v>
      </c>
      <c r="B13942" s="208">
        <v>0.22314690000000001</v>
      </c>
      <c r="C13942" s="208">
        <v>0.19803200000000001</v>
      </c>
      <c r="D13942" s="208">
        <v>0.24826190000000001</v>
      </c>
    </row>
    <row r="13943" spans="1:4">
      <c r="A13943" s="207" t="s">
        <v>14347</v>
      </c>
      <c r="B13943" s="208">
        <v>0.19748460000000001</v>
      </c>
      <c r="C13943" s="208">
        <v>0.1695518</v>
      </c>
      <c r="D13943" s="208">
        <v>0.22541729999999999</v>
      </c>
    </row>
    <row r="13944" spans="1:4">
      <c r="A13944" s="207" t="s">
        <v>14348</v>
      </c>
      <c r="B13944" s="208">
        <v>0.24028330000000001</v>
      </c>
      <c r="C13944" s="208">
        <v>0.2064155</v>
      </c>
      <c r="D13944" s="208">
        <v>0.27415109999999998</v>
      </c>
    </row>
    <row r="13945" spans="1:4">
      <c r="A13945" s="207" t="s">
        <v>14349</v>
      </c>
      <c r="B13945" s="208">
        <v>0.17418429999999999</v>
      </c>
      <c r="C13945" s="208">
        <v>0.14723600000000001</v>
      </c>
      <c r="D13945" s="208">
        <v>0.20113259999999999</v>
      </c>
    </row>
    <row r="13946" spans="1:4">
      <c r="A13946" s="207" t="s">
        <v>14350</v>
      </c>
      <c r="B13946" s="208">
        <v>0.2071636</v>
      </c>
      <c r="C13946" s="208">
        <v>0.1750816</v>
      </c>
      <c r="D13946" s="208">
        <v>0.23924570000000001</v>
      </c>
    </row>
    <row r="13947" spans="1:4">
      <c r="A13947" s="207" t="s">
        <v>14351</v>
      </c>
      <c r="B13947" s="208">
        <v>0.236071</v>
      </c>
      <c r="C13947" s="208">
        <v>0.2015816</v>
      </c>
      <c r="D13947" s="208">
        <v>0.27056029999999998</v>
      </c>
    </row>
    <row r="13948" spans="1:4">
      <c r="A13948" s="207" t="s">
        <v>14352</v>
      </c>
      <c r="B13948" s="208">
        <v>0.25101069999999998</v>
      </c>
      <c r="C13948" s="208">
        <v>0.21489430000000001</v>
      </c>
      <c r="D13948" s="208">
        <v>0.28712710000000002</v>
      </c>
    </row>
    <row r="13949" spans="1:4">
      <c r="A13949" s="207" t="s">
        <v>14353</v>
      </c>
      <c r="B13949" s="208">
        <v>0.2371307</v>
      </c>
      <c r="C13949" s="208">
        <v>0.20417920000000001</v>
      </c>
      <c r="D13949" s="208">
        <v>0.27008209999999999</v>
      </c>
    </row>
    <row r="13950" spans="1:4">
      <c r="A13950" s="207" t="s">
        <v>14354</v>
      </c>
      <c r="B13950" s="208">
        <v>0.32743719999999998</v>
      </c>
      <c r="C13950" s="208">
        <v>0.31508059999999999</v>
      </c>
      <c r="D13950" s="208">
        <v>0.33979369999999998</v>
      </c>
    </row>
    <row r="13951" spans="1:4">
      <c r="A13951" s="207" t="s">
        <v>14355</v>
      </c>
      <c r="B13951" s="208">
        <v>0.33507340000000002</v>
      </c>
      <c r="C13951" s="208">
        <v>0.31697989999999998</v>
      </c>
      <c r="D13951" s="208">
        <v>0.35316700000000001</v>
      </c>
    </row>
    <row r="13952" spans="1:4">
      <c r="A13952" s="207" t="s">
        <v>14356</v>
      </c>
      <c r="B13952" s="208">
        <v>0.34843990000000002</v>
      </c>
      <c r="C13952" s="208">
        <v>0.31838260000000002</v>
      </c>
      <c r="D13952" s="208">
        <v>0.37849729999999998</v>
      </c>
    </row>
    <row r="13953" spans="1:4">
      <c r="A13953" s="207" t="s">
        <v>14357</v>
      </c>
      <c r="B13953" s="208">
        <v>0.28067320000000001</v>
      </c>
      <c r="C13953" s="208">
        <v>0.2648856</v>
      </c>
      <c r="D13953" s="208">
        <v>0.29646080000000002</v>
      </c>
    </row>
    <row r="13954" spans="1:4">
      <c r="A13954" s="207" t="s">
        <v>14358</v>
      </c>
      <c r="B13954" s="208">
        <v>0.26645249999999998</v>
      </c>
      <c r="C13954" s="208">
        <v>0.24635360000000001</v>
      </c>
      <c r="D13954" s="208">
        <v>0.28655150000000001</v>
      </c>
    </row>
    <row r="13955" spans="1:4">
      <c r="A13955" s="207" t="s">
        <v>14359</v>
      </c>
      <c r="B13955" s="208">
        <v>0.26651170000000002</v>
      </c>
      <c r="C13955" s="208">
        <v>0.24947179999999999</v>
      </c>
      <c r="D13955" s="208">
        <v>0.28355160000000001</v>
      </c>
    </row>
    <row r="13956" spans="1:4">
      <c r="A13956" s="207" t="s">
        <v>14360</v>
      </c>
      <c r="B13956" s="208">
        <v>0.29274879999999998</v>
      </c>
      <c r="C13956" s="208">
        <v>0.2800706</v>
      </c>
      <c r="D13956" s="208">
        <v>0.30542710000000001</v>
      </c>
    </row>
    <row r="13957" spans="1:4">
      <c r="A13957" s="207" t="s">
        <v>14361</v>
      </c>
      <c r="B13957" s="208">
        <v>0.39300649999999998</v>
      </c>
      <c r="C13957" s="208">
        <v>0.37520870000000001</v>
      </c>
      <c r="D13957" s="208">
        <v>0.41080440000000001</v>
      </c>
    </row>
    <row r="13958" spans="1:4">
      <c r="A13958" s="207" t="s">
        <v>14362</v>
      </c>
      <c r="B13958" s="208">
        <v>0.41532980000000003</v>
      </c>
      <c r="C13958" s="208">
        <v>0.3878759</v>
      </c>
      <c r="D13958" s="208">
        <v>0.4427837</v>
      </c>
    </row>
    <row r="13959" spans="1:4">
      <c r="A13959" s="207" t="s">
        <v>14363</v>
      </c>
      <c r="B13959" s="208">
        <v>0.44996789999999998</v>
      </c>
      <c r="C13959" s="208">
        <v>0.40694849999999999</v>
      </c>
      <c r="D13959" s="208">
        <v>0.49298740000000002</v>
      </c>
    </row>
    <row r="13960" spans="1:4">
      <c r="A13960" s="207" t="s">
        <v>14364</v>
      </c>
      <c r="B13960" s="208">
        <v>0.35370679999999999</v>
      </c>
      <c r="C13960" s="208">
        <v>0.3301229</v>
      </c>
      <c r="D13960" s="208">
        <v>0.37729069999999998</v>
      </c>
    </row>
    <row r="13961" spans="1:4">
      <c r="A13961" s="207" t="s">
        <v>14365</v>
      </c>
      <c r="B13961" s="208">
        <v>0.32335649999999999</v>
      </c>
      <c r="C13961" s="208">
        <v>0.29442259999999998</v>
      </c>
      <c r="D13961" s="208">
        <v>0.3522903</v>
      </c>
    </row>
    <row r="13962" spans="1:4">
      <c r="A13962" s="207" t="s">
        <v>14366</v>
      </c>
      <c r="B13962" s="208">
        <v>0.3090697</v>
      </c>
      <c r="C13962" s="208">
        <v>0.28428930000000002</v>
      </c>
      <c r="D13962" s="208">
        <v>0.33385009999999998</v>
      </c>
    </row>
    <row r="13963" spans="1:4">
      <c r="A13963" s="207" t="s">
        <v>14367</v>
      </c>
      <c r="B13963" s="208">
        <v>0.37488969999999999</v>
      </c>
      <c r="C13963" s="208">
        <v>0.35609489999999999</v>
      </c>
      <c r="D13963" s="208">
        <v>0.39368449999999999</v>
      </c>
    </row>
    <row r="13964" spans="1:4">
      <c r="A13964" s="207" t="s">
        <v>14368</v>
      </c>
      <c r="B13964" s="208">
        <v>0.26309700000000003</v>
      </c>
      <c r="C13964" s="208">
        <v>0.24853239999999999</v>
      </c>
      <c r="D13964" s="208">
        <v>0.27766160000000001</v>
      </c>
    </row>
    <row r="13965" spans="1:4">
      <c r="A13965" s="207" t="s">
        <v>14369</v>
      </c>
      <c r="B13965" s="208">
        <v>0.25700220000000001</v>
      </c>
      <c r="C13965" s="208">
        <v>0.23489950000000001</v>
      </c>
      <c r="D13965" s="208">
        <v>0.27910489999999999</v>
      </c>
    </row>
    <row r="13966" spans="1:4">
      <c r="A13966" s="207" t="s">
        <v>14370</v>
      </c>
      <c r="B13966" s="208">
        <v>0.2548977</v>
      </c>
      <c r="C13966" s="208">
        <v>0.22022639999999999</v>
      </c>
      <c r="D13966" s="208">
        <v>0.28956900000000002</v>
      </c>
    </row>
    <row r="13967" spans="1:4">
      <c r="A13967" s="207" t="s">
        <v>14371</v>
      </c>
      <c r="B13967" s="208">
        <v>0.21220919999999999</v>
      </c>
      <c r="C13967" s="208">
        <v>0.19372629999999999</v>
      </c>
      <c r="D13967" s="208">
        <v>0.23069210000000001</v>
      </c>
    </row>
    <row r="13968" spans="1:4">
      <c r="A13968" s="207" t="s">
        <v>14372</v>
      </c>
      <c r="B13968" s="208">
        <v>0.2064019</v>
      </c>
      <c r="C13968" s="208">
        <v>0.18317339999999999</v>
      </c>
      <c r="D13968" s="208">
        <v>0.22963049999999999</v>
      </c>
    </row>
    <row r="13969" spans="1:4">
      <c r="A13969" s="207" t="s">
        <v>14373</v>
      </c>
      <c r="B13969" s="208">
        <v>0.22424430000000001</v>
      </c>
      <c r="C13969" s="208">
        <v>0.203766</v>
      </c>
      <c r="D13969" s="208">
        <v>0.24472250000000001</v>
      </c>
    </row>
    <row r="13970" spans="1:4">
      <c r="A13970" s="207" t="s">
        <v>14374</v>
      </c>
      <c r="B13970" s="208">
        <v>0.2154874</v>
      </c>
      <c r="C13970" s="208">
        <v>0.20086010000000001</v>
      </c>
      <c r="D13970" s="208">
        <v>0.23011480000000001</v>
      </c>
    </row>
    <row r="13971" spans="1:4">
      <c r="A13971" s="207" t="s">
        <v>14375</v>
      </c>
      <c r="B13971" s="208">
        <v>0.29948219999999998</v>
      </c>
      <c r="C13971" s="208">
        <v>0.29328120000000002</v>
      </c>
      <c r="D13971" s="208">
        <v>0.30568319999999999</v>
      </c>
    </row>
    <row r="13972" spans="1:4">
      <c r="A13972" s="207" t="s">
        <v>14376</v>
      </c>
      <c r="B13972" s="208">
        <v>0.36833480000000002</v>
      </c>
      <c r="C13972" s="208">
        <v>0.35921920000000002</v>
      </c>
      <c r="D13972" s="208">
        <v>0.37745040000000002</v>
      </c>
    </row>
    <row r="13973" spans="1:4">
      <c r="A13973" s="207" t="s">
        <v>14377</v>
      </c>
      <c r="B13973" s="208">
        <v>0.23304349999999999</v>
      </c>
      <c r="C13973" s="208">
        <v>0.2257625</v>
      </c>
      <c r="D13973" s="208">
        <v>0.24032439999999999</v>
      </c>
    </row>
    <row r="13974" spans="1:4">
      <c r="A13974" s="207" t="s">
        <v>14378</v>
      </c>
      <c r="B13974" s="208">
        <v>0.34431699999999998</v>
      </c>
      <c r="C13974" s="208">
        <v>0.31082779999999999</v>
      </c>
      <c r="D13974" s="208">
        <v>0.37780609999999998</v>
      </c>
    </row>
    <row r="13975" spans="1:4">
      <c r="A13975" s="207" t="s">
        <v>14379</v>
      </c>
      <c r="B13975" s="208">
        <v>0.34420220000000001</v>
      </c>
      <c r="C13975" s="208">
        <v>0.31444499999999997</v>
      </c>
      <c r="D13975" s="208">
        <v>0.3739594</v>
      </c>
    </row>
    <row r="13976" spans="1:4">
      <c r="A13976" s="207" t="s">
        <v>14380</v>
      </c>
      <c r="B13976" s="208">
        <v>0.30890030000000002</v>
      </c>
      <c r="C13976" s="208">
        <v>0.27910400000000002</v>
      </c>
      <c r="D13976" s="208">
        <v>0.33869660000000001</v>
      </c>
    </row>
    <row r="13977" spans="1:4">
      <c r="A13977" s="207" t="s">
        <v>14381</v>
      </c>
      <c r="B13977" s="208">
        <v>0.3219784</v>
      </c>
      <c r="C13977" s="208">
        <v>0.29206650000000001</v>
      </c>
      <c r="D13977" s="208">
        <v>0.35189029999999999</v>
      </c>
    </row>
    <row r="13978" spans="1:4">
      <c r="A13978" s="207" t="s">
        <v>14382</v>
      </c>
      <c r="B13978" s="208">
        <v>0.33481559999999999</v>
      </c>
      <c r="C13978" s="208">
        <v>0.3052473</v>
      </c>
      <c r="D13978" s="208">
        <v>0.36438399999999999</v>
      </c>
    </row>
    <row r="13979" spans="1:4">
      <c r="A13979" s="207" t="s">
        <v>14383</v>
      </c>
      <c r="B13979" s="208">
        <v>0.3076371</v>
      </c>
      <c r="C13979" s="208">
        <v>0.27880149999999998</v>
      </c>
      <c r="D13979" s="208">
        <v>0.33647280000000002</v>
      </c>
    </row>
    <row r="13980" spans="1:4">
      <c r="A13980" s="207" t="s">
        <v>14384</v>
      </c>
      <c r="B13980" s="208">
        <v>0.34015919999999999</v>
      </c>
      <c r="C13980" s="208">
        <v>0.31106660000000003</v>
      </c>
      <c r="D13980" s="208">
        <v>0.36925190000000002</v>
      </c>
    </row>
    <row r="13981" spans="1:4">
      <c r="A13981" s="207" t="s">
        <v>14385</v>
      </c>
      <c r="B13981" s="208">
        <v>0.34544920000000001</v>
      </c>
      <c r="C13981" s="208">
        <v>0.31217929999999999</v>
      </c>
      <c r="D13981" s="208">
        <v>0.37871909999999998</v>
      </c>
    </row>
    <row r="13982" spans="1:4">
      <c r="A13982" s="207" t="s">
        <v>14386</v>
      </c>
      <c r="B13982" s="208">
        <v>0.31536399999999998</v>
      </c>
      <c r="C13982" s="208">
        <v>0.28540310000000002</v>
      </c>
      <c r="D13982" s="208">
        <v>0.34532489999999999</v>
      </c>
    </row>
    <row r="13983" spans="1:4">
      <c r="A13983" s="207" t="s">
        <v>14387</v>
      </c>
      <c r="B13983" s="208">
        <v>0.33133069999999998</v>
      </c>
      <c r="C13983" s="208">
        <v>0.30256909999999998</v>
      </c>
      <c r="D13983" s="208">
        <v>0.36009229999999998</v>
      </c>
    </row>
    <row r="13984" spans="1:4">
      <c r="A13984" s="207" t="s">
        <v>14388</v>
      </c>
      <c r="B13984" s="208">
        <v>0.2865238</v>
      </c>
      <c r="C13984" s="208">
        <v>0.26077980000000001</v>
      </c>
      <c r="D13984" s="208">
        <v>0.31226769999999998</v>
      </c>
    </row>
    <row r="13985" spans="1:4">
      <c r="A13985" s="207" t="s">
        <v>14389</v>
      </c>
      <c r="B13985" s="208">
        <v>0.25659169999999998</v>
      </c>
      <c r="C13985" s="208">
        <v>0.22762060000000001</v>
      </c>
      <c r="D13985" s="208">
        <v>0.28556290000000001</v>
      </c>
    </row>
    <row r="13986" spans="1:4">
      <c r="A13986" s="207" t="s">
        <v>14390</v>
      </c>
      <c r="B13986" s="208">
        <v>0.29219699999999998</v>
      </c>
      <c r="C13986" s="208">
        <v>0.26254369999999999</v>
      </c>
      <c r="D13986" s="208">
        <v>0.32185029999999998</v>
      </c>
    </row>
    <row r="13987" spans="1:4">
      <c r="A13987" s="207" t="s">
        <v>14391</v>
      </c>
      <c r="B13987" s="208">
        <v>0.26751239999999998</v>
      </c>
      <c r="C13987" s="208">
        <v>0.23775250000000001</v>
      </c>
      <c r="D13987" s="208">
        <v>0.29727229999999999</v>
      </c>
    </row>
    <row r="13988" spans="1:4">
      <c r="A13988" s="207" t="s">
        <v>14392</v>
      </c>
      <c r="B13988" s="208">
        <v>0.2766788</v>
      </c>
      <c r="C13988" s="208">
        <v>0.25397059999999999</v>
      </c>
      <c r="D13988" s="208">
        <v>0.29938710000000002</v>
      </c>
    </row>
    <row r="13989" spans="1:4">
      <c r="A13989" s="207" t="s">
        <v>14393</v>
      </c>
      <c r="B13989" s="208">
        <v>0.26965840000000002</v>
      </c>
      <c r="C13989" s="208">
        <v>0.24396280000000001</v>
      </c>
      <c r="D13989" s="208">
        <v>0.29535410000000001</v>
      </c>
    </row>
    <row r="13990" spans="1:4">
      <c r="A13990" s="207" t="s">
        <v>14394</v>
      </c>
      <c r="B13990" s="208">
        <v>0.28742640000000003</v>
      </c>
      <c r="C13990" s="208">
        <v>0.2595769</v>
      </c>
      <c r="D13990" s="208">
        <v>0.31527579999999999</v>
      </c>
    </row>
    <row r="13991" spans="1:4">
      <c r="A13991" s="207" t="s">
        <v>14395</v>
      </c>
      <c r="B13991" s="208">
        <v>0.27010970000000001</v>
      </c>
      <c r="C13991" s="208">
        <v>0.2458312</v>
      </c>
      <c r="D13991" s="208">
        <v>0.29438829999999999</v>
      </c>
    </row>
    <row r="13992" spans="1:4">
      <c r="A13992" s="207" t="s">
        <v>14396</v>
      </c>
      <c r="B13992" s="208">
        <v>0.28931279999999998</v>
      </c>
      <c r="C13992" s="208">
        <v>0.25885449999999999</v>
      </c>
      <c r="D13992" s="208">
        <v>0.31977109999999997</v>
      </c>
    </row>
    <row r="13993" spans="1:4">
      <c r="A13993" s="207" t="s">
        <v>14397</v>
      </c>
      <c r="B13993" s="208">
        <v>0.29145369999999998</v>
      </c>
      <c r="C13993" s="208">
        <v>0.26112249999999998</v>
      </c>
      <c r="D13993" s="208">
        <v>0.32178479999999998</v>
      </c>
    </row>
    <row r="13994" spans="1:4">
      <c r="A13994" s="207" t="s">
        <v>14398</v>
      </c>
      <c r="B13994" s="208">
        <v>0.32801639999999999</v>
      </c>
      <c r="C13994" s="208">
        <v>0.29647050000000003</v>
      </c>
      <c r="D13994" s="208">
        <v>0.3595623</v>
      </c>
    </row>
    <row r="13995" spans="1:4">
      <c r="A13995" s="207" t="s">
        <v>14399</v>
      </c>
      <c r="B13995" s="208">
        <v>0.30954799999999999</v>
      </c>
      <c r="C13995" s="208">
        <v>0.28058719999999998</v>
      </c>
      <c r="D13995" s="208">
        <v>0.3385088</v>
      </c>
    </row>
    <row r="13996" spans="1:4">
      <c r="A13996" s="207" t="s">
        <v>14400</v>
      </c>
      <c r="B13996" s="208">
        <v>0.40703240000000002</v>
      </c>
      <c r="C13996" s="208">
        <v>0.36055090000000001</v>
      </c>
      <c r="D13996" s="208">
        <v>0.45351390000000003</v>
      </c>
    </row>
    <row r="13997" spans="1:4">
      <c r="A13997" s="207" t="s">
        <v>14401</v>
      </c>
      <c r="B13997" s="208">
        <v>0.44078000000000001</v>
      </c>
      <c r="C13997" s="208">
        <v>0.39657389999999998</v>
      </c>
      <c r="D13997" s="208">
        <v>0.48498609999999998</v>
      </c>
    </row>
    <row r="13998" spans="1:4">
      <c r="A13998" s="207" t="s">
        <v>14402</v>
      </c>
      <c r="B13998" s="208">
        <v>0.38124639999999999</v>
      </c>
      <c r="C13998" s="208">
        <v>0.33860210000000002</v>
      </c>
      <c r="D13998" s="208">
        <v>0.42389070000000001</v>
      </c>
    </row>
    <row r="13999" spans="1:4">
      <c r="A13999" s="207" t="s">
        <v>14403</v>
      </c>
      <c r="B13999" s="208">
        <v>0.3938178</v>
      </c>
      <c r="C13999" s="208">
        <v>0.35070630000000003</v>
      </c>
      <c r="D13999" s="208">
        <v>0.43692930000000002</v>
      </c>
    </row>
    <row r="14000" spans="1:4">
      <c r="A14000" s="207" t="s">
        <v>14404</v>
      </c>
      <c r="B14000" s="208">
        <v>0.38637199999999999</v>
      </c>
      <c r="C14000" s="208">
        <v>0.34347650000000002</v>
      </c>
      <c r="D14000" s="208">
        <v>0.42926750000000002</v>
      </c>
    </row>
    <row r="14001" spans="1:4">
      <c r="A14001" s="207" t="s">
        <v>14405</v>
      </c>
      <c r="B14001" s="208">
        <v>0.38436429999999999</v>
      </c>
      <c r="C14001" s="208">
        <v>0.34107280000000001</v>
      </c>
      <c r="D14001" s="208">
        <v>0.42765589999999998</v>
      </c>
    </row>
    <row r="14002" spans="1:4">
      <c r="A14002" s="207" t="s">
        <v>14406</v>
      </c>
      <c r="B14002" s="208">
        <v>0.43632339999999997</v>
      </c>
      <c r="C14002" s="208">
        <v>0.39533160000000001</v>
      </c>
      <c r="D14002" s="208">
        <v>0.4773153</v>
      </c>
    </row>
    <row r="14003" spans="1:4">
      <c r="A14003" s="207" t="s">
        <v>14407</v>
      </c>
      <c r="B14003" s="208">
        <v>0.41995860000000002</v>
      </c>
      <c r="C14003" s="208">
        <v>0.37111640000000001</v>
      </c>
      <c r="D14003" s="208">
        <v>0.46880080000000002</v>
      </c>
    </row>
    <row r="14004" spans="1:4">
      <c r="A14004" s="207" t="s">
        <v>14408</v>
      </c>
      <c r="B14004" s="208">
        <v>0.41460540000000001</v>
      </c>
      <c r="C14004" s="208">
        <v>0.36716379999999998</v>
      </c>
      <c r="D14004" s="208">
        <v>0.46204699999999999</v>
      </c>
    </row>
    <row r="14005" spans="1:4">
      <c r="A14005" s="207" t="s">
        <v>14409</v>
      </c>
      <c r="B14005" s="208">
        <v>0.40236240000000001</v>
      </c>
      <c r="C14005" s="208">
        <v>0.35879430000000001</v>
      </c>
      <c r="D14005" s="208">
        <v>0.44593060000000001</v>
      </c>
    </row>
    <row r="14006" spans="1:4">
      <c r="A14006" s="207" t="s">
        <v>14410</v>
      </c>
      <c r="B14006" s="208">
        <v>0.36732700000000001</v>
      </c>
      <c r="C14006" s="208">
        <v>0.32893099999999997</v>
      </c>
      <c r="D14006" s="208">
        <v>0.4057231</v>
      </c>
    </row>
    <row r="14007" spans="1:4">
      <c r="A14007" s="207" t="s">
        <v>14411</v>
      </c>
      <c r="B14007" s="208">
        <v>0.31754090000000001</v>
      </c>
      <c r="C14007" s="208">
        <v>0.27511370000000002</v>
      </c>
      <c r="D14007" s="208">
        <v>0.35996820000000002</v>
      </c>
    </row>
    <row r="14008" spans="1:4">
      <c r="A14008" s="207" t="s">
        <v>14412</v>
      </c>
      <c r="B14008" s="208">
        <v>0.37914300000000001</v>
      </c>
      <c r="C14008" s="208">
        <v>0.33379560000000003</v>
      </c>
      <c r="D14008" s="208">
        <v>0.42449039999999999</v>
      </c>
    </row>
    <row r="14009" spans="1:4">
      <c r="A14009" s="207" t="s">
        <v>14413</v>
      </c>
      <c r="B14009" s="208">
        <v>0.31838880000000003</v>
      </c>
      <c r="C14009" s="208">
        <v>0.2701557</v>
      </c>
      <c r="D14009" s="208">
        <v>0.3666219</v>
      </c>
    </row>
    <row r="14010" spans="1:4">
      <c r="A14010" s="207" t="s">
        <v>14414</v>
      </c>
      <c r="B14010" s="208">
        <v>0.32806869999999999</v>
      </c>
      <c r="C14010" s="208">
        <v>0.2953788</v>
      </c>
      <c r="D14010" s="208">
        <v>0.36075869999999999</v>
      </c>
    </row>
    <row r="14011" spans="1:4">
      <c r="A14011" s="207" t="s">
        <v>14415</v>
      </c>
      <c r="B14011" s="208">
        <v>0.33579369999999997</v>
      </c>
      <c r="C14011" s="208">
        <v>0.2985525</v>
      </c>
      <c r="D14011" s="208">
        <v>0.37303500000000001</v>
      </c>
    </row>
    <row r="14012" spans="1:4">
      <c r="A14012" s="207" t="s">
        <v>14416</v>
      </c>
      <c r="B14012" s="208">
        <v>0.33989599999999998</v>
      </c>
      <c r="C14012" s="208">
        <v>0.29661539999999997</v>
      </c>
      <c r="D14012" s="208">
        <v>0.38317649999999998</v>
      </c>
    </row>
    <row r="14013" spans="1:4">
      <c r="A14013" s="207" t="s">
        <v>14417</v>
      </c>
      <c r="B14013" s="208">
        <v>0.36826059999999999</v>
      </c>
      <c r="C14013" s="208">
        <v>0.33144069999999998</v>
      </c>
      <c r="D14013" s="208">
        <v>0.40508040000000001</v>
      </c>
    </row>
    <row r="14014" spans="1:4">
      <c r="A14014" s="207" t="s">
        <v>14418</v>
      </c>
      <c r="B14014" s="208">
        <v>0.3777008</v>
      </c>
      <c r="C14014" s="208">
        <v>0.3319453</v>
      </c>
      <c r="D14014" s="208">
        <v>0.42345630000000001</v>
      </c>
    </row>
    <row r="14015" spans="1:4">
      <c r="A14015" s="207" t="s">
        <v>14419</v>
      </c>
      <c r="B14015" s="208">
        <v>0.35070980000000002</v>
      </c>
      <c r="C14015" s="208">
        <v>0.30508689999999999</v>
      </c>
      <c r="D14015" s="208">
        <v>0.39633269999999998</v>
      </c>
    </row>
    <row r="14016" spans="1:4">
      <c r="A14016" s="207" t="s">
        <v>14420</v>
      </c>
      <c r="B14016" s="208">
        <v>0.42417050000000001</v>
      </c>
      <c r="C14016" s="208">
        <v>0.37709320000000002</v>
      </c>
      <c r="D14016" s="208">
        <v>0.47124779999999999</v>
      </c>
    </row>
    <row r="14017" spans="1:4">
      <c r="A14017" s="207" t="s">
        <v>14421</v>
      </c>
      <c r="B14017" s="208">
        <v>0.38913710000000001</v>
      </c>
      <c r="C14017" s="208">
        <v>0.34811589999999998</v>
      </c>
      <c r="D14017" s="208">
        <v>0.43015819999999999</v>
      </c>
    </row>
    <row r="14018" spans="1:4">
      <c r="A14018" s="207" t="s">
        <v>14422</v>
      </c>
      <c r="B14018" s="208">
        <v>0.28903620000000002</v>
      </c>
      <c r="C14018" s="208">
        <v>0.2506623</v>
      </c>
      <c r="D14018" s="208">
        <v>0.32741009999999998</v>
      </c>
    </row>
    <row r="14019" spans="1:4">
      <c r="A14019" s="207" t="s">
        <v>14423</v>
      </c>
      <c r="B14019" s="208">
        <v>0.25129629999999997</v>
      </c>
      <c r="C14019" s="208">
        <v>0.21779899999999999</v>
      </c>
      <c r="D14019" s="208">
        <v>0.28479349999999998</v>
      </c>
    </row>
    <row r="14020" spans="1:4">
      <c r="A14020" s="207" t="s">
        <v>14424</v>
      </c>
      <c r="B14020" s="208">
        <v>0.2414733</v>
      </c>
      <c r="C14020" s="208">
        <v>0.2070224</v>
      </c>
      <c r="D14020" s="208">
        <v>0.27592420000000001</v>
      </c>
    </row>
    <row r="14021" spans="1:4">
      <c r="A14021" s="207" t="s">
        <v>14425</v>
      </c>
      <c r="B14021" s="208">
        <v>0.25545440000000003</v>
      </c>
      <c r="C14021" s="208">
        <v>0.22174360000000001</v>
      </c>
      <c r="D14021" s="208">
        <v>0.28916510000000001</v>
      </c>
    </row>
    <row r="14022" spans="1:4">
      <c r="A14022" s="207" t="s">
        <v>14426</v>
      </c>
      <c r="B14022" s="208">
        <v>0.28515560000000001</v>
      </c>
      <c r="C14022" s="208">
        <v>0.2497009</v>
      </c>
      <c r="D14022" s="208">
        <v>0.32061040000000002</v>
      </c>
    </row>
    <row r="14023" spans="1:4">
      <c r="A14023" s="207" t="s">
        <v>14427</v>
      </c>
      <c r="B14023" s="208">
        <v>0.23639689999999999</v>
      </c>
      <c r="C14023" s="208">
        <v>0.20411589999999999</v>
      </c>
      <c r="D14023" s="208">
        <v>0.26867790000000003</v>
      </c>
    </row>
    <row r="14024" spans="1:4">
      <c r="A14024" s="207" t="s">
        <v>14428</v>
      </c>
      <c r="B14024" s="208">
        <v>0.25178349999999999</v>
      </c>
      <c r="C14024" s="208">
        <v>0.2186111</v>
      </c>
      <c r="D14024" s="208">
        <v>0.28495579999999998</v>
      </c>
    </row>
    <row r="14025" spans="1:4">
      <c r="A14025" s="207" t="s">
        <v>14429</v>
      </c>
      <c r="B14025" s="208">
        <v>0.26442120000000002</v>
      </c>
      <c r="C14025" s="208">
        <v>0.2264573</v>
      </c>
      <c r="D14025" s="208">
        <v>0.30238510000000002</v>
      </c>
    </row>
    <row r="14026" spans="1:4">
      <c r="A14026" s="207" t="s">
        <v>14430</v>
      </c>
      <c r="B14026" s="208">
        <v>0.22421070000000001</v>
      </c>
      <c r="C14026" s="208">
        <v>0.189635</v>
      </c>
      <c r="D14026" s="208">
        <v>0.25878649999999997</v>
      </c>
    </row>
    <row r="14027" spans="1:4">
      <c r="A14027" s="207" t="s">
        <v>14431</v>
      </c>
      <c r="B14027" s="208">
        <v>0.26418580000000003</v>
      </c>
      <c r="C14027" s="208">
        <v>0.22948750000000001</v>
      </c>
      <c r="D14027" s="208">
        <v>0.29888419999999999</v>
      </c>
    </row>
    <row r="14028" spans="1:4">
      <c r="A14028" s="207" t="s">
        <v>14432</v>
      </c>
      <c r="B14028" s="208">
        <v>0.21225720000000001</v>
      </c>
      <c r="C14028" s="208">
        <v>0.18188099999999999</v>
      </c>
      <c r="D14028" s="208">
        <v>0.2426334</v>
      </c>
    </row>
    <row r="14029" spans="1:4">
      <c r="A14029" s="207" t="s">
        <v>14433</v>
      </c>
      <c r="B14029" s="208">
        <v>0.20231099999999999</v>
      </c>
      <c r="C14029" s="208">
        <v>0.16948540000000001</v>
      </c>
      <c r="D14029" s="208">
        <v>0.2351366</v>
      </c>
    </row>
    <row r="14030" spans="1:4">
      <c r="A14030" s="207" t="s">
        <v>14434</v>
      </c>
      <c r="B14030" s="208">
        <v>0.20845060000000001</v>
      </c>
      <c r="C14030" s="208">
        <v>0.1756704</v>
      </c>
      <c r="D14030" s="208">
        <v>0.24123069999999999</v>
      </c>
    </row>
    <row r="14031" spans="1:4">
      <c r="A14031" s="207" t="s">
        <v>14435</v>
      </c>
      <c r="B14031" s="208">
        <v>0.22366739999999999</v>
      </c>
      <c r="C14031" s="208">
        <v>0.188835</v>
      </c>
      <c r="D14031" s="208">
        <v>0.2584999</v>
      </c>
    </row>
    <row r="14032" spans="1:4">
      <c r="A14032" s="207" t="s">
        <v>14436</v>
      </c>
      <c r="B14032" s="208">
        <v>0.22569320000000001</v>
      </c>
      <c r="C14032" s="208">
        <v>0.19942460000000001</v>
      </c>
      <c r="D14032" s="208">
        <v>0.25196170000000001</v>
      </c>
    </row>
    <row r="14033" spans="1:4">
      <c r="A14033" s="207" t="s">
        <v>14437</v>
      </c>
      <c r="B14033" s="208">
        <v>0.19993620000000001</v>
      </c>
      <c r="C14033" s="208">
        <v>0.1714184</v>
      </c>
      <c r="D14033" s="208">
        <v>0.22845389999999999</v>
      </c>
    </row>
    <row r="14034" spans="1:4">
      <c r="A14034" s="207" t="s">
        <v>14438</v>
      </c>
      <c r="B14034" s="208">
        <v>0.24050640000000001</v>
      </c>
      <c r="C14034" s="208">
        <v>0.2066143</v>
      </c>
      <c r="D14034" s="208">
        <v>0.27439849999999999</v>
      </c>
    </row>
    <row r="14035" spans="1:4">
      <c r="A14035" s="207" t="s">
        <v>14439</v>
      </c>
      <c r="B14035" s="208">
        <v>0.17703840000000001</v>
      </c>
      <c r="C14035" s="208">
        <v>0.14911289999999999</v>
      </c>
      <c r="D14035" s="208">
        <v>0.2049639</v>
      </c>
    </row>
    <row r="14036" spans="1:4">
      <c r="A14036" s="207" t="s">
        <v>14440</v>
      </c>
      <c r="B14036" s="208">
        <v>0.2092463</v>
      </c>
      <c r="C14036" s="208">
        <v>0.17635100000000001</v>
      </c>
      <c r="D14036" s="208">
        <v>0.24214160000000001</v>
      </c>
    </row>
    <row r="14037" spans="1:4">
      <c r="A14037" s="207" t="s">
        <v>14441</v>
      </c>
      <c r="B14037" s="208">
        <v>0.23579890000000001</v>
      </c>
      <c r="C14037" s="208">
        <v>0.2014157</v>
      </c>
      <c r="D14037" s="208">
        <v>0.27018209999999998</v>
      </c>
    </row>
    <row r="14038" spans="1:4">
      <c r="A14038" s="207" t="s">
        <v>14442</v>
      </c>
      <c r="B14038" s="208">
        <v>0.24067169999999999</v>
      </c>
      <c r="C14038" s="208">
        <v>0.2063072</v>
      </c>
      <c r="D14038" s="208">
        <v>0.27503610000000001</v>
      </c>
    </row>
    <row r="14039" spans="1:4">
      <c r="A14039" s="207" t="s">
        <v>14443</v>
      </c>
      <c r="B14039" s="208">
        <v>0.2337148</v>
      </c>
      <c r="C14039" s="208">
        <v>0.20041809999999999</v>
      </c>
      <c r="D14039" s="208">
        <v>0.26701140000000001</v>
      </c>
    </row>
    <row r="14040" spans="1:4">
      <c r="A14040" s="207" t="s">
        <v>14444</v>
      </c>
      <c r="B14040" s="208">
        <v>0.32604939999999999</v>
      </c>
      <c r="C14040" s="208">
        <v>0.31356200000000001</v>
      </c>
      <c r="D14040" s="208">
        <v>0.33853680000000003</v>
      </c>
    </row>
    <row r="14041" spans="1:4">
      <c r="A14041" s="207" t="s">
        <v>14445</v>
      </c>
      <c r="B14041" s="208">
        <v>0.32913330000000002</v>
      </c>
      <c r="C14041" s="208">
        <v>0.31111739999999999</v>
      </c>
      <c r="D14041" s="208">
        <v>0.34714909999999999</v>
      </c>
    </row>
    <row r="14042" spans="1:4">
      <c r="A14042" s="207" t="s">
        <v>14446</v>
      </c>
      <c r="B14042" s="208">
        <v>0.34015919999999999</v>
      </c>
      <c r="C14042" s="208">
        <v>0.31106660000000003</v>
      </c>
      <c r="D14042" s="208">
        <v>0.36925190000000002</v>
      </c>
    </row>
    <row r="14043" spans="1:4">
      <c r="A14043" s="207" t="s">
        <v>14447</v>
      </c>
      <c r="B14043" s="208">
        <v>0.27999279999999999</v>
      </c>
      <c r="C14043" s="208">
        <v>0.26367699999999999</v>
      </c>
      <c r="D14043" s="208">
        <v>0.29630869999999998</v>
      </c>
    </row>
    <row r="14044" spans="1:4">
      <c r="A14044" s="207" t="s">
        <v>14448</v>
      </c>
      <c r="B14044" s="208">
        <v>0.27320090000000002</v>
      </c>
      <c r="C14044" s="208">
        <v>0.25190800000000002</v>
      </c>
      <c r="D14044" s="208">
        <v>0.29449370000000002</v>
      </c>
    </row>
    <row r="14045" spans="1:4">
      <c r="A14045" s="207" t="s">
        <v>14449</v>
      </c>
      <c r="B14045" s="208">
        <v>0.27425749999999999</v>
      </c>
      <c r="C14045" s="208">
        <v>0.25578119999999999</v>
      </c>
      <c r="D14045" s="208">
        <v>0.29273379999999999</v>
      </c>
    </row>
    <row r="14046" spans="1:4">
      <c r="A14046" s="207" t="s">
        <v>14450</v>
      </c>
      <c r="B14046" s="208">
        <v>0.29505979999999998</v>
      </c>
      <c r="C14046" s="208">
        <v>0.2819739</v>
      </c>
      <c r="D14046" s="208">
        <v>0.30814570000000002</v>
      </c>
    </row>
    <row r="14047" spans="1:4">
      <c r="A14047" s="207" t="s">
        <v>14451</v>
      </c>
      <c r="B14047" s="208">
        <v>0.39793840000000003</v>
      </c>
      <c r="C14047" s="208">
        <v>0.37969409999999998</v>
      </c>
      <c r="D14047" s="208">
        <v>0.41618280000000002</v>
      </c>
    </row>
    <row r="14048" spans="1:4">
      <c r="A14048" s="207" t="s">
        <v>14452</v>
      </c>
      <c r="B14048" s="208">
        <v>0.4100027</v>
      </c>
      <c r="C14048" s="208">
        <v>0.3825808</v>
      </c>
      <c r="D14048" s="208">
        <v>0.43742449999999999</v>
      </c>
    </row>
    <row r="14049" spans="1:4">
      <c r="A14049" s="207" t="s">
        <v>14453</v>
      </c>
      <c r="B14049" s="208">
        <v>0.43632339999999997</v>
      </c>
      <c r="C14049" s="208">
        <v>0.39533160000000001</v>
      </c>
      <c r="D14049" s="208">
        <v>0.4773153</v>
      </c>
    </row>
    <row r="14050" spans="1:4">
      <c r="A14050" s="207" t="s">
        <v>14454</v>
      </c>
      <c r="B14050" s="208">
        <v>0.35742479999999999</v>
      </c>
      <c r="C14050" s="208">
        <v>0.3330091</v>
      </c>
      <c r="D14050" s="208">
        <v>0.38184050000000003</v>
      </c>
    </row>
    <row r="14051" spans="1:4">
      <c r="A14051" s="207" t="s">
        <v>14455</v>
      </c>
      <c r="B14051" s="208">
        <v>0.33655829999999998</v>
      </c>
      <c r="C14051" s="208">
        <v>0.30520910000000001</v>
      </c>
      <c r="D14051" s="208">
        <v>0.3679075</v>
      </c>
    </row>
    <row r="14052" spans="1:4">
      <c r="A14052" s="207" t="s">
        <v>14456</v>
      </c>
      <c r="B14052" s="208">
        <v>0.32564700000000002</v>
      </c>
      <c r="C14052" s="208">
        <v>0.29831239999999998</v>
      </c>
      <c r="D14052" s="208">
        <v>0.35298160000000001</v>
      </c>
    </row>
    <row r="14053" spans="1:4">
      <c r="A14053" s="207" t="s">
        <v>14457</v>
      </c>
      <c r="B14053" s="208">
        <v>0.38076680000000002</v>
      </c>
      <c r="C14053" s="208">
        <v>0.36135699999999998</v>
      </c>
      <c r="D14053" s="208">
        <v>0.40017659999999999</v>
      </c>
    </row>
    <row r="14054" spans="1:4">
      <c r="A14054" s="207" t="s">
        <v>14458</v>
      </c>
      <c r="B14054" s="208">
        <v>0.25867329999999999</v>
      </c>
      <c r="C14054" s="208">
        <v>0.24431320000000001</v>
      </c>
      <c r="D14054" s="208">
        <v>0.27303339999999998</v>
      </c>
    </row>
    <row r="14055" spans="1:4">
      <c r="A14055" s="207" t="s">
        <v>14459</v>
      </c>
      <c r="B14055" s="208">
        <v>0.25117699999999998</v>
      </c>
      <c r="C14055" s="208">
        <v>0.2297333</v>
      </c>
      <c r="D14055" s="208">
        <v>0.27262059999999999</v>
      </c>
    </row>
    <row r="14056" spans="1:4">
      <c r="A14056" s="207" t="s">
        <v>14460</v>
      </c>
      <c r="B14056" s="208">
        <v>0.25178349999999999</v>
      </c>
      <c r="C14056" s="208">
        <v>0.2186111</v>
      </c>
      <c r="D14056" s="208">
        <v>0.28495579999999998</v>
      </c>
    </row>
    <row r="14057" spans="1:4">
      <c r="A14057" s="207" t="s">
        <v>14461</v>
      </c>
      <c r="B14057" s="208">
        <v>0.20852799999999999</v>
      </c>
      <c r="C14057" s="208">
        <v>0.18973699999999999</v>
      </c>
      <c r="D14057" s="208">
        <v>0.22731899999999999</v>
      </c>
    </row>
    <row r="14058" spans="1:4">
      <c r="A14058" s="207" t="s">
        <v>14462</v>
      </c>
      <c r="B14058" s="208">
        <v>0.20856269999999999</v>
      </c>
      <c r="C14058" s="208">
        <v>0.18495600000000001</v>
      </c>
      <c r="D14058" s="208">
        <v>0.2321693</v>
      </c>
    </row>
    <row r="14059" spans="1:4">
      <c r="A14059" s="207" t="s">
        <v>14463</v>
      </c>
      <c r="B14059" s="208">
        <v>0.225131</v>
      </c>
      <c r="C14059" s="208">
        <v>0.20383200000000001</v>
      </c>
      <c r="D14059" s="208">
        <v>0.24643000000000001</v>
      </c>
    </row>
    <row r="14060" spans="1:4">
      <c r="A14060" s="207" t="s">
        <v>14464</v>
      </c>
      <c r="B14060" s="208">
        <v>0.21483070000000001</v>
      </c>
      <c r="C14060" s="208">
        <v>0.2000159</v>
      </c>
      <c r="D14060" s="208">
        <v>0.2296454</v>
      </c>
    </row>
    <row r="14061" spans="1:4">
      <c r="A14061" s="207" t="s">
        <v>14465</v>
      </c>
      <c r="B14061" s="208">
        <v>0.3004559</v>
      </c>
      <c r="C14061" s="208">
        <v>0.2940817</v>
      </c>
      <c r="D14061" s="208">
        <v>0.30683009999999999</v>
      </c>
    </row>
    <row r="14062" spans="1:4">
      <c r="A14062" s="207" t="s">
        <v>14466</v>
      </c>
      <c r="B14062" s="208">
        <v>0.37388519999999997</v>
      </c>
      <c r="C14062" s="208">
        <v>0.36443759999999997</v>
      </c>
      <c r="D14062" s="208">
        <v>0.38333270000000003</v>
      </c>
    </row>
    <row r="14063" spans="1:4">
      <c r="A14063" s="207" t="s">
        <v>14467</v>
      </c>
      <c r="B14063" s="208">
        <v>0.2308779</v>
      </c>
      <c r="C14063" s="208">
        <v>0.22356290000000001</v>
      </c>
      <c r="D14063" s="208">
        <v>0.23819299999999999</v>
      </c>
    </row>
    <row r="14064" spans="1:4">
      <c r="A14064" s="214" t="s">
        <v>287</v>
      </c>
      <c r="B14064" s="208"/>
      <c r="C14064" s="208"/>
      <c r="D14064" s="208"/>
    </row>
    <row r="14065" spans="1:4">
      <c r="A14065" s="207" t="s">
        <v>14468</v>
      </c>
      <c r="B14065" s="208">
        <v>0.22600000000000001</v>
      </c>
      <c r="C14065" s="208">
        <v>0.19540379999999999</v>
      </c>
      <c r="D14065" s="208">
        <v>0.2565962</v>
      </c>
    </row>
    <row r="14066" spans="1:4">
      <c r="A14066" s="207" t="s">
        <v>14469</v>
      </c>
      <c r="B14066" s="208">
        <v>0.18047389999999999</v>
      </c>
      <c r="C14066" s="208">
        <v>0.15649850000000001</v>
      </c>
      <c r="D14066" s="208">
        <v>0.2044494</v>
      </c>
    </row>
    <row r="14067" spans="1:4">
      <c r="A14067" s="207" t="s">
        <v>14470</v>
      </c>
      <c r="B14067" s="208">
        <v>0.18695500000000001</v>
      </c>
      <c r="C14067" s="208">
        <v>0.1606359</v>
      </c>
      <c r="D14067" s="208">
        <v>0.2132742</v>
      </c>
    </row>
    <row r="14068" spans="1:4">
      <c r="A14068" s="207" t="s">
        <v>14471</v>
      </c>
      <c r="B14068" s="208">
        <v>0.18807119999999999</v>
      </c>
      <c r="C14068" s="208">
        <v>0.1639775</v>
      </c>
      <c r="D14068" s="208">
        <v>0.21216489999999999</v>
      </c>
    </row>
    <row r="14069" spans="1:4">
      <c r="A14069" s="207" t="s">
        <v>14472</v>
      </c>
      <c r="B14069" s="208">
        <v>0.198104</v>
      </c>
      <c r="C14069" s="208">
        <v>0.17398959999999999</v>
      </c>
      <c r="D14069" s="208">
        <v>0.22221850000000001</v>
      </c>
    </row>
    <row r="14070" spans="1:4">
      <c r="A14070" s="207" t="s">
        <v>14473</v>
      </c>
      <c r="B14070" s="208">
        <v>0.24252409999999999</v>
      </c>
      <c r="C14070" s="208">
        <v>0.21600440000000001</v>
      </c>
      <c r="D14070" s="208">
        <v>0.2690438</v>
      </c>
    </row>
    <row r="14071" spans="1:4">
      <c r="A14071" s="207" t="s">
        <v>14474</v>
      </c>
      <c r="B14071" s="208">
        <v>0.19178100000000001</v>
      </c>
      <c r="C14071" s="208">
        <v>0.16791970000000001</v>
      </c>
      <c r="D14071" s="208">
        <v>0.21564240000000001</v>
      </c>
    </row>
    <row r="14072" spans="1:4">
      <c r="A14072" s="207" t="s">
        <v>14475</v>
      </c>
      <c r="B14072" s="208">
        <v>0.18278030000000001</v>
      </c>
      <c r="C14072" s="208">
        <v>0.15900110000000001</v>
      </c>
      <c r="D14072" s="208">
        <v>0.2065594</v>
      </c>
    </row>
    <row r="14073" spans="1:4">
      <c r="A14073" s="207" t="s">
        <v>14476</v>
      </c>
      <c r="B14073" s="208">
        <v>0.22585710000000001</v>
      </c>
      <c r="C14073" s="208">
        <v>0.1946658</v>
      </c>
      <c r="D14073" s="208">
        <v>0.25704850000000001</v>
      </c>
    </row>
    <row r="14074" spans="1:4">
      <c r="A14074" s="207" t="s">
        <v>14477</v>
      </c>
      <c r="B14074" s="208">
        <v>0.23533109999999999</v>
      </c>
      <c r="C14074" s="208">
        <v>0.20780899999999999</v>
      </c>
      <c r="D14074" s="208">
        <v>0.26285320000000001</v>
      </c>
    </row>
    <row r="14075" spans="1:4">
      <c r="A14075" s="207" t="s">
        <v>14478</v>
      </c>
      <c r="B14075" s="208">
        <v>0.21697350000000001</v>
      </c>
      <c r="C14075" s="208">
        <v>0.19401650000000001</v>
      </c>
      <c r="D14075" s="208">
        <v>0.23993039999999999</v>
      </c>
    </row>
    <row r="14076" spans="1:4">
      <c r="A14076" s="207" t="s">
        <v>14479</v>
      </c>
      <c r="B14076" s="208">
        <v>0.26408549999999997</v>
      </c>
      <c r="C14076" s="208">
        <v>0.2364657</v>
      </c>
      <c r="D14076" s="208">
        <v>0.2917053</v>
      </c>
    </row>
    <row r="14077" spans="1:4">
      <c r="A14077" s="207" t="s">
        <v>14480</v>
      </c>
      <c r="B14077" s="208">
        <v>0.23109830000000001</v>
      </c>
      <c r="C14077" s="208">
        <v>0.20468159999999999</v>
      </c>
      <c r="D14077" s="208">
        <v>0.2575151</v>
      </c>
    </row>
    <row r="14078" spans="1:4">
      <c r="A14078" s="207" t="s">
        <v>14481</v>
      </c>
      <c r="B14078" s="208">
        <v>0.17830209999999999</v>
      </c>
      <c r="C14078" s="208">
        <v>0.15104400000000001</v>
      </c>
      <c r="D14078" s="208">
        <v>0.2055602</v>
      </c>
    </row>
    <row r="14079" spans="1:4">
      <c r="A14079" s="207" t="s">
        <v>14482</v>
      </c>
      <c r="B14079" s="208">
        <v>0.2058989</v>
      </c>
      <c r="C14079" s="208">
        <v>0.1861341</v>
      </c>
      <c r="D14079" s="208">
        <v>0.22566359999999999</v>
      </c>
    </row>
    <row r="14080" spans="1:4">
      <c r="A14080" s="207" t="s">
        <v>14483</v>
      </c>
      <c r="B14080" s="208">
        <v>0.27024389999999998</v>
      </c>
      <c r="C14080" s="208">
        <v>0.24541850000000001</v>
      </c>
      <c r="D14080" s="208">
        <v>0.29506919999999998</v>
      </c>
    </row>
    <row r="14081" spans="1:4">
      <c r="A14081" s="207" t="s">
        <v>14484</v>
      </c>
      <c r="B14081" s="208">
        <v>0.27820539999999999</v>
      </c>
      <c r="C14081" s="208">
        <v>0.24829699999999999</v>
      </c>
      <c r="D14081" s="208">
        <v>0.30811379999999999</v>
      </c>
    </row>
    <row r="14082" spans="1:4">
      <c r="A14082" s="207" t="s">
        <v>14485</v>
      </c>
      <c r="B14082" s="208">
        <v>0.28230339999999998</v>
      </c>
      <c r="C14082" s="208">
        <v>0.25722469999999997</v>
      </c>
      <c r="D14082" s="208">
        <v>0.30738209999999999</v>
      </c>
    </row>
    <row r="14083" spans="1:4">
      <c r="A14083" s="207" t="s">
        <v>14486</v>
      </c>
      <c r="B14083" s="208">
        <v>0.28763270000000002</v>
      </c>
      <c r="C14083" s="208">
        <v>0.25655929999999999</v>
      </c>
      <c r="D14083" s="208">
        <v>0.3187062</v>
      </c>
    </row>
    <row r="14084" spans="1:4">
      <c r="A14084" s="207" t="s">
        <v>14487</v>
      </c>
      <c r="B14084" s="208">
        <v>0.26949190000000001</v>
      </c>
      <c r="C14084" s="208">
        <v>0.2407888</v>
      </c>
      <c r="D14084" s="208">
        <v>0.29819499999999999</v>
      </c>
    </row>
    <row r="14085" spans="1:4">
      <c r="A14085" s="207" t="s">
        <v>14488</v>
      </c>
      <c r="B14085" s="208">
        <v>0.17998790000000001</v>
      </c>
      <c r="C14085" s="208">
        <v>0.1555831</v>
      </c>
      <c r="D14085" s="208">
        <v>0.20439260000000001</v>
      </c>
    </row>
    <row r="14086" spans="1:4">
      <c r="A14086" s="207" t="s">
        <v>14489</v>
      </c>
      <c r="B14086" s="208">
        <v>0.23234730000000001</v>
      </c>
      <c r="C14086" s="208">
        <v>0.20667160000000001</v>
      </c>
      <c r="D14086" s="208">
        <v>0.25802310000000001</v>
      </c>
    </row>
    <row r="14087" spans="1:4">
      <c r="A14087" s="207" t="s">
        <v>14490</v>
      </c>
      <c r="B14087" s="208">
        <v>0.24649450000000001</v>
      </c>
      <c r="C14087" s="208">
        <v>0.20555090000000001</v>
      </c>
      <c r="D14087" s="208">
        <v>0.28743800000000003</v>
      </c>
    </row>
    <row r="14088" spans="1:4">
      <c r="A14088" s="207" t="s">
        <v>14491</v>
      </c>
      <c r="B14088" s="208">
        <v>0.18463950000000001</v>
      </c>
      <c r="C14088" s="208">
        <v>0.15214569999999999</v>
      </c>
      <c r="D14088" s="208">
        <v>0.2171333</v>
      </c>
    </row>
    <row r="14089" spans="1:4">
      <c r="A14089" s="207" t="s">
        <v>14492</v>
      </c>
      <c r="B14089" s="208">
        <v>0.18757109999999999</v>
      </c>
      <c r="C14089" s="208">
        <v>0.15223690000000001</v>
      </c>
      <c r="D14089" s="208">
        <v>0.2229053</v>
      </c>
    </row>
    <row r="14090" spans="1:4">
      <c r="A14090" s="207" t="s">
        <v>14493</v>
      </c>
      <c r="B14090" s="208">
        <v>0.18106410000000001</v>
      </c>
      <c r="C14090" s="208">
        <v>0.14896980000000001</v>
      </c>
      <c r="D14090" s="208">
        <v>0.2131584</v>
      </c>
    </row>
    <row r="14091" spans="1:4">
      <c r="A14091" s="207" t="s">
        <v>14494</v>
      </c>
      <c r="B14091" s="208">
        <v>0.18191370000000001</v>
      </c>
      <c r="C14091" s="208">
        <v>0.1505669</v>
      </c>
      <c r="D14091" s="208">
        <v>0.21326039999999999</v>
      </c>
    </row>
    <row r="14092" spans="1:4">
      <c r="A14092" s="207" t="s">
        <v>14495</v>
      </c>
      <c r="B14092" s="208">
        <v>0.2210297</v>
      </c>
      <c r="C14092" s="208">
        <v>0.18870200000000001</v>
      </c>
      <c r="D14092" s="208">
        <v>0.25335740000000001</v>
      </c>
    </row>
    <row r="14093" spans="1:4">
      <c r="A14093" s="207" t="s">
        <v>14496</v>
      </c>
      <c r="B14093" s="208">
        <v>0.19273399999999999</v>
      </c>
      <c r="C14093" s="208">
        <v>0.1598455</v>
      </c>
      <c r="D14093" s="208">
        <v>0.22562260000000001</v>
      </c>
    </row>
    <row r="14094" spans="1:4">
      <c r="A14094" s="207" t="s">
        <v>14497</v>
      </c>
      <c r="B14094" s="208">
        <v>0.18376619999999999</v>
      </c>
      <c r="C14094" s="208">
        <v>0.15167140000000001</v>
      </c>
      <c r="D14094" s="208">
        <v>0.21586089999999999</v>
      </c>
    </row>
    <row r="14095" spans="1:4">
      <c r="A14095" s="207" t="s">
        <v>14498</v>
      </c>
      <c r="B14095" s="208">
        <v>0.22156229999999999</v>
      </c>
      <c r="C14095" s="208">
        <v>0.1793661</v>
      </c>
      <c r="D14095" s="208">
        <v>0.26375850000000001</v>
      </c>
    </row>
    <row r="14096" spans="1:4">
      <c r="A14096" s="207" t="s">
        <v>14499</v>
      </c>
      <c r="B14096" s="208">
        <v>0.2171006</v>
      </c>
      <c r="C14096" s="208">
        <v>0.18211659999999999</v>
      </c>
      <c r="D14096" s="208">
        <v>0.25208459999999999</v>
      </c>
    </row>
    <row r="14097" spans="1:4">
      <c r="A14097" s="207" t="s">
        <v>14500</v>
      </c>
      <c r="B14097" s="208">
        <v>0.19559190000000001</v>
      </c>
      <c r="C14097" s="208">
        <v>0.16504379999999999</v>
      </c>
      <c r="D14097" s="208">
        <v>0.22614010000000001</v>
      </c>
    </row>
    <row r="14098" spans="1:4">
      <c r="A14098" s="207" t="s">
        <v>14501</v>
      </c>
      <c r="B14098" s="208">
        <v>0.25093349999999998</v>
      </c>
      <c r="C14098" s="208">
        <v>0.2129327</v>
      </c>
      <c r="D14098" s="208">
        <v>0.28893419999999997</v>
      </c>
    </row>
    <row r="14099" spans="1:4">
      <c r="A14099" s="207" t="s">
        <v>14502</v>
      </c>
      <c r="B14099" s="208">
        <v>0.23107739999999999</v>
      </c>
      <c r="C14099" s="208">
        <v>0.19582450000000001</v>
      </c>
      <c r="D14099" s="208">
        <v>0.26633020000000002</v>
      </c>
    </row>
    <row r="14100" spans="1:4">
      <c r="A14100" s="207" t="s">
        <v>14503</v>
      </c>
      <c r="B14100" s="208">
        <v>0.200679</v>
      </c>
      <c r="C14100" s="208">
        <v>0.16084680000000001</v>
      </c>
      <c r="D14100" s="208">
        <v>0.24051110000000001</v>
      </c>
    </row>
    <row r="14101" spans="1:4">
      <c r="A14101" s="207" t="s">
        <v>14504</v>
      </c>
      <c r="B14101" s="208">
        <v>0.1990498</v>
      </c>
      <c r="C14101" s="208">
        <v>0.1722929</v>
      </c>
      <c r="D14101" s="208">
        <v>0.2258067</v>
      </c>
    </row>
    <row r="14102" spans="1:4">
      <c r="A14102" s="207" t="s">
        <v>14505</v>
      </c>
      <c r="B14102" s="208">
        <v>0.24764369999999999</v>
      </c>
      <c r="C14102" s="208">
        <v>0.21499740000000001</v>
      </c>
      <c r="D14102" s="208">
        <v>0.28028999999999998</v>
      </c>
    </row>
    <row r="14103" spans="1:4">
      <c r="A14103" s="207" t="s">
        <v>14506</v>
      </c>
      <c r="B14103" s="208">
        <v>0.29139320000000002</v>
      </c>
      <c r="C14103" s="208">
        <v>0.25004199999999999</v>
      </c>
      <c r="D14103" s="208">
        <v>0.33274429999999999</v>
      </c>
    </row>
    <row r="14104" spans="1:4">
      <c r="A14104" s="207" t="s">
        <v>14507</v>
      </c>
      <c r="B14104" s="208">
        <v>0.2591907</v>
      </c>
      <c r="C14104" s="208">
        <v>0.22631180000000001</v>
      </c>
      <c r="D14104" s="208">
        <v>0.29206969999999999</v>
      </c>
    </row>
    <row r="14105" spans="1:4">
      <c r="A14105" s="207" t="s">
        <v>14508</v>
      </c>
      <c r="B14105" s="208">
        <v>0.29458800000000002</v>
      </c>
      <c r="C14105" s="208">
        <v>0.25334390000000001</v>
      </c>
      <c r="D14105" s="208">
        <v>0.33583210000000002</v>
      </c>
    </row>
    <row r="14106" spans="1:4">
      <c r="A14106" s="207" t="s">
        <v>14509</v>
      </c>
      <c r="B14106" s="208">
        <v>0.25563950000000002</v>
      </c>
      <c r="C14106" s="208">
        <v>0.21770990000000001</v>
      </c>
      <c r="D14106" s="208">
        <v>0.29356900000000002</v>
      </c>
    </row>
    <row r="14107" spans="1:4">
      <c r="A14107" s="207" t="s">
        <v>14510</v>
      </c>
      <c r="B14107" s="208">
        <v>0.17618039999999999</v>
      </c>
      <c r="C14107" s="208">
        <v>0.1423777</v>
      </c>
      <c r="D14107" s="208">
        <v>0.20998320000000001</v>
      </c>
    </row>
    <row r="14108" spans="1:4">
      <c r="A14108" s="207" t="s">
        <v>14511</v>
      </c>
      <c r="B14108" s="208">
        <v>0.22821530000000001</v>
      </c>
      <c r="C14108" s="208">
        <v>0.19264200000000001</v>
      </c>
      <c r="D14108" s="208">
        <v>0.26378859999999998</v>
      </c>
    </row>
    <row r="14109" spans="1:4">
      <c r="A14109" s="207" t="s">
        <v>14512</v>
      </c>
      <c r="B14109" s="208">
        <v>0.211204</v>
      </c>
      <c r="C14109" s="208">
        <v>0.17173479999999999</v>
      </c>
      <c r="D14109" s="208">
        <v>0.25067319999999998</v>
      </c>
    </row>
    <row r="14110" spans="1:4">
      <c r="A14110" s="207" t="s">
        <v>14513</v>
      </c>
      <c r="B14110" s="208">
        <v>0.17519000000000001</v>
      </c>
      <c r="C14110" s="208">
        <v>0.14528350000000001</v>
      </c>
      <c r="D14110" s="208">
        <v>0.20509640000000001</v>
      </c>
    </row>
    <row r="14111" spans="1:4">
      <c r="A14111" s="207" t="s">
        <v>14514</v>
      </c>
      <c r="B14111" s="208">
        <v>0.18639739999999999</v>
      </c>
      <c r="C14111" s="208">
        <v>0.15231690000000001</v>
      </c>
      <c r="D14111" s="208">
        <v>0.22047800000000001</v>
      </c>
    </row>
    <row r="14112" spans="1:4">
      <c r="A14112" s="207" t="s">
        <v>14515</v>
      </c>
      <c r="B14112" s="208">
        <v>0.1896989</v>
      </c>
      <c r="C14112" s="208">
        <v>0.15717880000000001</v>
      </c>
      <c r="D14112" s="208">
        <v>0.222219</v>
      </c>
    </row>
    <row r="14113" spans="1:4">
      <c r="A14113" s="207" t="s">
        <v>14516</v>
      </c>
      <c r="B14113" s="208">
        <v>0.21375379999999999</v>
      </c>
      <c r="C14113" s="208">
        <v>0.18099709999999999</v>
      </c>
      <c r="D14113" s="208">
        <v>0.24651049999999999</v>
      </c>
    </row>
    <row r="14114" spans="1:4">
      <c r="A14114" s="207" t="s">
        <v>14517</v>
      </c>
      <c r="B14114" s="208">
        <v>0.2590018</v>
      </c>
      <c r="C14114" s="208">
        <v>0.22394410000000001</v>
      </c>
      <c r="D14114" s="208">
        <v>0.29405949999999997</v>
      </c>
    </row>
    <row r="14115" spans="1:4">
      <c r="A14115" s="207" t="s">
        <v>14518</v>
      </c>
      <c r="B14115" s="208">
        <v>0.1922876</v>
      </c>
      <c r="C14115" s="208">
        <v>0.1610752</v>
      </c>
      <c r="D14115" s="208">
        <v>0.2235</v>
      </c>
    </row>
    <row r="14116" spans="1:4">
      <c r="A14116" s="207" t="s">
        <v>14519</v>
      </c>
      <c r="B14116" s="208">
        <v>0.18395259999999999</v>
      </c>
      <c r="C14116" s="208">
        <v>0.15133060000000001</v>
      </c>
      <c r="D14116" s="208">
        <v>0.21657470000000001</v>
      </c>
    </row>
    <row r="14117" spans="1:4">
      <c r="A14117" s="207" t="s">
        <v>14520</v>
      </c>
      <c r="B14117" s="208">
        <v>0.22947819999999999</v>
      </c>
      <c r="C14117" s="208">
        <v>0.1901022</v>
      </c>
      <c r="D14117" s="208">
        <v>0.26885419999999999</v>
      </c>
    </row>
    <row r="14118" spans="1:4">
      <c r="A14118" s="207" t="s">
        <v>14521</v>
      </c>
      <c r="B14118" s="208">
        <v>0.25097510000000001</v>
      </c>
      <c r="C14118" s="208">
        <v>0.2131825</v>
      </c>
      <c r="D14118" s="208">
        <v>0.28876780000000002</v>
      </c>
    </row>
    <row r="14119" spans="1:4">
      <c r="A14119" s="207" t="s">
        <v>14522</v>
      </c>
      <c r="B14119" s="208">
        <v>0.2344173</v>
      </c>
      <c r="C14119" s="208">
        <v>0.20298939999999999</v>
      </c>
      <c r="D14119" s="208">
        <v>0.2658452</v>
      </c>
    </row>
    <row r="14120" spans="1:4">
      <c r="A14120" s="207" t="s">
        <v>14523</v>
      </c>
      <c r="B14120" s="208">
        <v>0.27564909999999998</v>
      </c>
      <c r="C14120" s="208">
        <v>0.23840130000000001</v>
      </c>
      <c r="D14120" s="208">
        <v>0.31289699999999998</v>
      </c>
    </row>
    <row r="14121" spans="1:4">
      <c r="A14121" s="207" t="s">
        <v>14524</v>
      </c>
      <c r="B14121" s="208">
        <v>0.22763920000000001</v>
      </c>
      <c r="C14121" s="208">
        <v>0.19162580000000001</v>
      </c>
      <c r="D14121" s="208">
        <v>0.26365270000000002</v>
      </c>
    </row>
    <row r="14122" spans="1:4">
      <c r="A14122" s="207" t="s">
        <v>14525</v>
      </c>
      <c r="B14122" s="208">
        <v>0.15645310000000001</v>
      </c>
      <c r="C14122" s="208">
        <v>0.1256622</v>
      </c>
      <c r="D14122" s="208">
        <v>0.1872441</v>
      </c>
    </row>
    <row r="14123" spans="1:4">
      <c r="A14123" s="207" t="s">
        <v>14526</v>
      </c>
      <c r="B14123" s="208">
        <v>0.2119781</v>
      </c>
      <c r="C14123" s="208">
        <v>0.18615039999999999</v>
      </c>
      <c r="D14123" s="208">
        <v>0.23780580000000001</v>
      </c>
    </row>
    <row r="14124" spans="1:4">
      <c r="A14124" s="207" t="s">
        <v>14527</v>
      </c>
      <c r="B14124" s="208">
        <v>0.29631410000000002</v>
      </c>
      <c r="C14124" s="208">
        <v>0.26289230000000002</v>
      </c>
      <c r="D14124" s="208">
        <v>0.32973580000000002</v>
      </c>
    </row>
    <row r="14125" spans="1:4">
      <c r="A14125" s="207" t="s">
        <v>14528</v>
      </c>
      <c r="B14125" s="208">
        <v>0.26034420000000003</v>
      </c>
      <c r="C14125" s="208">
        <v>0.22115409999999999</v>
      </c>
      <c r="D14125" s="208">
        <v>0.29953429999999998</v>
      </c>
    </row>
    <row r="14126" spans="1:4">
      <c r="A14126" s="207" t="s">
        <v>14529</v>
      </c>
      <c r="B14126" s="208">
        <v>0.3033382</v>
      </c>
      <c r="C14126" s="208">
        <v>0.2687659</v>
      </c>
      <c r="D14126" s="208">
        <v>0.3379105</v>
      </c>
    </row>
    <row r="14127" spans="1:4">
      <c r="A14127" s="207" t="s">
        <v>14530</v>
      </c>
      <c r="B14127" s="208">
        <v>0.28099429999999997</v>
      </c>
      <c r="C14127" s="208">
        <v>0.24220549999999999</v>
      </c>
      <c r="D14127" s="208">
        <v>0.31978309999999999</v>
      </c>
    </row>
    <row r="14128" spans="1:4">
      <c r="A14128" s="207" t="s">
        <v>14531</v>
      </c>
      <c r="B14128" s="208">
        <v>0.28202430000000001</v>
      </c>
      <c r="C14128" s="208">
        <v>0.2459133</v>
      </c>
      <c r="D14128" s="208">
        <v>0.31813530000000001</v>
      </c>
    </row>
    <row r="14129" spans="1:4">
      <c r="A14129" s="207" t="s">
        <v>14532</v>
      </c>
      <c r="B14129" s="208">
        <v>0.1827742</v>
      </c>
      <c r="C14129" s="208">
        <v>0.14983389999999999</v>
      </c>
      <c r="D14129" s="208">
        <v>0.2157145</v>
      </c>
    </row>
    <row r="14130" spans="1:4">
      <c r="A14130" s="207" t="s">
        <v>14533</v>
      </c>
      <c r="B14130" s="208">
        <v>0.23700760000000001</v>
      </c>
      <c r="C14130" s="208">
        <v>0.2036847</v>
      </c>
      <c r="D14130" s="208">
        <v>0.27033040000000003</v>
      </c>
    </row>
    <row r="14131" spans="1:4">
      <c r="A14131" s="207" t="s">
        <v>14534</v>
      </c>
      <c r="B14131" s="208">
        <v>0.20294329999999999</v>
      </c>
      <c r="C14131" s="208">
        <v>0.19226270000000001</v>
      </c>
      <c r="D14131" s="208">
        <v>0.21362400000000001</v>
      </c>
    </row>
    <row r="14132" spans="1:4">
      <c r="A14132" s="207" t="s">
        <v>14535</v>
      </c>
      <c r="B14132" s="208">
        <v>0.2220927</v>
      </c>
      <c r="C14132" s="208">
        <v>0.20485139999999999</v>
      </c>
      <c r="D14132" s="208">
        <v>0.23933399999999999</v>
      </c>
    </row>
    <row r="14133" spans="1:4">
      <c r="A14133" s="207" t="s">
        <v>14536</v>
      </c>
      <c r="B14133" s="208">
        <v>0.19178100000000001</v>
      </c>
      <c r="C14133" s="208">
        <v>0.16791970000000001</v>
      </c>
      <c r="D14133" s="208">
        <v>0.21564240000000001</v>
      </c>
    </row>
    <row r="14134" spans="1:4">
      <c r="A14134" s="207" t="s">
        <v>14537</v>
      </c>
      <c r="B14134" s="208">
        <v>0.2333501</v>
      </c>
      <c r="C14134" s="208">
        <v>0.2185848</v>
      </c>
      <c r="D14134" s="208">
        <v>0.24811530000000001</v>
      </c>
    </row>
    <row r="14135" spans="1:4">
      <c r="A14135" s="207" t="s">
        <v>14538</v>
      </c>
      <c r="B14135" s="208">
        <v>0.27172069999999998</v>
      </c>
      <c r="C14135" s="208">
        <v>0.25088169999999999</v>
      </c>
      <c r="D14135" s="208">
        <v>0.29255979999999998</v>
      </c>
    </row>
    <row r="14136" spans="1:4">
      <c r="A14136" s="207" t="s">
        <v>14539</v>
      </c>
      <c r="B14136" s="208">
        <v>0.1967005</v>
      </c>
      <c r="C14136" s="208">
        <v>0.18073890000000001</v>
      </c>
      <c r="D14136" s="208">
        <v>0.21266209999999999</v>
      </c>
    </row>
    <row r="14137" spans="1:4">
      <c r="A14137" s="207" t="s">
        <v>14540</v>
      </c>
      <c r="B14137" s="208">
        <v>0.25148860000000001</v>
      </c>
      <c r="C14137" s="208">
        <v>0.2391346</v>
      </c>
      <c r="D14137" s="208">
        <v>0.26384269999999999</v>
      </c>
    </row>
    <row r="14138" spans="1:4">
      <c r="A14138" s="207" t="s">
        <v>14541</v>
      </c>
      <c r="B14138" s="208">
        <v>0.1979117</v>
      </c>
      <c r="C14138" s="208">
        <v>0.1839576</v>
      </c>
      <c r="D14138" s="208">
        <v>0.21186579999999999</v>
      </c>
    </row>
    <row r="14139" spans="1:4">
      <c r="A14139" s="207" t="s">
        <v>14542</v>
      </c>
      <c r="B14139" s="208">
        <v>0.21166299999999999</v>
      </c>
      <c r="C14139" s="208">
        <v>0.18916369999999999</v>
      </c>
      <c r="D14139" s="208">
        <v>0.23416219999999999</v>
      </c>
    </row>
    <row r="14140" spans="1:4">
      <c r="A14140" s="207" t="s">
        <v>14543</v>
      </c>
      <c r="B14140" s="208">
        <v>0.19273399999999999</v>
      </c>
      <c r="C14140" s="208">
        <v>0.1598455</v>
      </c>
      <c r="D14140" s="208">
        <v>0.22562260000000001</v>
      </c>
    </row>
    <row r="14141" spans="1:4">
      <c r="A14141" s="207" t="s">
        <v>14544</v>
      </c>
      <c r="B14141" s="208">
        <v>0.2209777</v>
      </c>
      <c r="C14141" s="208">
        <v>0.20095859999999999</v>
      </c>
      <c r="D14141" s="208">
        <v>0.24099680000000001</v>
      </c>
    </row>
    <row r="14142" spans="1:4">
      <c r="A14142" s="207" t="s">
        <v>14545</v>
      </c>
      <c r="B14142" s="208">
        <v>0.2549864</v>
      </c>
      <c r="C14142" s="208">
        <v>0.22738900000000001</v>
      </c>
      <c r="D14142" s="208">
        <v>0.2825838</v>
      </c>
    </row>
    <row r="14143" spans="1:4">
      <c r="A14143" s="207" t="s">
        <v>14546</v>
      </c>
      <c r="B14143" s="208">
        <v>0.1972913</v>
      </c>
      <c r="C14143" s="208">
        <v>0.17537449999999999</v>
      </c>
      <c r="D14143" s="208">
        <v>0.21920809999999999</v>
      </c>
    </row>
    <row r="14144" spans="1:4">
      <c r="A14144" s="207" t="s">
        <v>14547</v>
      </c>
      <c r="B14144" s="208">
        <v>0.24221619999999999</v>
      </c>
      <c r="C14144" s="208">
        <v>0.22562550000000001</v>
      </c>
      <c r="D14144" s="208">
        <v>0.25880700000000001</v>
      </c>
    </row>
    <row r="14145" spans="1:4">
      <c r="A14145" s="207" t="s">
        <v>14548</v>
      </c>
      <c r="B14145" s="208">
        <v>0.2071723</v>
      </c>
      <c r="C14145" s="208">
        <v>0.1931359</v>
      </c>
      <c r="D14145" s="208">
        <v>0.22120870000000001</v>
      </c>
    </row>
    <row r="14146" spans="1:4">
      <c r="A14146" s="207" t="s">
        <v>14549</v>
      </c>
      <c r="B14146" s="208">
        <v>0.23207990000000001</v>
      </c>
      <c r="C14146" s="208">
        <v>0.2089915</v>
      </c>
      <c r="D14146" s="208">
        <v>0.25516840000000002</v>
      </c>
    </row>
    <row r="14147" spans="1:4">
      <c r="A14147" s="207" t="s">
        <v>14550</v>
      </c>
      <c r="B14147" s="208">
        <v>0.1922876</v>
      </c>
      <c r="C14147" s="208">
        <v>0.1610752</v>
      </c>
      <c r="D14147" s="208">
        <v>0.2235</v>
      </c>
    </row>
    <row r="14148" spans="1:4">
      <c r="A14148" s="207" t="s">
        <v>14551</v>
      </c>
      <c r="B14148" s="208">
        <v>0.24457760000000001</v>
      </c>
      <c r="C14148" s="208">
        <v>0.2245278</v>
      </c>
      <c r="D14148" s="208">
        <v>0.26462740000000001</v>
      </c>
    </row>
    <row r="14149" spans="1:4">
      <c r="A14149" s="207" t="s">
        <v>14552</v>
      </c>
      <c r="B14149" s="208">
        <v>0.29021150000000001</v>
      </c>
      <c r="C14149" s="208">
        <v>0.2623915</v>
      </c>
      <c r="D14149" s="208">
        <v>0.31803140000000002</v>
      </c>
    </row>
    <row r="14150" spans="1:4">
      <c r="A14150" s="207" t="s">
        <v>14553</v>
      </c>
      <c r="B14150" s="208">
        <v>0.19500200000000001</v>
      </c>
      <c r="C14150" s="208">
        <v>0.17472260000000001</v>
      </c>
      <c r="D14150" s="208">
        <v>0.21528140000000001</v>
      </c>
    </row>
    <row r="14151" spans="1:4">
      <c r="A14151" s="207" t="s">
        <v>14554</v>
      </c>
      <c r="B14151" s="208">
        <v>0.26012970000000002</v>
      </c>
      <c r="C14151" s="208">
        <v>0.2437896</v>
      </c>
      <c r="D14151" s="208">
        <v>0.27646979999999999</v>
      </c>
    </row>
    <row r="14152" spans="1:4">
      <c r="A14152" s="207" t="s">
        <v>14555</v>
      </c>
      <c r="B14152" s="208">
        <v>0.2241243</v>
      </c>
      <c r="C14152" s="208">
        <v>0.21836159999999999</v>
      </c>
      <c r="D14152" s="208">
        <v>0.22988700000000001</v>
      </c>
    </row>
    <row r="14153" spans="1:4">
      <c r="A14153" s="207" t="s">
        <v>14556</v>
      </c>
      <c r="B14153" s="208">
        <v>0.2169024</v>
      </c>
      <c r="C14153" s="208">
        <v>0.20919209999999999</v>
      </c>
      <c r="D14153" s="208">
        <v>0.2246128</v>
      </c>
    </row>
    <row r="14154" spans="1:4">
      <c r="A14154" s="207" t="s">
        <v>14557</v>
      </c>
      <c r="B14154" s="208">
        <v>0.23073650000000001</v>
      </c>
      <c r="C14154" s="208">
        <v>0.2231572</v>
      </c>
      <c r="D14154" s="208">
        <v>0.2383159</v>
      </c>
    </row>
    <row r="14155" spans="1:4">
      <c r="A14155" s="207" t="s">
        <v>14558</v>
      </c>
      <c r="B14155" s="208">
        <v>0.22946250000000001</v>
      </c>
      <c r="C14155" s="208">
        <v>0.19935910000000001</v>
      </c>
      <c r="D14155" s="208">
        <v>0.25956600000000002</v>
      </c>
    </row>
    <row r="14156" spans="1:4">
      <c r="A14156" s="207" t="s">
        <v>14559</v>
      </c>
      <c r="B14156" s="208">
        <v>0.17902580000000001</v>
      </c>
      <c r="C14156" s="208">
        <v>0.1552674</v>
      </c>
      <c r="D14156" s="208">
        <v>0.2027842</v>
      </c>
    </row>
    <row r="14157" spans="1:4">
      <c r="A14157" s="207" t="s">
        <v>14560</v>
      </c>
      <c r="B14157" s="208">
        <v>0.18590000000000001</v>
      </c>
      <c r="C14157" s="208">
        <v>0.1606678</v>
      </c>
      <c r="D14157" s="208">
        <v>0.21113219999999999</v>
      </c>
    </row>
    <row r="14158" spans="1:4">
      <c r="A14158" s="207" t="s">
        <v>14561</v>
      </c>
      <c r="B14158" s="208">
        <v>0.18843989999999999</v>
      </c>
      <c r="C14158" s="208">
        <v>0.16496230000000001</v>
      </c>
      <c r="D14158" s="208">
        <v>0.21191750000000001</v>
      </c>
    </row>
    <row r="14159" spans="1:4">
      <c r="A14159" s="207" t="s">
        <v>14562</v>
      </c>
      <c r="B14159" s="208">
        <v>0.2013151</v>
      </c>
      <c r="C14159" s="208">
        <v>0.17688999999999999</v>
      </c>
      <c r="D14159" s="208">
        <v>0.2257401</v>
      </c>
    </row>
    <row r="14160" spans="1:4">
      <c r="A14160" s="207" t="s">
        <v>14563</v>
      </c>
      <c r="B14160" s="208">
        <v>0.2449124</v>
      </c>
      <c r="C14160" s="208">
        <v>0.21758250000000001</v>
      </c>
      <c r="D14160" s="208">
        <v>0.27224229999999999</v>
      </c>
    </row>
    <row r="14161" spans="1:4">
      <c r="A14161" s="207" t="s">
        <v>14564</v>
      </c>
      <c r="B14161" s="208">
        <v>0.19791880000000001</v>
      </c>
      <c r="C14161" s="208">
        <v>0.17473420000000001</v>
      </c>
      <c r="D14161" s="208">
        <v>0.22110340000000001</v>
      </c>
    </row>
    <row r="14162" spans="1:4">
      <c r="A14162" s="207" t="s">
        <v>14565</v>
      </c>
      <c r="B14162" s="208">
        <v>0.17035220000000001</v>
      </c>
      <c r="C14162" s="208">
        <v>0.14576790000000001</v>
      </c>
      <c r="D14162" s="208">
        <v>0.19493640000000001</v>
      </c>
    </row>
    <row r="14163" spans="1:4">
      <c r="A14163" s="207" t="s">
        <v>14566</v>
      </c>
      <c r="B14163" s="208">
        <v>0.2283934</v>
      </c>
      <c r="C14163" s="208">
        <v>0.1991725</v>
      </c>
      <c r="D14163" s="208">
        <v>0.25761430000000002</v>
      </c>
    </row>
    <row r="14164" spans="1:4">
      <c r="A14164" s="207" t="s">
        <v>14567</v>
      </c>
      <c r="B14164" s="208">
        <v>0.23518549999999999</v>
      </c>
      <c r="C14164" s="208">
        <v>0.20816609999999999</v>
      </c>
      <c r="D14164" s="208">
        <v>0.26220480000000002</v>
      </c>
    </row>
    <row r="14165" spans="1:4">
      <c r="A14165" s="207" t="s">
        <v>14568</v>
      </c>
      <c r="B14165" s="208">
        <v>0.21355950000000001</v>
      </c>
      <c r="C14165" s="208">
        <v>0.19040689999999999</v>
      </c>
      <c r="D14165" s="208">
        <v>0.23671200000000001</v>
      </c>
    </row>
    <row r="14166" spans="1:4">
      <c r="A14166" s="207" t="s">
        <v>14569</v>
      </c>
      <c r="B14166" s="208">
        <v>0.26314569999999998</v>
      </c>
      <c r="C14166" s="208">
        <v>0.23610999999999999</v>
      </c>
      <c r="D14166" s="208">
        <v>0.29018129999999998</v>
      </c>
    </row>
    <row r="14167" spans="1:4">
      <c r="A14167" s="207" t="s">
        <v>14570</v>
      </c>
      <c r="B14167" s="208">
        <v>0.2296154</v>
      </c>
      <c r="C14167" s="208">
        <v>0.20341899999999999</v>
      </c>
      <c r="D14167" s="208">
        <v>0.25581189999999998</v>
      </c>
    </row>
    <row r="14168" spans="1:4">
      <c r="A14168" s="207" t="s">
        <v>14571</v>
      </c>
      <c r="B14168" s="208">
        <v>0.17713690000000001</v>
      </c>
      <c r="C14168" s="208">
        <v>0.1502974</v>
      </c>
      <c r="D14168" s="208">
        <v>0.2039764</v>
      </c>
    </row>
    <row r="14169" spans="1:4">
      <c r="A14169" s="207" t="s">
        <v>14572</v>
      </c>
      <c r="B14169" s="208">
        <v>0.1879441</v>
      </c>
      <c r="C14169" s="208">
        <v>0.16818930000000001</v>
      </c>
      <c r="D14169" s="208">
        <v>0.20769899999999999</v>
      </c>
    </row>
    <row r="14170" spans="1:4">
      <c r="A14170" s="207" t="s">
        <v>14573</v>
      </c>
      <c r="B14170" s="208">
        <v>0.27050839999999998</v>
      </c>
      <c r="C14170" s="208">
        <v>0.24512829999999999</v>
      </c>
      <c r="D14170" s="208">
        <v>0.2958884</v>
      </c>
    </row>
    <row r="14171" spans="1:4">
      <c r="A14171" s="207" t="s">
        <v>14574</v>
      </c>
      <c r="B14171" s="208">
        <v>0.27545170000000002</v>
      </c>
      <c r="C14171" s="208">
        <v>0.24538479999999999</v>
      </c>
      <c r="D14171" s="208">
        <v>0.30551859999999997</v>
      </c>
    </row>
    <row r="14172" spans="1:4">
      <c r="A14172" s="207" t="s">
        <v>14575</v>
      </c>
      <c r="B14172" s="208">
        <v>0.28292650000000003</v>
      </c>
      <c r="C14172" s="208">
        <v>0.25730839999999999</v>
      </c>
      <c r="D14172" s="208">
        <v>0.3085445</v>
      </c>
    </row>
    <row r="14173" spans="1:4">
      <c r="A14173" s="207" t="s">
        <v>14576</v>
      </c>
      <c r="B14173" s="208">
        <v>0.29118769999999999</v>
      </c>
      <c r="C14173" s="208">
        <v>0.25989089999999998</v>
      </c>
      <c r="D14173" s="208">
        <v>0.3224844</v>
      </c>
    </row>
    <row r="14174" spans="1:4">
      <c r="A14174" s="207" t="s">
        <v>14577</v>
      </c>
      <c r="B14174" s="208">
        <v>0.2731613</v>
      </c>
      <c r="C14174" s="208">
        <v>0.24372940000000001</v>
      </c>
      <c r="D14174" s="208">
        <v>0.3025931</v>
      </c>
    </row>
    <row r="14175" spans="1:4">
      <c r="A14175" s="207" t="s">
        <v>14578</v>
      </c>
      <c r="B14175" s="208">
        <v>0.1815089</v>
      </c>
      <c r="C14175" s="208">
        <v>0.1579528</v>
      </c>
      <c r="D14175" s="208">
        <v>0.205065</v>
      </c>
    </row>
    <row r="14176" spans="1:4">
      <c r="A14176" s="207" t="s">
        <v>14579</v>
      </c>
      <c r="B14176" s="208">
        <v>0.22824649999999999</v>
      </c>
      <c r="C14176" s="208">
        <v>0.20285729999999999</v>
      </c>
      <c r="D14176" s="208">
        <v>0.25363570000000002</v>
      </c>
    </row>
    <row r="14177" spans="1:4">
      <c r="A14177" s="207" t="s">
        <v>14580</v>
      </c>
      <c r="B14177" s="208">
        <v>0.24887010000000001</v>
      </c>
      <c r="C14177" s="208">
        <v>0.20722019999999999</v>
      </c>
      <c r="D14177" s="208">
        <v>0.2905201</v>
      </c>
    </row>
    <row r="14178" spans="1:4">
      <c r="A14178" s="207" t="s">
        <v>14581</v>
      </c>
      <c r="B14178" s="208">
        <v>0.18163260000000001</v>
      </c>
      <c r="C14178" s="208">
        <v>0.149642</v>
      </c>
      <c r="D14178" s="208">
        <v>0.21362320000000001</v>
      </c>
    </row>
    <row r="14179" spans="1:4">
      <c r="A14179" s="207" t="s">
        <v>14582</v>
      </c>
      <c r="B14179" s="208">
        <v>0.1925752</v>
      </c>
      <c r="C14179" s="208">
        <v>0.15784010000000001</v>
      </c>
      <c r="D14179" s="208">
        <v>0.22731019999999999</v>
      </c>
    </row>
    <row r="14180" spans="1:4">
      <c r="A14180" s="207" t="s">
        <v>14583</v>
      </c>
      <c r="B14180" s="208">
        <v>0.1842355</v>
      </c>
      <c r="C14180" s="208">
        <v>0.15177470000000001</v>
      </c>
      <c r="D14180" s="208">
        <v>0.21669630000000001</v>
      </c>
    </row>
    <row r="14181" spans="1:4">
      <c r="A14181" s="207" t="s">
        <v>14584</v>
      </c>
      <c r="B14181" s="208">
        <v>0.183029</v>
      </c>
      <c r="C14181" s="208">
        <v>0.15164710000000001</v>
      </c>
      <c r="D14181" s="208">
        <v>0.21441089999999999</v>
      </c>
    </row>
    <row r="14182" spans="1:4">
      <c r="A14182" s="207" t="s">
        <v>14585</v>
      </c>
      <c r="B14182" s="208">
        <v>0.23226949999999999</v>
      </c>
      <c r="C14182" s="208">
        <v>0.19668920000000001</v>
      </c>
      <c r="D14182" s="208">
        <v>0.26784989999999997</v>
      </c>
    </row>
    <row r="14183" spans="1:4">
      <c r="A14183" s="207" t="s">
        <v>14586</v>
      </c>
      <c r="B14183" s="208">
        <v>0.20363919999999999</v>
      </c>
      <c r="C14183" s="208">
        <v>0.17082040000000001</v>
      </c>
      <c r="D14183" s="208">
        <v>0.2364581</v>
      </c>
    </row>
    <row r="14184" spans="1:4">
      <c r="A14184" s="207" t="s">
        <v>14587</v>
      </c>
      <c r="B14184" s="208">
        <v>0.16561310000000001</v>
      </c>
      <c r="C14184" s="208">
        <v>0.13334550000000001</v>
      </c>
      <c r="D14184" s="208">
        <v>0.19788059999999999</v>
      </c>
    </row>
    <row r="14185" spans="1:4">
      <c r="A14185" s="207" t="s">
        <v>14588</v>
      </c>
      <c r="B14185" s="208">
        <v>0.2227567</v>
      </c>
      <c r="C14185" s="208">
        <v>0.18160009999999999</v>
      </c>
      <c r="D14185" s="208">
        <v>0.26391320000000001</v>
      </c>
    </row>
    <row r="14186" spans="1:4">
      <c r="A14186" s="207" t="s">
        <v>14589</v>
      </c>
      <c r="B14186" s="208">
        <v>0.2191833</v>
      </c>
      <c r="C14186" s="208">
        <v>0.18417900000000001</v>
      </c>
      <c r="D14186" s="208">
        <v>0.25418760000000001</v>
      </c>
    </row>
    <row r="14187" spans="1:4">
      <c r="A14187" s="207" t="s">
        <v>14590</v>
      </c>
      <c r="B14187" s="208">
        <v>0.1958838</v>
      </c>
      <c r="C14187" s="208">
        <v>0.1642228</v>
      </c>
      <c r="D14187" s="208">
        <v>0.22754489999999999</v>
      </c>
    </row>
    <row r="14188" spans="1:4">
      <c r="A14188" s="207" t="s">
        <v>14591</v>
      </c>
      <c r="B14188" s="208">
        <v>0.24830769999999999</v>
      </c>
      <c r="C14188" s="208">
        <v>0.2110688</v>
      </c>
      <c r="D14188" s="208">
        <v>0.28554659999999998</v>
      </c>
    </row>
    <row r="14189" spans="1:4">
      <c r="A14189" s="207" t="s">
        <v>14592</v>
      </c>
      <c r="B14189" s="208">
        <v>0.22966549999999999</v>
      </c>
      <c r="C14189" s="208">
        <v>0.1945421</v>
      </c>
      <c r="D14189" s="208">
        <v>0.264789</v>
      </c>
    </row>
    <row r="14190" spans="1:4">
      <c r="A14190" s="207" t="s">
        <v>14593</v>
      </c>
      <c r="B14190" s="208">
        <v>0.1960075</v>
      </c>
      <c r="C14190" s="208">
        <v>0.15661059999999999</v>
      </c>
      <c r="D14190" s="208">
        <v>0.23540440000000001</v>
      </c>
    </row>
    <row r="14191" spans="1:4">
      <c r="A14191" s="207" t="s">
        <v>14594</v>
      </c>
      <c r="B14191" s="208">
        <v>0.18291560000000001</v>
      </c>
      <c r="C14191" s="208">
        <v>0.15581349999999999</v>
      </c>
      <c r="D14191" s="208">
        <v>0.2100176</v>
      </c>
    </row>
    <row r="14192" spans="1:4">
      <c r="A14192" s="207" t="s">
        <v>14595</v>
      </c>
      <c r="B14192" s="208">
        <v>0.24382670000000001</v>
      </c>
      <c r="C14192" s="208">
        <v>0.21090919999999999</v>
      </c>
      <c r="D14192" s="208">
        <v>0.2767442</v>
      </c>
    </row>
    <row r="14193" spans="1:4">
      <c r="A14193" s="207" t="s">
        <v>14596</v>
      </c>
      <c r="B14193" s="208">
        <v>0.2910642</v>
      </c>
      <c r="C14193" s="208">
        <v>0.2488773</v>
      </c>
      <c r="D14193" s="208">
        <v>0.33325120000000003</v>
      </c>
    </row>
    <row r="14194" spans="1:4">
      <c r="A14194" s="207" t="s">
        <v>14597</v>
      </c>
      <c r="B14194" s="208">
        <v>0.2647658</v>
      </c>
      <c r="C14194" s="208">
        <v>0.2310914</v>
      </c>
      <c r="D14194" s="208">
        <v>0.29844019999999999</v>
      </c>
    </row>
    <row r="14195" spans="1:4">
      <c r="A14195" s="207" t="s">
        <v>14598</v>
      </c>
      <c r="B14195" s="208">
        <v>0.29870269999999999</v>
      </c>
      <c r="C14195" s="208">
        <v>0.25703490000000001</v>
      </c>
      <c r="D14195" s="208">
        <v>0.34037060000000002</v>
      </c>
    </row>
    <row r="14196" spans="1:4">
      <c r="A14196" s="207" t="s">
        <v>14599</v>
      </c>
      <c r="B14196" s="208">
        <v>0.26038830000000002</v>
      </c>
      <c r="C14196" s="208">
        <v>0.2213657</v>
      </c>
      <c r="D14196" s="208">
        <v>0.29941089999999998</v>
      </c>
    </row>
    <row r="14197" spans="1:4">
      <c r="A14197" s="207" t="s">
        <v>14600</v>
      </c>
      <c r="B14197" s="208">
        <v>0.1773815</v>
      </c>
      <c r="C14197" s="208">
        <v>0.1439925</v>
      </c>
      <c r="D14197" s="208">
        <v>0.2107704</v>
      </c>
    </row>
    <row r="14198" spans="1:4">
      <c r="A14198" s="207" t="s">
        <v>14601</v>
      </c>
      <c r="B14198" s="208">
        <v>0.22717029999999999</v>
      </c>
      <c r="C14198" s="208">
        <v>0.19105639999999999</v>
      </c>
      <c r="D14198" s="208">
        <v>0.26328410000000002</v>
      </c>
    </row>
    <row r="14199" spans="1:4">
      <c r="A14199" s="207" t="s">
        <v>14602</v>
      </c>
      <c r="B14199" s="208">
        <v>0.21195330000000001</v>
      </c>
      <c r="C14199" s="208">
        <v>0.1742244</v>
      </c>
      <c r="D14199" s="208">
        <v>0.24968219999999999</v>
      </c>
    </row>
    <row r="14200" spans="1:4">
      <c r="A14200" s="207" t="s">
        <v>14603</v>
      </c>
      <c r="B14200" s="208">
        <v>0.17640649999999999</v>
      </c>
      <c r="C14200" s="208">
        <v>0.1459955</v>
      </c>
      <c r="D14200" s="208">
        <v>0.20681740000000001</v>
      </c>
    </row>
    <row r="14201" spans="1:4">
      <c r="A14201" s="207" t="s">
        <v>14604</v>
      </c>
      <c r="B14201" s="208">
        <v>0.17933650000000001</v>
      </c>
      <c r="C14201" s="208">
        <v>0.1471459</v>
      </c>
      <c r="D14201" s="208">
        <v>0.2115271</v>
      </c>
    </row>
    <row r="14202" spans="1:4">
      <c r="A14202" s="207" t="s">
        <v>14605</v>
      </c>
      <c r="B14202" s="208">
        <v>0.1926215</v>
      </c>
      <c r="C14202" s="208">
        <v>0.1608001</v>
      </c>
      <c r="D14202" s="208">
        <v>0.2244429</v>
      </c>
    </row>
    <row r="14203" spans="1:4">
      <c r="A14203" s="207" t="s">
        <v>14606</v>
      </c>
      <c r="B14203" s="208">
        <v>0.22019369999999999</v>
      </c>
      <c r="C14203" s="208">
        <v>0.18667329999999999</v>
      </c>
      <c r="D14203" s="208">
        <v>0.2537142</v>
      </c>
    </row>
    <row r="14204" spans="1:4">
      <c r="A14204" s="207" t="s">
        <v>14607</v>
      </c>
      <c r="B14204" s="208">
        <v>0.25701590000000002</v>
      </c>
      <c r="C14204" s="208">
        <v>0.2217954</v>
      </c>
      <c r="D14204" s="208">
        <v>0.2922363</v>
      </c>
    </row>
    <row r="14205" spans="1:4">
      <c r="A14205" s="207" t="s">
        <v>14608</v>
      </c>
      <c r="B14205" s="208">
        <v>0.19257199999999999</v>
      </c>
      <c r="C14205" s="208">
        <v>0.16242500000000001</v>
      </c>
      <c r="D14205" s="208">
        <v>0.2227191</v>
      </c>
    </row>
    <row r="14206" spans="1:4">
      <c r="A14206" s="207" t="s">
        <v>14609</v>
      </c>
      <c r="B14206" s="208">
        <v>0.17566029999999999</v>
      </c>
      <c r="C14206" s="208">
        <v>0.1427155</v>
      </c>
      <c r="D14206" s="208">
        <v>0.20860500000000001</v>
      </c>
    </row>
    <row r="14207" spans="1:4">
      <c r="A14207" s="207" t="s">
        <v>14610</v>
      </c>
      <c r="B14207" s="208">
        <v>0.2338374</v>
      </c>
      <c r="C14207" s="208">
        <v>0.19729740000000001</v>
      </c>
      <c r="D14207" s="208">
        <v>0.27037729999999999</v>
      </c>
    </row>
    <row r="14208" spans="1:4">
      <c r="A14208" s="207" t="s">
        <v>14611</v>
      </c>
      <c r="B14208" s="208">
        <v>0.25147269999999999</v>
      </c>
      <c r="C14208" s="208">
        <v>0.2151043</v>
      </c>
      <c r="D14208" s="208">
        <v>0.28784110000000002</v>
      </c>
    </row>
    <row r="14209" spans="1:4">
      <c r="A14209" s="207" t="s">
        <v>14612</v>
      </c>
      <c r="B14209" s="208">
        <v>0.23053109999999999</v>
      </c>
      <c r="C14209" s="208">
        <v>0.19939480000000001</v>
      </c>
      <c r="D14209" s="208">
        <v>0.2616675</v>
      </c>
    </row>
    <row r="14210" spans="1:4">
      <c r="A14210" s="207" t="s">
        <v>14613</v>
      </c>
      <c r="B14210" s="208">
        <v>0.27694590000000002</v>
      </c>
      <c r="C14210" s="208">
        <v>0.24041599999999999</v>
      </c>
      <c r="D14210" s="208">
        <v>0.31347589999999997</v>
      </c>
    </row>
    <row r="14211" spans="1:4">
      <c r="A14211" s="207" t="s">
        <v>14614</v>
      </c>
      <c r="B14211" s="208">
        <v>0.22956560000000001</v>
      </c>
      <c r="C14211" s="208">
        <v>0.19350310000000001</v>
      </c>
      <c r="D14211" s="208">
        <v>0.26562819999999998</v>
      </c>
    </row>
    <row r="14212" spans="1:4">
      <c r="A14212" s="207" t="s">
        <v>14615</v>
      </c>
      <c r="B14212" s="208">
        <v>0.15988369999999999</v>
      </c>
      <c r="C14212" s="208">
        <v>0.1284236</v>
      </c>
      <c r="D14212" s="208">
        <v>0.19134380000000001</v>
      </c>
    </row>
    <row r="14213" spans="1:4">
      <c r="A14213" s="207" t="s">
        <v>14616</v>
      </c>
      <c r="B14213" s="208">
        <v>0.19315479999999999</v>
      </c>
      <c r="C14213" s="208">
        <v>0.16793559999999999</v>
      </c>
      <c r="D14213" s="208">
        <v>0.21837390000000001</v>
      </c>
    </row>
    <row r="14214" spans="1:4">
      <c r="A14214" s="207" t="s">
        <v>14617</v>
      </c>
      <c r="B14214" s="208">
        <v>0.29893380000000003</v>
      </c>
      <c r="C14214" s="208">
        <v>0.2651039</v>
      </c>
      <c r="D14214" s="208">
        <v>0.3327637</v>
      </c>
    </row>
    <row r="14215" spans="1:4">
      <c r="A14215" s="207" t="s">
        <v>14618</v>
      </c>
      <c r="B14215" s="208">
        <v>0.2603357</v>
      </c>
      <c r="C14215" s="208">
        <v>0.22111359999999999</v>
      </c>
      <c r="D14215" s="208">
        <v>0.29955789999999999</v>
      </c>
    </row>
    <row r="14216" spans="1:4">
      <c r="A14216" s="207" t="s">
        <v>14619</v>
      </c>
      <c r="B14216" s="208">
        <v>0.30144199999999999</v>
      </c>
      <c r="C14216" s="208">
        <v>0.26676490000000003</v>
      </c>
      <c r="D14216" s="208">
        <v>0.336119</v>
      </c>
    </row>
    <row r="14217" spans="1:4">
      <c r="A14217" s="207" t="s">
        <v>14620</v>
      </c>
      <c r="B14217" s="208">
        <v>0.28422140000000001</v>
      </c>
      <c r="C14217" s="208">
        <v>0.24524080000000001</v>
      </c>
      <c r="D14217" s="208">
        <v>0.32320199999999999</v>
      </c>
    </row>
    <row r="14218" spans="1:4">
      <c r="A14218" s="207" t="s">
        <v>14621</v>
      </c>
      <c r="B14218" s="208">
        <v>0.28571289999999999</v>
      </c>
      <c r="C14218" s="208">
        <v>0.2483843</v>
      </c>
      <c r="D14218" s="208">
        <v>0.32304139999999998</v>
      </c>
    </row>
    <row r="14219" spans="1:4">
      <c r="A14219" s="207" t="s">
        <v>14622</v>
      </c>
      <c r="B14219" s="208">
        <v>0.1854151</v>
      </c>
      <c r="C14219" s="208">
        <v>0.153254</v>
      </c>
      <c r="D14219" s="208">
        <v>0.21757609999999999</v>
      </c>
    </row>
    <row r="14220" spans="1:4">
      <c r="A14220" s="207" t="s">
        <v>14623</v>
      </c>
      <c r="B14220" s="208">
        <v>0.2293114</v>
      </c>
      <c r="C14220" s="208">
        <v>0.19638910000000001</v>
      </c>
      <c r="D14220" s="208">
        <v>0.26223360000000001</v>
      </c>
    </row>
    <row r="14221" spans="1:4">
      <c r="A14221" s="207" t="s">
        <v>14624</v>
      </c>
      <c r="B14221" s="208">
        <v>0.20435500000000001</v>
      </c>
      <c r="C14221" s="208">
        <v>0.19369520000000001</v>
      </c>
      <c r="D14221" s="208">
        <v>0.21501490000000001</v>
      </c>
    </row>
    <row r="14222" spans="1:4">
      <c r="A14222" s="207" t="s">
        <v>14625</v>
      </c>
      <c r="B14222" s="208">
        <v>0.21973319999999999</v>
      </c>
      <c r="C14222" s="208">
        <v>0.20300579999999999</v>
      </c>
      <c r="D14222" s="208">
        <v>0.23646049999999999</v>
      </c>
    </row>
    <row r="14223" spans="1:4">
      <c r="A14223" s="207" t="s">
        <v>14626</v>
      </c>
      <c r="B14223" s="208">
        <v>0.19791880000000001</v>
      </c>
      <c r="C14223" s="208">
        <v>0.17473420000000001</v>
      </c>
      <c r="D14223" s="208">
        <v>0.22110340000000001</v>
      </c>
    </row>
    <row r="14224" spans="1:4">
      <c r="A14224" s="207" t="s">
        <v>14627</v>
      </c>
      <c r="B14224" s="208">
        <v>0.23125589999999999</v>
      </c>
      <c r="C14224" s="208">
        <v>0.21648010000000001</v>
      </c>
      <c r="D14224" s="208">
        <v>0.24603169999999999</v>
      </c>
    </row>
    <row r="14225" spans="1:4">
      <c r="A14225" s="207" t="s">
        <v>14628</v>
      </c>
      <c r="B14225" s="208">
        <v>0.2714878</v>
      </c>
      <c r="C14225" s="208">
        <v>0.25027959999999999</v>
      </c>
      <c r="D14225" s="208">
        <v>0.29269600000000001</v>
      </c>
    </row>
    <row r="14226" spans="1:4">
      <c r="A14226" s="207" t="s">
        <v>14629</v>
      </c>
      <c r="B14226" s="208">
        <v>0.18509729999999999</v>
      </c>
      <c r="C14226" s="208">
        <v>0.16892499999999999</v>
      </c>
      <c r="D14226" s="208">
        <v>0.20126959999999999</v>
      </c>
    </row>
    <row r="14227" spans="1:4">
      <c r="A14227" s="207" t="s">
        <v>14630</v>
      </c>
      <c r="B14227" s="208">
        <v>0.25190309999999999</v>
      </c>
      <c r="C14227" s="208">
        <v>0.23944560000000001</v>
      </c>
      <c r="D14227" s="208">
        <v>0.2643606</v>
      </c>
    </row>
    <row r="14228" spans="1:4">
      <c r="A14228" s="207" t="s">
        <v>14631</v>
      </c>
      <c r="B14228" s="208">
        <v>0.20044110000000001</v>
      </c>
      <c r="C14228" s="208">
        <v>0.18625630000000001</v>
      </c>
      <c r="D14228" s="208">
        <v>0.21462580000000001</v>
      </c>
    </row>
    <row r="14229" spans="1:4">
      <c r="A14229" s="207" t="s">
        <v>14632</v>
      </c>
      <c r="B14229" s="208">
        <v>0.20884820000000001</v>
      </c>
      <c r="C14229" s="208">
        <v>0.18664939999999999</v>
      </c>
      <c r="D14229" s="208">
        <v>0.231047</v>
      </c>
    </row>
    <row r="14230" spans="1:4">
      <c r="A14230" s="207" t="s">
        <v>14633</v>
      </c>
      <c r="B14230" s="208">
        <v>0.20363919999999999</v>
      </c>
      <c r="C14230" s="208">
        <v>0.17082040000000001</v>
      </c>
      <c r="D14230" s="208">
        <v>0.2364581</v>
      </c>
    </row>
    <row r="14231" spans="1:4">
      <c r="A14231" s="207" t="s">
        <v>14634</v>
      </c>
      <c r="B14231" s="208">
        <v>0.21904570000000001</v>
      </c>
      <c r="C14231" s="208">
        <v>0.1988868</v>
      </c>
      <c r="D14231" s="208">
        <v>0.23920449999999999</v>
      </c>
    </row>
    <row r="14232" spans="1:4">
      <c r="A14232" s="207" t="s">
        <v>14635</v>
      </c>
      <c r="B14232" s="208">
        <v>0.25283499999999998</v>
      </c>
      <c r="C14232" s="208">
        <v>0.22496179999999999</v>
      </c>
      <c r="D14232" s="208">
        <v>0.28070820000000002</v>
      </c>
    </row>
    <row r="14233" spans="1:4">
      <c r="A14233" s="207" t="s">
        <v>14636</v>
      </c>
      <c r="B14233" s="208">
        <v>0.1862056</v>
      </c>
      <c r="C14233" s="208">
        <v>0.16360479999999999</v>
      </c>
      <c r="D14233" s="208">
        <v>0.2088063</v>
      </c>
    </row>
    <row r="14234" spans="1:4">
      <c r="A14234" s="207" t="s">
        <v>14637</v>
      </c>
      <c r="B14234" s="208">
        <v>0.24439179999999999</v>
      </c>
      <c r="C14234" s="208">
        <v>0.22749130000000001</v>
      </c>
      <c r="D14234" s="208">
        <v>0.26129239999999998</v>
      </c>
    </row>
    <row r="14235" spans="1:4">
      <c r="A14235" s="207" t="s">
        <v>14638</v>
      </c>
      <c r="B14235" s="208">
        <v>0.2082118</v>
      </c>
      <c r="C14235" s="208">
        <v>0.19425819999999999</v>
      </c>
      <c r="D14235" s="208">
        <v>0.22216549999999999</v>
      </c>
    </row>
    <row r="14236" spans="1:4">
      <c r="A14236" s="207" t="s">
        <v>14639</v>
      </c>
      <c r="B14236" s="208">
        <v>0.23084089999999999</v>
      </c>
      <c r="C14236" s="208">
        <v>0.20877799999999999</v>
      </c>
      <c r="D14236" s="208">
        <v>0.25290380000000001</v>
      </c>
    </row>
    <row r="14237" spans="1:4">
      <c r="A14237" s="207" t="s">
        <v>14640</v>
      </c>
      <c r="B14237" s="208">
        <v>0.19257199999999999</v>
      </c>
      <c r="C14237" s="208">
        <v>0.16242500000000001</v>
      </c>
      <c r="D14237" s="208">
        <v>0.2227191</v>
      </c>
    </row>
    <row r="14238" spans="1:4">
      <c r="A14238" s="207" t="s">
        <v>14641</v>
      </c>
      <c r="B14238" s="208">
        <v>0.2429906</v>
      </c>
      <c r="C14238" s="208">
        <v>0.22302759999999999</v>
      </c>
      <c r="D14238" s="208">
        <v>0.26295370000000001</v>
      </c>
    </row>
    <row r="14239" spans="1:4">
      <c r="A14239" s="207" t="s">
        <v>14642</v>
      </c>
      <c r="B14239" s="208">
        <v>0.29098649999999998</v>
      </c>
      <c r="C14239" s="208">
        <v>0.26293430000000001</v>
      </c>
      <c r="D14239" s="208">
        <v>0.31903870000000001</v>
      </c>
    </row>
    <row r="14240" spans="1:4">
      <c r="A14240" s="207" t="s">
        <v>14643</v>
      </c>
      <c r="B14240" s="208">
        <v>0.18398610000000001</v>
      </c>
      <c r="C14240" s="208">
        <v>0.1637702</v>
      </c>
      <c r="D14240" s="208">
        <v>0.20420199999999999</v>
      </c>
    </row>
    <row r="14241" spans="1:4">
      <c r="A14241" s="207" t="s">
        <v>14644</v>
      </c>
      <c r="B14241" s="208">
        <v>0.25928319999999999</v>
      </c>
      <c r="C14241" s="208">
        <v>0.2429328</v>
      </c>
      <c r="D14241" s="208">
        <v>0.27563359999999998</v>
      </c>
    </row>
    <row r="14242" spans="1:4">
      <c r="A14242" s="207" t="s">
        <v>14645</v>
      </c>
      <c r="B14242" s="208">
        <v>0.2227527</v>
      </c>
      <c r="C14242" s="208">
        <v>0.2169613</v>
      </c>
      <c r="D14242" s="208">
        <v>0.2285442</v>
      </c>
    </row>
    <row r="14243" spans="1:4">
      <c r="A14243" s="207" t="s">
        <v>14646</v>
      </c>
      <c r="B14243" s="208">
        <v>0.21574589999999999</v>
      </c>
      <c r="C14243" s="208">
        <v>0.20790600000000001</v>
      </c>
      <c r="D14243" s="208">
        <v>0.2235857</v>
      </c>
    </row>
    <row r="14244" spans="1:4">
      <c r="A14244" s="207" t="s">
        <v>14647</v>
      </c>
      <c r="B14244" s="208">
        <v>0.2296956</v>
      </c>
      <c r="C14244" s="208">
        <v>0.22211929999999999</v>
      </c>
      <c r="D14244" s="208">
        <v>0.23727200000000001</v>
      </c>
    </row>
    <row r="14245" spans="1:4">
      <c r="A14245" s="214" t="s">
        <v>288</v>
      </c>
      <c r="B14245" s="208"/>
      <c r="C14245" s="208"/>
      <c r="D14245" s="208"/>
    </row>
    <row r="14246" spans="1:4">
      <c r="A14246" s="207" t="s">
        <v>14648</v>
      </c>
      <c r="B14246" s="208">
        <v>0.58492230000000001</v>
      </c>
      <c r="C14246" s="208">
        <v>0.54987370000000002</v>
      </c>
      <c r="D14246" s="208">
        <v>0.61997089999999999</v>
      </c>
    </row>
    <row r="14247" spans="1:4">
      <c r="A14247" s="207" t="s">
        <v>14649</v>
      </c>
      <c r="B14247" s="208">
        <v>0.53187229999999996</v>
      </c>
      <c r="C14247" s="208">
        <v>0.50228589999999995</v>
      </c>
      <c r="D14247" s="208">
        <v>0.56145869999999998</v>
      </c>
    </row>
    <row r="14248" spans="1:4">
      <c r="A14248" s="207" t="s">
        <v>14650</v>
      </c>
      <c r="B14248" s="208">
        <v>0.53998800000000002</v>
      </c>
      <c r="C14248" s="208">
        <v>0.50697309999999995</v>
      </c>
      <c r="D14248" s="208">
        <v>0.57300289999999998</v>
      </c>
    </row>
    <row r="14249" spans="1:4">
      <c r="A14249" s="207" t="s">
        <v>14651</v>
      </c>
      <c r="B14249" s="208">
        <v>0.57350420000000002</v>
      </c>
      <c r="C14249" s="208">
        <v>0.54365680000000005</v>
      </c>
      <c r="D14249" s="208">
        <v>0.60335159999999999</v>
      </c>
    </row>
    <row r="14250" spans="1:4">
      <c r="A14250" s="207" t="s">
        <v>14652</v>
      </c>
      <c r="B14250" s="208">
        <v>0.56959090000000001</v>
      </c>
      <c r="C14250" s="208">
        <v>0.54062880000000002</v>
      </c>
      <c r="D14250" s="208">
        <v>0.598553</v>
      </c>
    </row>
    <row r="14251" spans="1:4">
      <c r="A14251" s="207" t="s">
        <v>14653</v>
      </c>
      <c r="B14251" s="208">
        <v>0.58823899999999996</v>
      </c>
      <c r="C14251" s="208">
        <v>0.55694379999999999</v>
      </c>
      <c r="D14251" s="208">
        <v>0.61953409999999998</v>
      </c>
    </row>
    <row r="14252" spans="1:4">
      <c r="A14252" s="207" t="s">
        <v>14654</v>
      </c>
      <c r="B14252" s="208">
        <v>0.57624779999999998</v>
      </c>
      <c r="C14252" s="208">
        <v>0.54440299999999997</v>
      </c>
      <c r="D14252" s="208">
        <v>0.60809259999999998</v>
      </c>
    </row>
    <row r="14253" spans="1:4">
      <c r="A14253" s="207" t="s">
        <v>14655</v>
      </c>
      <c r="B14253" s="208">
        <v>0.55926810000000005</v>
      </c>
      <c r="C14253" s="208">
        <v>0.52843150000000005</v>
      </c>
      <c r="D14253" s="208">
        <v>0.59010470000000004</v>
      </c>
    </row>
    <row r="14254" spans="1:4">
      <c r="A14254" s="207" t="s">
        <v>14656</v>
      </c>
      <c r="B14254" s="208">
        <v>0.57703899999999997</v>
      </c>
      <c r="C14254" s="208">
        <v>0.54042460000000003</v>
      </c>
      <c r="D14254" s="208">
        <v>0.61365340000000002</v>
      </c>
    </row>
    <row r="14255" spans="1:4">
      <c r="A14255" s="207" t="s">
        <v>14657</v>
      </c>
      <c r="B14255" s="208">
        <v>0.59858319999999998</v>
      </c>
      <c r="C14255" s="208">
        <v>0.56822569999999994</v>
      </c>
      <c r="D14255" s="208">
        <v>0.62894070000000002</v>
      </c>
    </row>
    <row r="14256" spans="1:4">
      <c r="A14256" s="207" t="s">
        <v>14658</v>
      </c>
      <c r="B14256" s="208">
        <v>0.56959249999999995</v>
      </c>
      <c r="C14256" s="208">
        <v>0.5412496</v>
      </c>
      <c r="D14256" s="208">
        <v>0.59793529999999995</v>
      </c>
    </row>
    <row r="14257" spans="1:4">
      <c r="A14257" s="207" t="s">
        <v>14659</v>
      </c>
      <c r="B14257" s="208">
        <v>0.6219983</v>
      </c>
      <c r="C14257" s="208">
        <v>0.59179409999999999</v>
      </c>
      <c r="D14257" s="208">
        <v>0.65220250000000002</v>
      </c>
    </row>
    <row r="14258" spans="1:4">
      <c r="A14258" s="207" t="s">
        <v>14660</v>
      </c>
      <c r="B14258" s="208">
        <v>0.57911109999999999</v>
      </c>
      <c r="C14258" s="208">
        <v>0.54868919999999999</v>
      </c>
      <c r="D14258" s="208">
        <v>0.60953299999999999</v>
      </c>
    </row>
    <row r="14259" spans="1:4">
      <c r="A14259" s="207" t="s">
        <v>14661</v>
      </c>
      <c r="B14259" s="208">
        <v>0.53797839999999997</v>
      </c>
      <c r="C14259" s="208">
        <v>0.5053261</v>
      </c>
      <c r="D14259" s="208">
        <v>0.57063059999999999</v>
      </c>
    </row>
    <row r="14260" spans="1:4">
      <c r="A14260" s="207" t="s">
        <v>14662</v>
      </c>
      <c r="B14260" s="208">
        <v>0.54584750000000004</v>
      </c>
      <c r="C14260" s="208">
        <v>0.52185619999999999</v>
      </c>
      <c r="D14260" s="208">
        <v>0.56983879999999998</v>
      </c>
    </row>
    <row r="14261" spans="1:4">
      <c r="A14261" s="207" t="s">
        <v>14663</v>
      </c>
      <c r="B14261" s="208">
        <v>0.63924440000000005</v>
      </c>
      <c r="C14261" s="208">
        <v>0.61394459999999995</v>
      </c>
      <c r="D14261" s="208">
        <v>0.66454429999999998</v>
      </c>
    </row>
    <row r="14262" spans="1:4">
      <c r="A14262" s="207" t="s">
        <v>14664</v>
      </c>
      <c r="B14262" s="208">
        <v>0.63590709999999995</v>
      </c>
      <c r="C14262" s="208">
        <v>0.60439739999999997</v>
      </c>
      <c r="D14262" s="208">
        <v>0.66741680000000003</v>
      </c>
    </row>
    <row r="14263" spans="1:4">
      <c r="A14263" s="207" t="s">
        <v>14665</v>
      </c>
      <c r="B14263" s="208">
        <v>0.62411159999999999</v>
      </c>
      <c r="C14263" s="208">
        <v>0.59845130000000002</v>
      </c>
      <c r="D14263" s="208">
        <v>0.64977200000000002</v>
      </c>
    </row>
    <row r="14264" spans="1:4">
      <c r="A14264" s="207" t="s">
        <v>14666</v>
      </c>
      <c r="B14264" s="208">
        <v>0.62910630000000001</v>
      </c>
      <c r="C14264" s="208">
        <v>0.5981824</v>
      </c>
      <c r="D14264" s="208">
        <v>0.66003029999999996</v>
      </c>
    </row>
    <row r="14265" spans="1:4">
      <c r="A14265" s="207" t="s">
        <v>14667</v>
      </c>
      <c r="B14265" s="208">
        <v>0.62302639999999998</v>
      </c>
      <c r="C14265" s="208">
        <v>0.59364729999999999</v>
      </c>
      <c r="D14265" s="208">
        <v>0.65240549999999997</v>
      </c>
    </row>
    <row r="14266" spans="1:4">
      <c r="A14266" s="207" t="s">
        <v>14668</v>
      </c>
      <c r="B14266" s="208">
        <v>0.50763239999999998</v>
      </c>
      <c r="C14266" s="208">
        <v>0.47600439999999999</v>
      </c>
      <c r="D14266" s="208">
        <v>0.53926030000000003</v>
      </c>
    </row>
    <row r="14267" spans="1:4">
      <c r="A14267" s="207" t="s">
        <v>14669</v>
      </c>
      <c r="B14267" s="208">
        <v>0.60708969999999995</v>
      </c>
      <c r="C14267" s="208">
        <v>0.57829699999999995</v>
      </c>
      <c r="D14267" s="208">
        <v>0.63588250000000002</v>
      </c>
    </row>
    <row r="14268" spans="1:4">
      <c r="A14268" s="207" t="s">
        <v>14670</v>
      </c>
      <c r="B14268" s="208">
        <v>0.65694319999999995</v>
      </c>
      <c r="C14268" s="208">
        <v>0.61250369999999998</v>
      </c>
      <c r="D14268" s="208">
        <v>0.70138270000000003</v>
      </c>
    </row>
    <row r="14269" spans="1:4">
      <c r="A14269" s="207" t="s">
        <v>14671</v>
      </c>
      <c r="B14269" s="208">
        <v>0.57638829999999996</v>
      </c>
      <c r="C14269" s="208">
        <v>0.53463229999999995</v>
      </c>
      <c r="D14269" s="208">
        <v>0.61814420000000003</v>
      </c>
    </row>
    <row r="14270" spans="1:4">
      <c r="A14270" s="207" t="s">
        <v>14672</v>
      </c>
      <c r="B14270" s="208">
        <v>0.58653299999999997</v>
      </c>
      <c r="C14270" s="208">
        <v>0.54164480000000004</v>
      </c>
      <c r="D14270" s="208">
        <v>0.63142129999999996</v>
      </c>
    </row>
    <row r="14271" spans="1:4">
      <c r="A14271" s="207" t="s">
        <v>14673</v>
      </c>
      <c r="B14271" s="208">
        <v>0.59965109999999999</v>
      </c>
      <c r="C14271" s="208">
        <v>0.55834099999999998</v>
      </c>
      <c r="D14271" s="208">
        <v>0.64096120000000001</v>
      </c>
    </row>
    <row r="14272" spans="1:4">
      <c r="A14272" s="207" t="s">
        <v>14674</v>
      </c>
      <c r="B14272" s="208">
        <v>0.62239489999999997</v>
      </c>
      <c r="C14272" s="208">
        <v>0.58389559999999996</v>
      </c>
      <c r="D14272" s="208">
        <v>0.66089419999999999</v>
      </c>
    </row>
    <row r="14273" spans="1:4">
      <c r="A14273" s="207" t="s">
        <v>14675</v>
      </c>
      <c r="B14273" s="208">
        <v>0.6272527</v>
      </c>
      <c r="C14273" s="208">
        <v>0.58424790000000004</v>
      </c>
      <c r="D14273" s="208">
        <v>0.67025749999999995</v>
      </c>
    </row>
    <row r="14274" spans="1:4">
      <c r="A14274" s="207" t="s">
        <v>14676</v>
      </c>
      <c r="B14274" s="208">
        <v>0.63506019999999996</v>
      </c>
      <c r="C14274" s="208">
        <v>0.59210790000000002</v>
      </c>
      <c r="D14274" s="208">
        <v>0.67801259999999997</v>
      </c>
    </row>
    <row r="14275" spans="1:4">
      <c r="A14275" s="207" t="s">
        <v>14677</v>
      </c>
      <c r="B14275" s="208">
        <v>0.58009960000000005</v>
      </c>
      <c r="C14275" s="208">
        <v>0.5379121</v>
      </c>
      <c r="D14275" s="208">
        <v>0.62228709999999998</v>
      </c>
    </row>
    <row r="14276" spans="1:4">
      <c r="A14276" s="207" t="s">
        <v>14678</v>
      </c>
      <c r="B14276" s="208">
        <v>0.61974479999999998</v>
      </c>
      <c r="C14276" s="208">
        <v>0.57209270000000001</v>
      </c>
      <c r="D14276" s="208">
        <v>0.66739700000000002</v>
      </c>
    </row>
    <row r="14277" spans="1:4">
      <c r="A14277" s="207" t="s">
        <v>14679</v>
      </c>
      <c r="B14277" s="208">
        <v>0.64880249999999995</v>
      </c>
      <c r="C14277" s="208">
        <v>0.60936140000000005</v>
      </c>
      <c r="D14277" s="208">
        <v>0.68824370000000001</v>
      </c>
    </row>
    <row r="14278" spans="1:4">
      <c r="A14278" s="207" t="s">
        <v>14680</v>
      </c>
      <c r="B14278" s="208">
        <v>0.61670499999999995</v>
      </c>
      <c r="C14278" s="208">
        <v>0.57902120000000001</v>
      </c>
      <c r="D14278" s="208">
        <v>0.65438890000000005</v>
      </c>
    </row>
    <row r="14279" spans="1:4">
      <c r="A14279" s="207" t="s">
        <v>14681</v>
      </c>
      <c r="B14279" s="208">
        <v>0.64537420000000001</v>
      </c>
      <c r="C14279" s="208">
        <v>0.60333809999999999</v>
      </c>
      <c r="D14279" s="208">
        <v>0.68741039999999998</v>
      </c>
    </row>
    <row r="14280" spans="1:4">
      <c r="A14280" s="207" t="s">
        <v>14682</v>
      </c>
      <c r="B14280" s="208">
        <v>0.61612489999999998</v>
      </c>
      <c r="C14280" s="208">
        <v>0.57512949999999996</v>
      </c>
      <c r="D14280" s="208">
        <v>0.65712029999999999</v>
      </c>
    </row>
    <row r="14281" spans="1:4">
      <c r="A14281" s="207" t="s">
        <v>14683</v>
      </c>
      <c r="B14281" s="208">
        <v>0.5915627</v>
      </c>
      <c r="C14281" s="208">
        <v>0.54613809999999996</v>
      </c>
      <c r="D14281" s="208">
        <v>0.63698730000000003</v>
      </c>
    </row>
    <row r="14282" spans="1:4">
      <c r="A14282" s="207" t="s">
        <v>14684</v>
      </c>
      <c r="B14282" s="208">
        <v>0.59844050000000004</v>
      </c>
      <c r="C14282" s="208">
        <v>0.56545619999999996</v>
      </c>
      <c r="D14282" s="208">
        <v>0.63142480000000001</v>
      </c>
    </row>
    <row r="14283" spans="1:4">
      <c r="A14283" s="207" t="s">
        <v>14685</v>
      </c>
      <c r="B14283" s="208">
        <v>0.66647909999999999</v>
      </c>
      <c r="C14283" s="208">
        <v>0.63158409999999998</v>
      </c>
      <c r="D14283" s="208">
        <v>0.7013741</v>
      </c>
    </row>
    <row r="14284" spans="1:4">
      <c r="A14284" s="207" t="s">
        <v>14686</v>
      </c>
      <c r="B14284" s="208">
        <v>0.6774213</v>
      </c>
      <c r="C14284" s="208">
        <v>0.63501350000000001</v>
      </c>
      <c r="D14284" s="208">
        <v>0.7198291</v>
      </c>
    </row>
    <row r="14285" spans="1:4">
      <c r="A14285" s="207" t="s">
        <v>14687</v>
      </c>
      <c r="B14285" s="208">
        <v>0.65427440000000003</v>
      </c>
      <c r="C14285" s="208">
        <v>0.61775599999999997</v>
      </c>
      <c r="D14285" s="208">
        <v>0.69079290000000004</v>
      </c>
    </row>
    <row r="14286" spans="1:4">
      <c r="A14286" s="207" t="s">
        <v>14688</v>
      </c>
      <c r="B14286" s="208">
        <v>0.67730109999999999</v>
      </c>
      <c r="C14286" s="208">
        <v>0.63596010000000003</v>
      </c>
      <c r="D14286" s="208">
        <v>0.71864220000000001</v>
      </c>
    </row>
    <row r="14287" spans="1:4">
      <c r="A14287" s="207" t="s">
        <v>14689</v>
      </c>
      <c r="B14287" s="208">
        <v>0.657138</v>
      </c>
      <c r="C14287" s="208">
        <v>0.6172031</v>
      </c>
      <c r="D14287" s="208">
        <v>0.69707300000000005</v>
      </c>
    </row>
    <row r="14288" spans="1:4">
      <c r="A14288" s="207" t="s">
        <v>14690</v>
      </c>
      <c r="B14288" s="208">
        <v>0.56026640000000005</v>
      </c>
      <c r="C14288" s="208">
        <v>0.5173913</v>
      </c>
      <c r="D14288" s="208">
        <v>0.60314140000000005</v>
      </c>
    </row>
    <row r="14289" spans="1:4">
      <c r="A14289" s="207" t="s">
        <v>14691</v>
      </c>
      <c r="B14289" s="208">
        <v>0.64629610000000004</v>
      </c>
      <c r="C14289" s="208">
        <v>0.60678600000000005</v>
      </c>
      <c r="D14289" s="208">
        <v>0.68580620000000003</v>
      </c>
    </row>
    <row r="14290" spans="1:4">
      <c r="A14290" s="207" t="s">
        <v>14692</v>
      </c>
      <c r="B14290" s="208">
        <v>0.52326720000000004</v>
      </c>
      <c r="C14290" s="208">
        <v>0.47637180000000001</v>
      </c>
      <c r="D14290" s="208">
        <v>0.57016259999999996</v>
      </c>
    </row>
    <row r="14291" spans="1:4">
      <c r="A14291" s="207" t="s">
        <v>14693</v>
      </c>
      <c r="B14291" s="208">
        <v>0.48355920000000002</v>
      </c>
      <c r="C14291" s="208">
        <v>0.4439092</v>
      </c>
      <c r="D14291" s="208">
        <v>0.52320929999999999</v>
      </c>
    </row>
    <row r="14292" spans="1:4">
      <c r="A14292" s="207" t="s">
        <v>14694</v>
      </c>
      <c r="B14292" s="208">
        <v>0.49828329999999998</v>
      </c>
      <c r="C14292" s="208">
        <v>0.45301380000000002</v>
      </c>
      <c r="D14292" s="208">
        <v>0.54355290000000001</v>
      </c>
    </row>
    <row r="14293" spans="1:4">
      <c r="A14293" s="207" t="s">
        <v>14695</v>
      </c>
      <c r="B14293" s="208">
        <v>0.548315</v>
      </c>
      <c r="C14293" s="208">
        <v>0.50583080000000002</v>
      </c>
      <c r="D14293" s="208">
        <v>0.59079930000000003</v>
      </c>
    </row>
    <row r="14294" spans="1:4">
      <c r="A14294" s="207" t="s">
        <v>14696</v>
      </c>
      <c r="B14294" s="208">
        <v>0.51742639999999995</v>
      </c>
      <c r="C14294" s="208">
        <v>0.4768328</v>
      </c>
      <c r="D14294" s="208">
        <v>0.55801999999999996</v>
      </c>
    </row>
    <row r="14295" spans="1:4">
      <c r="A14295" s="207" t="s">
        <v>14697</v>
      </c>
      <c r="B14295" s="208">
        <v>0.5523865</v>
      </c>
      <c r="C14295" s="208">
        <v>0.51403290000000001</v>
      </c>
      <c r="D14295" s="208">
        <v>0.59074009999999999</v>
      </c>
    </row>
    <row r="14296" spans="1:4">
      <c r="A14296" s="207" t="s">
        <v>14698</v>
      </c>
      <c r="B14296" s="208">
        <v>0.52147529999999997</v>
      </c>
      <c r="C14296" s="208">
        <v>0.48019040000000002</v>
      </c>
      <c r="D14296" s="208">
        <v>0.56276029999999999</v>
      </c>
    </row>
    <row r="14297" spans="1:4">
      <c r="A14297" s="207" t="s">
        <v>14699</v>
      </c>
      <c r="B14297" s="208">
        <v>0.54158839999999997</v>
      </c>
      <c r="C14297" s="208">
        <v>0.50068570000000001</v>
      </c>
      <c r="D14297" s="208">
        <v>0.58249110000000004</v>
      </c>
    </row>
    <row r="14298" spans="1:4">
      <c r="A14298" s="207" t="s">
        <v>14700</v>
      </c>
      <c r="B14298" s="208">
        <v>0.53582359999999996</v>
      </c>
      <c r="C14298" s="208">
        <v>0.48786079999999998</v>
      </c>
      <c r="D14298" s="208">
        <v>0.58378629999999998</v>
      </c>
    </row>
    <row r="14299" spans="1:4">
      <c r="A14299" s="207" t="s">
        <v>14701</v>
      </c>
      <c r="B14299" s="208">
        <v>0.54866780000000004</v>
      </c>
      <c r="C14299" s="208">
        <v>0.50567519999999999</v>
      </c>
      <c r="D14299" s="208">
        <v>0.59166030000000003</v>
      </c>
    </row>
    <row r="14300" spans="1:4">
      <c r="A14300" s="207" t="s">
        <v>14702</v>
      </c>
      <c r="B14300" s="208">
        <v>0.52381429999999995</v>
      </c>
      <c r="C14300" s="208">
        <v>0.48728349999999998</v>
      </c>
      <c r="D14300" s="208">
        <v>0.56034499999999998</v>
      </c>
    </row>
    <row r="14301" spans="1:4">
      <c r="A14301" s="207" t="s">
        <v>14703</v>
      </c>
      <c r="B14301" s="208">
        <v>0.60093289999999999</v>
      </c>
      <c r="C14301" s="208">
        <v>0.56157880000000004</v>
      </c>
      <c r="D14301" s="208">
        <v>0.64028700000000005</v>
      </c>
    </row>
    <row r="14302" spans="1:4">
      <c r="A14302" s="207" t="s">
        <v>14704</v>
      </c>
      <c r="B14302" s="208">
        <v>0.54199940000000002</v>
      </c>
      <c r="C14302" s="208">
        <v>0.49943019999999999</v>
      </c>
      <c r="D14302" s="208">
        <v>0.58456850000000005</v>
      </c>
    </row>
    <row r="14303" spans="1:4">
      <c r="A14303" s="207" t="s">
        <v>14705</v>
      </c>
      <c r="B14303" s="208">
        <v>0.48546879999999998</v>
      </c>
      <c r="C14303" s="208">
        <v>0.44333620000000001</v>
      </c>
      <c r="D14303" s="208">
        <v>0.52760149999999995</v>
      </c>
    </row>
    <row r="14304" spans="1:4">
      <c r="A14304" s="207" t="s">
        <v>14706</v>
      </c>
      <c r="B14304" s="208">
        <v>0.4915873</v>
      </c>
      <c r="C14304" s="208">
        <v>0.4614297</v>
      </c>
      <c r="D14304" s="208">
        <v>0.52174480000000001</v>
      </c>
    </row>
    <row r="14305" spans="1:4">
      <c r="A14305" s="207" t="s">
        <v>14707</v>
      </c>
      <c r="B14305" s="208">
        <v>0.61215739999999996</v>
      </c>
      <c r="C14305" s="208">
        <v>0.57742530000000003</v>
      </c>
      <c r="D14305" s="208">
        <v>0.64688959999999995</v>
      </c>
    </row>
    <row r="14306" spans="1:4">
      <c r="A14306" s="207" t="s">
        <v>14708</v>
      </c>
      <c r="B14306" s="208">
        <v>0.59363630000000001</v>
      </c>
      <c r="C14306" s="208">
        <v>0.55171650000000005</v>
      </c>
      <c r="D14306" s="208">
        <v>0.63555600000000001</v>
      </c>
    </row>
    <row r="14307" spans="1:4">
      <c r="A14307" s="207" t="s">
        <v>14709</v>
      </c>
      <c r="B14307" s="208">
        <v>0.59070650000000002</v>
      </c>
      <c r="C14307" s="208">
        <v>0.55439930000000004</v>
      </c>
      <c r="D14307" s="208">
        <v>0.62701370000000001</v>
      </c>
    </row>
    <row r="14308" spans="1:4">
      <c r="A14308" s="207" t="s">
        <v>14710</v>
      </c>
      <c r="B14308" s="208">
        <v>0.58161320000000005</v>
      </c>
      <c r="C14308" s="208">
        <v>0.54030140000000004</v>
      </c>
      <c r="D14308" s="208">
        <v>0.62292499999999995</v>
      </c>
    </row>
    <row r="14309" spans="1:4">
      <c r="A14309" s="207" t="s">
        <v>14711</v>
      </c>
      <c r="B14309" s="208">
        <v>0.59002770000000004</v>
      </c>
      <c r="C14309" s="208">
        <v>0.55101480000000003</v>
      </c>
      <c r="D14309" s="208">
        <v>0.62904070000000001</v>
      </c>
    </row>
    <row r="14310" spans="1:4">
      <c r="A14310" s="207" t="s">
        <v>14712</v>
      </c>
      <c r="B14310" s="208">
        <v>0.4580475</v>
      </c>
      <c r="C14310" s="208">
        <v>0.41575380000000001</v>
      </c>
      <c r="D14310" s="208">
        <v>0.50034120000000004</v>
      </c>
    </row>
    <row r="14311" spans="1:4">
      <c r="A14311" s="207" t="s">
        <v>14713</v>
      </c>
      <c r="B14311" s="208">
        <v>0.56766490000000003</v>
      </c>
      <c r="C14311" s="208">
        <v>0.52882189999999996</v>
      </c>
      <c r="D14311" s="208">
        <v>0.60650800000000005</v>
      </c>
    </row>
    <row r="14312" spans="1:4">
      <c r="A14312" s="207" t="s">
        <v>14714</v>
      </c>
      <c r="B14312" s="208">
        <v>0.56320190000000003</v>
      </c>
      <c r="C14312" s="208">
        <v>0.55028980000000005</v>
      </c>
      <c r="D14312" s="208">
        <v>0.57611389999999996</v>
      </c>
    </row>
    <row r="14313" spans="1:4">
      <c r="A14313" s="207" t="s">
        <v>14715</v>
      </c>
      <c r="B14313" s="208">
        <v>0.58482230000000002</v>
      </c>
      <c r="C14313" s="208">
        <v>0.56539269999999997</v>
      </c>
      <c r="D14313" s="208">
        <v>0.60425189999999995</v>
      </c>
    </row>
    <row r="14314" spans="1:4">
      <c r="A14314" s="207" t="s">
        <v>14716</v>
      </c>
      <c r="B14314" s="208">
        <v>0.57624779999999998</v>
      </c>
      <c r="C14314" s="208">
        <v>0.54440299999999997</v>
      </c>
      <c r="D14314" s="208">
        <v>0.60809259999999998</v>
      </c>
    </row>
    <row r="14315" spans="1:4">
      <c r="A14315" s="207" t="s">
        <v>14717</v>
      </c>
      <c r="B14315" s="208">
        <v>0.58675699999999997</v>
      </c>
      <c r="C14315" s="208">
        <v>0.56929759999999996</v>
      </c>
      <c r="D14315" s="208">
        <v>0.60421639999999999</v>
      </c>
    </row>
    <row r="14316" spans="1:4">
      <c r="A14316" s="207" t="s">
        <v>14718</v>
      </c>
      <c r="B14316" s="208">
        <v>0.63833899999999999</v>
      </c>
      <c r="C14316" s="208">
        <v>0.61713099999999999</v>
      </c>
      <c r="D14316" s="208">
        <v>0.65954699999999999</v>
      </c>
    </row>
    <row r="14317" spans="1:4">
      <c r="A14317" s="207" t="s">
        <v>14719</v>
      </c>
      <c r="B14317" s="208">
        <v>0.54386749999999995</v>
      </c>
      <c r="C14317" s="208">
        <v>0.52426989999999996</v>
      </c>
      <c r="D14317" s="208">
        <v>0.56346510000000005</v>
      </c>
    </row>
    <row r="14318" spans="1:4">
      <c r="A14318" s="207" t="s">
        <v>14720</v>
      </c>
      <c r="B14318" s="208">
        <v>0.60208839999999997</v>
      </c>
      <c r="C14318" s="208">
        <v>0.58867530000000001</v>
      </c>
      <c r="D14318" s="208">
        <v>0.61550139999999998</v>
      </c>
    </row>
    <row r="14319" spans="1:4">
      <c r="A14319" s="207" t="s">
        <v>14721</v>
      </c>
      <c r="B14319" s="208">
        <v>0.60923240000000001</v>
      </c>
      <c r="C14319" s="208">
        <v>0.5918196</v>
      </c>
      <c r="D14319" s="208">
        <v>0.62664520000000001</v>
      </c>
    </row>
    <row r="14320" spans="1:4">
      <c r="A14320" s="207" t="s">
        <v>14722</v>
      </c>
      <c r="B14320" s="208">
        <v>0.62718510000000005</v>
      </c>
      <c r="C14320" s="208">
        <v>0.60165820000000003</v>
      </c>
      <c r="D14320" s="208">
        <v>0.65271210000000002</v>
      </c>
    </row>
    <row r="14321" spans="1:4">
      <c r="A14321" s="207" t="s">
        <v>14723</v>
      </c>
      <c r="B14321" s="208">
        <v>0.63506019999999996</v>
      </c>
      <c r="C14321" s="208">
        <v>0.59210790000000002</v>
      </c>
      <c r="D14321" s="208">
        <v>0.67801259999999997</v>
      </c>
    </row>
    <row r="14322" spans="1:4">
      <c r="A14322" s="207" t="s">
        <v>14724</v>
      </c>
      <c r="B14322" s="208">
        <v>0.6249152</v>
      </c>
      <c r="C14322" s="208">
        <v>0.60149300000000006</v>
      </c>
      <c r="D14322" s="208">
        <v>0.64833730000000001</v>
      </c>
    </row>
    <row r="14323" spans="1:4">
      <c r="A14323" s="207" t="s">
        <v>14725</v>
      </c>
      <c r="B14323" s="208">
        <v>0.6676879</v>
      </c>
      <c r="C14323" s="208">
        <v>0.63831570000000004</v>
      </c>
      <c r="D14323" s="208">
        <v>0.69706000000000001</v>
      </c>
    </row>
    <row r="14324" spans="1:4">
      <c r="A14324" s="207" t="s">
        <v>14726</v>
      </c>
      <c r="B14324" s="208">
        <v>0.59624109999999997</v>
      </c>
      <c r="C14324" s="208">
        <v>0.56901120000000005</v>
      </c>
      <c r="D14324" s="208">
        <v>0.62347090000000005</v>
      </c>
    </row>
    <row r="14325" spans="1:4">
      <c r="A14325" s="207" t="s">
        <v>14727</v>
      </c>
      <c r="B14325" s="208">
        <v>0.64275700000000002</v>
      </c>
      <c r="C14325" s="208">
        <v>0.62429159999999995</v>
      </c>
      <c r="D14325" s="208">
        <v>0.66122239999999999</v>
      </c>
    </row>
    <row r="14326" spans="1:4">
      <c r="A14326" s="207" t="s">
        <v>14728</v>
      </c>
      <c r="B14326" s="208">
        <v>0.51865190000000005</v>
      </c>
      <c r="C14326" s="208">
        <v>0.50136219999999998</v>
      </c>
      <c r="D14326" s="208">
        <v>0.53594160000000002</v>
      </c>
    </row>
    <row r="14327" spans="1:4">
      <c r="A14327" s="207" t="s">
        <v>14729</v>
      </c>
      <c r="B14327" s="208">
        <v>0.54469840000000003</v>
      </c>
      <c r="C14327" s="208">
        <v>0.51798040000000001</v>
      </c>
      <c r="D14327" s="208">
        <v>0.57141629999999999</v>
      </c>
    </row>
    <row r="14328" spans="1:4">
      <c r="A14328" s="207" t="s">
        <v>14730</v>
      </c>
      <c r="B14328" s="208">
        <v>0.52147529999999997</v>
      </c>
      <c r="C14328" s="208">
        <v>0.48019040000000002</v>
      </c>
      <c r="D14328" s="208">
        <v>0.56276029999999999</v>
      </c>
    </row>
    <row r="14329" spans="1:4">
      <c r="A14329" s="207" t="s">
        <v>14731</v>
      </c>
      <c r="B14329" s="208">
        <v>0.55120219999999998</v>
      </c>
      <c r="C14329" s="208">
        <v>0.52823589999999998</v>
      </c>
      <c r="D14329" s="208">
        <v>0.57416849999999997</v>
      </c>
    </row>
    <row r="14330" spans="1:4">
      <c r="A14330" s="207" t="s">
        <v>14732</v>
      </c>
      <c r="B14330" s="208">
        <v>0.60848530000000001</v>
      </c>
      <c r="C14330" s="208">
        <v>0.57964320000000003</v>
      </c>
      <c r="D14330" s="208">
        <v>0.63732730000000004</v>
      </c>
    </row>
    <row r="14331" spans="1:4">
      <c r="A14331" s="207" t="s">
        <v>14733</v>
      </c>
      <c r="B14331" s="208">
        <v>0.49064469999999999</v>
      </c>
      <c r="C14331" s="208">
        <v>0.46611439999999998</v>
      </c>
      <c r="D14331" s="208">
        <v>0.51517500000000005</v>
      </c>
    </row>
    <row r="14332" spans="1:4">
      <c r="A14332" s="207" t="s">
        <v>14734</v>
      </c>
      <c r="B14332" s="208">
        <v>0.56127389999999999</v>
      </c>
      <c r="C14332" s="208">
        <v>0.54299140000000001</v>
      </c>
      <c r="D14332" s="208">
        <v>0.57955630000000002</v>
      </c>
    </row>
    <row r="14333" spans="1:4">
      <c r="A14333" s="207" t="s">
        <v>14735</v>
      </c>
      <c r="B14333" s="208">
        <v>0.58081609999999995</v>
      </c>
      <c r="C14333" s="208">
        <v>0.57409359999999998</v>
      </c>
      <c r="D14333" s="208">
        <v>0.58753860000000002</v>
      </c>
    </row>
    <row r="14334" spans="1:4">
      <c r="A14334" s="207" t="s">
        <v>14736</v>
      </c>
      <c r="B14334" s="208">
        <v>0.62441780000000002</v>
      </c>
      <c r="C14334" s="208">
        <v>0.61525680000000005</v>
      </c>
      <c r="D14334" s="208">
        <v>0.63357889999999994</v>
      </c>
    </row>
    <row r="14335" spans="1:4">
      <c r="A14335" s="207" t="s">
        <v>14737</v>
      </c>
      <c r="B14335" s="208">
        <v>0.53798679999999999</v>
      </c>
      <c r="C14335" s="208">
        <v>0.5291207</v>
      </c>
      <c r="D14335" s="208">
        <v>0.54685289999999998</v>
      </c>
    </row>
    <row r="14336" spans="1:4">
      <c r="A14336" s="207" t="s">
        <v>14738</v>
      </c>
      <c r="B14336" s="208">
        <v>0.59377089999999999</v>
      </c>
      <c r="C14336" s="208">
        <v>0.5592279</v>
      </c>
      <c r="D14336" s="208">
        <v>0.62831400000000004</v>
      </c>
    </row>
    <row r="14337" spans="1:4">
      <c r="A14337" s="207" t="s">
        <v>14739</v>
      </c>
      <c r="B14337" s="208">
        <v>0.52829820000000005</v>
      </c>
      <c r="C14337" s="208">
        <v>0.49799919999999998</v>
      </c>
      <c r="D14337" s="208">
        <v>0.55859709999999996</v>
      </c>
    </row>
    <row r="14338" spans="1:4">
      <c r="A14338" s="207" t="s">
        <v>14740</v>
      </c>
      <c r="B14338" s="208">
        <v>0.54336779999999996</v>
      </c>
      <c r="C14338" s="208">
        <v>0.51174620000000004</v>
      </c>
      <c r="D14338" s="208">
        <v>0.57498930000000004</v>
      </c>
    </row>
    <row r="14339" spans="1:4">
      <c r="A14339" s="207" t="s">
        <v>14741</v>
      </c>
      <c r="B14339" s="208">
        <v>0.57783629999999997</v>
      </c>
      <c r="C14339" s="208">
        <v>0.54792490000000005</v>
      </c>
      <c r="D14339" s="208">
        <v>0.60774779999999995</v>
      </c>
    </row>
    <row r="14340" spans="1:4">
      <c r="A14340" s="207" t="s">
        <v>14742</v>
      </c>
      <c r="B14340" s="208">
        <v>0.57535570000000003</v>
      </c>
      <c r="C14340" s="208">
        <v>0.54532570000000002</v>
      </c>
      <c r="D14340" s="208">
        <v>0.60538570000000003</v>
      </c>
    </row>
    <row r="14341" spans="1:4">
      <c r="A14341" s="207" t="s">
        <v>14743</v>
      </c>
      <c r="B14341" s="208">
        <v>0.5902965</v>
      </c>
      <c r="C14341" s="208">
        <v>0.5584422</v>
      </c>
      <c r="D14341" s="208">
        <v>0.62215069999999995</v>
      </c>
    </row>
    <row r="14342" spans="1:4">
      <c r="A14342" s="207" t="s">
        <v>14744</v>
      </c>
      <c r="B14342" s="208">
        <v>0.58680540000000003</v>
      </c>
      <c r="C14342" s="208">
        <v>0.55648439999999999</v>
      </c>
      <c r="D14342" s="208">
        <v>0.61712650000000002</v>
      </c>
    </row>
    <row r="14343" spans="1:4">
      <c r="A14343" s="207" t="s">
        <v>14745</v>
      </c>
      <c r="B14343" s="208">
        <v>0.52444539999999995</v>
      </c>
      <c r="C14343" s="208">
        <v>0.48498259999999999</v>
      </c>
      <c r="D14343" s="208">
        <v>0.56390830000000003</v>
      </c>
    </row>
    <row r="14344" spans="1:4">
      <c r="A14344" s="207" t="s">
        <v>14746</v>
      </c>
      <c r="B14344" s="208">
        <v>0.59004559999999995</v>
      </c>
      <c r="C14344" s="208">
        <v>0.55593800000000004</v>
      </c>
      <c r="D14344" s="208">
        <v>0.62415330000000002</v>
      </c>
    </row>
    <row r="14345" spans="1:4">
      <c r="A14345" s="207" t="s">
        <v>14747</v>
      </c>
      <c r="B14345" s="208">
        <v>0.60440249999999995</v>
      </c>
      <c r="C14345" s="208">
        <v>0.57345409999999997</v>
      </c>
      <c r="D14345" s="208">
        <v>0.635351</v>
      </c>
    </row>
    <row r="14346" spans="1:4">
      <c r="A14346" s="207" t="s">
        <v>14748</v>
      </c>
      <c r="B14346" s="208">
        <v>0.56445590000000001</v>
      </c>
      <c r="C14346" s="208">
        <v>0.53445430000000005</v>
      </c>
      <c r="D14346" s="208">
        <v>0.59445760000000003</v>
      </c>
    </row>
    <row r="14347" spans="1:4">
      <c r="A14347" s="207" t="s">
        <v>14749</v>
      </c>
      <c r="B14347" s="208">
        <v>0.62458539999999996</v>
      </c>
      <c r="C14347" s="208">
        <v>0.59469289999999997</v>
      </c>
      <c r="D14347" s="208">
        <v>0.654478</v>
      </c>
    </row>
    <row r="14348" spans="1:4">
      <c r="A14348" s="207" t="s">
        <v>14750</v>
      </c>
      <c r="B14348" s="208">
        <v>0.58051580000000003</v>
      </c>
      <c r="C14348" s="208">
        <v>0.54940319999999998</v>
      </c>
      <c r="D14348" s="208">
        <v>0.61162850000000002</v>
      </c>
    </row>
    <row r="14349" spans="1:4">
      <c r="A14349" s="207" t="s">
        <v>14751</v>
      </c>
      <c r="B14349" s="208">
        <v>0.53961400000000004</v>
      </c>
      <c r="C14349" s="208">
        <v>0.50603450000000005</v>
      </c>
      <c r="D14349" s="208">
        <v>0.57319350000000002</v>
      </c>
    </row>
    <row r="14350" spans="1:4">
      <c r="A14350" s="207" t="s">
        <v>14752</v>
      </c>
      <c r="B14350" s="208">
        <v>0.50926039999999995</v>
      </c>
      <c r="C14350" s="208">
        <v>0.4825063</v>
      </c>
      <c r="D14350" s="208">
        <v>0.53601449999999995</v>
      </c>
    </row>
    <row r="14351" spans="1:4">
      <c r="A14351" s="207" t="s">
        <v>14753</v>
      </c>
      <c r="B14351" s="208">
        <v>0.63680190000000003</v>
      </c>
      <c r="C14351" s="208">
        <v>0.61070670000000005</v>
      </c>
      <c r="D14351" s="208">
        <v>0.66289699999999996</v>
      </c>
    </row>
    <row r="14352" spans="1:4">
      <c r="A14352" s="207" t="s">
        <v>14754</v>
      </c>
      <c r="B14352" s="208">
        <v>0.63003260000000005</v>
      </c>
      <c r="C14352" s="208">
        <v>0.59801680000000002</v>
      </c>
      <c r="D14352" s="208">
        <v>0.66204850000000004</v>
      </c>
    </row>
    <row r="14353" spans="1:4">
      <c r="A14353" s="207" t="s">
        <v>14755</v>
      </c>
      <c r="B14353" s="208">
        <v>0.62233019999999994</v>
      </c>
      <c r="C14353" s="208">
        <v>0.5958601</v>
      </c>
      <c r="D14353" s="208">
        <v>0.6488003</v>
      </c>
    </row>
    <row r="14354" spans="1:4">
      <c r="A14354" s="207" t="s">
        <v>14756</v>
      </c>
      <c r="B14354" s="208">
        <v>0.63300000000000001</v>
      </c>
      <c r="C14354" s="208">
        <v>0.60201590000000005</v>
      </c>
      <c r="D14354" s="208">
        <v>0.66398420000000002</v>
      </c>
    </row>
    <row r="14355" spans="1:4">
      <c r="A14355" s="207" t="s">
        <v>14757</v>
      </c>
      <c r="B14355" s="208">
        <v>0.62870680000000001</v>
      </c>
      <c r="C14355" s="208">
        <v>0.59789340000000002</v>
      </c>
      <c r="D14355" s="208">
        <v>0.6595202</v>
      </c>
    </row>
    <row r="14356" spans="1:4">
      <c r="A14356" s="207" t="s">
        <v>14758</v>
      </c>
      <c r="B14356" s="208">
        <v>0.5228254</v>
      </c>
      <c r="C14356" s="208">
        <v>0.49059239999999998</v>
      </c>
      <c r="D14356" s="208">
        <v>0.55505850000000001</v>
      </c>
    </row>
    <row r="14357" spans="1:4">
      <c r="A14357" s="207" t="s">
        <v>14759</v>
      </c>
      <c r="B14357" s="208">
        <v>0.59874019999999994</v>
      </c>
      <c r="C14357" s="208">
        <v>0.56907620000000003</v>
      </c>
      <c r="D14357" s="208">
        <v>0.62840419999999997</v>
      </c>
    </row>
    <row r="14358" spans="1:4">
      <c r="A14358" s="207" t="s">
        <v>14760</v>
      </c>
      <c r="B14358" s="208">
        <v>0.66268020000000005</v>
      </c>
      <c r="C14358" s="208">
        <v>0.61564410000000003</v>
      </c>
      <c r="D14358" s="208">
        <v>0.70971629999999997</v>
      </c>
    </row>
    <row r="14359" spans="1:4">
      <c r="A14359" s="207" t="s">
        <v>14761</v>
      </c>
      <c r="B14359" s="208">
        <v>0.57143500000000003</v>
      </c>
      <c r="C14359" s="208">
        <v>0.52841179999999999</v>
      </c>
      <c r="D14359" s="208">
        <v>0.61445819999999995</v>
      </c>
    </row>
    <row r="14360" spans="1:4">
      <c r="A14360" s="207" t="s">
        <v>14762</v>
      </c>
      <c r="B14360" s="208">
        <v>0.59007829999999994</v>
      </c>
      <c r="C14360" s="208">
        <v>0.54551839999999996</v>
      </c>
      <c r="D14360" s="208">
        <v>0.63463829999999999</v>
      </c>
    </row>
    <row r="14361" spans="1:4">
      <c r="A14361" s="207" t="s">
        <v>14763</v>
      </c>
      <c r="B14361" s="208">
        <v>0.60522699999999996</v>
      </c>
      <c r="C14361" s="208">
        <v>0.56417329999999999</v>
      </c>
      <c r="D14361" s="208">
        <v>0.64628059999999998</v>
      </c>
    </row>
    <row r="14362" spans="1:4">
      <c r="A14362" s="207" t="s">
        <v>14764</v>
      </c>
      <c r="B14362" s="208">
        <v>0.61936389999999997</v>
      </c>
      <c r="C14362" s="208">
        <v>0.57790540000000001</v>
      </c>
      <c r="D14362" s="208">
        <v>0.66082249999999998</v>
      </c>
    </row>
    <row r="14363" spans="1:4">
      <c r="A14363" s="207" t="s">
        <v>14765</v>
      </c>
      <c r="B14363" s="208">
        <v>0.63018680000000005</v>
      </c>
      <c r="C14363" s="208">
        <v>0.58741129999999997</v>
      </c>
      <c r="D14363" s="208">
        <v>0.67296230000000001</v>
      </c>
    </row>
    <row r="14364" spans="1:4">
      <c r="A14364" s="207" t="s">
        <v>14766</v>
      </c>
      <c r="B14364" s="208">
        <v>0.65008129999999997</v>
      </c>
      <c r="C14364" s="208">
        <v>0.60987040000000003</v>
      </c>
      <c r="D14364" s="208">
        <v>0.69029220000000002</v>
      </c>
    </row>
    <row r="14365" spans="1:4">
      <c r="A14365" s="207" t="s">
        <v>14767</v>
      </c>
      <c r="B14365" s="208">
        <v>0.52525259999999996</v>
      </c>
      <c r="C14365" s="208">
        <v>0.4657152</v>
      </c>
      <c r="D14365" s="208">
        <v>0.58479000000000003</v>
      </c>
    </row>
    <row r="14366" spans="1:4">
      <c r="A14366" s="207" t="s">
        <v>14768</v>
      </c>
      <c r="B14366" s="208">
        <v>0.62757209999999997</v>
      </c>
      <c r="C14366" s="208">
        <v>0.58048440000000001</v>
      </c>
      <c r="D14366" s="208">
        <v>0.67465980000000003</v>
      </c>
    </row>
    <row r="14367" spans="1:4">
      <c r="A14367" s="207" t="s">
        <v>14769</v>
      </c>
      <c r="B14367" s="208">
        <v>0.64994490000000005</v>
      </c>
      <c r="C14367" s="208">
        <v>0.60740830000000001</v>
      </c>
      <c r="D14367" s="208">
        <v>0.69248140000000002</v>
      </c>
    </row>
    <row r="14368" spans="1:4">
      <c r="A14368" s="207" t="s">
        <v>14770</v>
      </c>
      <c r="B14368" s="208">
        <v>0.61174269999999997</v>
      </c>
      <c r="C14368" s="208">
        <v>0.57089999999999996</v>
      </c>
      <c r="D14368" s="208">
        <v>0.65258539999999998</v>
      </c>
    </row>
    <row r="14369" spans="1:4">
      <c r="A14369" s="207" t="s">
        <v>14771</v>
      </c>
      <c r="B14369" s="208">
        <v>0.64194499999999999</v>
      </c>
      <c r="C14369" s="208">
        <v>0.60024549999999999</v>
      </c>
      <c r="D14369" s="208">
        <v>0.68364449999999999</v>
      </c>
    </row>
    <row r="14370" spans="1:4">
      <c r="A14370" s="207" t="s">
        <v>14772</v>
      </c>
      <c r="B14370" s="208">
        <v>0.61090929999999999</v>
      </c>
      <c r="C14370" s="208">
        <v>0.5691872</v>
      </c>
      <c r="D14370" s="208">
        <v>0.65263139999999997</v>
      </c>
    </row>
    <row r="14371" spans="1:4">
      <c r="A14371" s="207" t="s">
        <v>14773</v>
      </c>
      <c r="B14371" s="208">
        <v>0.59177670000000004</v>
      </c>
      <c r="C14371" s="208">
        <v>0.54481349999999995</v>
      </c>
      <c r="D14371" s="208">
        <v>0.63873990000000003</v>
      </c>
    </row>
    <row r="14372" spans="1:4">
      <c r="A14372" s="207" t="s">
        <v>14774</v>
      </c>
      <c r="B14372" s="208">
        <v>0.55956099999999998</v>
      </c>
      <c r="C14372" s="208">
        <v>0.52239210000000003</v>
      </c>
      <c r="D14372" s="208">
        <v>0.59672979999999998</v>
      </c>
    </row>
    <row r="14373" spans="1:4">
      <c r="A14373" s="207" t="s">
        <v>14775</v>
      </c>
      <c r="B14373" s="208">
        <v>0.65665890000000005</v>
      </c>
      <c r="C14373" s="208">
        <v>0.62026429999999999</v>
      </c>
      <c r="D14373" s="208">
        <v>0.69305340000000004</v>
      </c>
    </row>
    <row r="14374" spans="1:4">
      <c r="A14374" s="207" t="s">
        <v>14776</v>
      </c>
      <c r="B14374" s="208">
        <v>0.67285419999999996</v>
      </c>
      <c r="C14374" s="208">
        <v>0.62843990000000005</v>
      </c>
      <c r="D14374" s="208">
        <v>0.71726849999999998</v>
      </c>
    </row>
    <row r="14375" spans="1:4">
      <c r="A14375" s="207" t="s">
        <v>14777</v>
      </c>
      <c r="B14375" s="208">
        <v>0.65523410000000004</v>
      </c>
      <c r="C14375" s="208">
        <v>0.61757589999999996</v>
      </c>
      <c r="D14375" s="208">
        <v>0.69289230000000002</v>
      </c>
    </row>
    <row r="14376" spans="1:4">
      <c r="A14376" s="207" t="s">
        <v>14778</v>
      </c>
      <c r="B14376" s="208">
        <v>0.68317830000000002</v>
      </c>
      <c r="C14376" s="208">
        <v>0.6423643</v>
      </c>
      <c r="D14376" s="208">
        <v>0.72399230000000003</v>
      </c>
    </row>
    <row r="14377" spans="1:4">
      <c r="A14377" s="207" t="s">
        <v>14779</v>
      </c>
      <c r="B14377" s="208">
        <v>0.66316920000000001</v>
      </c>
      <c r="C14377" s="208">
        <v>0.6200137</v>
      </c>
      <c r="D14377" s="208">
        <v>0.70632479999999997</v>
      </c>
    </row>
    <row r="14378" spans="1:4">
      <c r="A14378" s="207" t="s">
        <v>14780</v>
      </c>
      <c r="B14378" s="208">
        <v>0.57660029999999995</v>
      </c>
      <c r="C14378" s="208">
        <v>0.53318739999999998</v>
      </c>
      <c r="D14378" s="208">
        <v>0.62001320000000004</v>
      </c>
    </row>
    <row r="14379" spans="1:4">
      <c r="A14379" s="207" t="s">
        <v>14781</v>
      </c>
      <c r="B14379" s="208">
        <v>0.63798359999999998</v>
      </c>
      <c r="C14379" s="208">
        <v>0.59648080000000003</v>
      </c>
      <c r="D14379" s="208">
        <v>0.67948640000000005</v>
      </c>
    </row>
    <row r="14380" spans="1:4">
      <c r="A14380" s="207" t="s">
        <v>14782</v>
      </c>
      <c r="B14380" s="208">
        <v>0.53160229999999997</v>
      </c>
      <c r="C14380" s="208">
        <v>0.48697879999999999</v>
      </c>
      <c r="D14380" s="208">
        <v>0.57622569999999995</v>
      </c>
    </row>
    <row r="14381" spans="1:4">
      <c r="A14381" s="207" t="s">
        <v>14783</v>
      </c>
      <c r="B14381" s="208">
        <v>0.48495379999999999</v>
      </c>
      <c r="C14381" s="208">
        <v>0.44417649999999997</v>
      </c>
      <c r="D14381" s="208">
        <v>0.52573119999999995</v>
      </c>
    </row>
    <row r="14382" spans="1:4">
      <c r="A14382" s="207" t="s">
        <v>14784</v>
      </c>
      <c r="B14382" s="208">
        <v>0.4974384</v>
      </c>
      <c r="C14382" s="208">
        <v>0.4547908</v>
      </c>
      <c r="D14382" s="208">
        <v>0.54008610000000001</v>
      </c>
    </row>
    <row r="14383" spans="1:4">
      <c r="A14383" s="207" t="s">
        <v>14785</v>
      </c>
      <c r="B14383" s="208">
        <v>0.55059369999999996</v>
      </c>
      <c r="C14383" s="208">
        <v>0.50942299999999996</v>
      </c>
      <c r="D14383" s="208">
        <v>0.59176450000000003</v>
      </c>
    </row>
    <row r="14384" spans="1:4">
      <c r="A14384" s="207" t="s">
        <v>14786</v>
      </c>
      <c r="B14384" s="208">
        <v>0.52992119999999998</v>
      </c>
      <c r="C14384" s="208">
        <v>0.48941289999999998</v>
      </c>
      <c r="D14384" s="208">
        <v>0.57042959999999998</v>
      </c>
    </row>
    <row r="14385" spans="1:4">
      <c r="A14385" s="207" t="s">
        <v>14787</v>
      </c>
      <c r="B14385" s="208">
        <v>0.55210789999999998</v>
      </c>
      <c r="C14385" s="208">
        <v>0.51252580000000003</v>
      </c>
      <c r="D14385" s="208">
        <v>0.5916901</v>
      </c>
    </row>
    <row r="14386" spans="1:4">
      <c r="A14386" s="207" t="s">
        <v>14788</v>
      </c>
      <c r="B14386" s="208">
        <v>0.52766310000000005</v>
      </c>
      <c r="C14386" s="208">
        <v>0.48736099999999999</v>
      </c>
      <c r="D14386" s="208">
        <v>0.56796519999999995</v>
      </c>
    </row>
    <row r="14387" spans="1:4">
      <c r="A14387" s="207" t="s">
        <v>14789</v>
      </c>
      <c r="B14387" s="208">
        <v>0.52354129999999999</v>
      </c>
      <c r="C14387" s="208">
        <v>0.48057909999999998</v>
      </c>
      <c r="D14387" s="208">
        <v>0.56650350000000005</v>
      </c>
    </row>
    <row r="14388" spans="1:4">
      <c r="A14388" s="207" t="s">
        <v>14790</v>
      </c>
      <c r="B14388" s="208">
        <v>0.55380220000000002</v>
      </c>
      <c r="C14388" s="208">
        <v>0.51016300000000003</v>
      </c>
      <c r="D14388" s="208">
        <v>0.59744140000000001</v>
      </c>
    </row>
    <row r="14389" spans="1:4">
      <c r="A14389" s="207" t="s">
        <v>14791</v>
      </c>
      <c r="B14389" s="208">
        <v>0.55804889999999996</v>
      </c>
      <c r="C14389" s="208">
        <v>0.5165537</v>
      </c>
      <c r="D14389" s="208">
        <v>0.59954410000000002</v>
      </c>
    </row>
    <row r="14390" spans="1:4">
      <c r="A14390" s="207" t="s">
        <v>14792</v>
      </c>
      <c r="B14390" s="208">
        <v>0.51905239999999997</v>
      </c>
      <c r="C14390" s="208">
        <v>0.48101260000000001</v>
      </c>
      <c r="D14390" s="208">
        <v>0.55709220000000004</v>
      </c>
    </row>
    <row r="14391" spans="1:4">
      <c r="A14391" s="207" t="s">
        <v>14793</v>
      </c>
      <c r="B14391" s="208">
        <v>0.60843990000000003</v>
      </c>
      <c r="C14391" s="208">
        <v>0.56949640000000001</v>
      </c>
      <c r="D14391" s="208">
        <v>0.6473835</v>
      </c>
    </row>
    <row r="14392" spans="1:4">
      <c r="A14392" s="207" t="s">
        <v>14794</v>
      </c>
      <c r="B14392" s="208">
        <v>0.55028509999999997</v>
      </c>
      <c r="C14392" s="208">
        <v>0.50740180000000001</v>
      </c>
      <c r="D14392" s="208">
        <v>0.59316840000000004</v>
      </c>
    </row>
    <row r="14393" spans="1:4">
      <c r="A14393" s="207" t="s">
        <v>14795</v>
      </c>
      <c r="B14393" s="208">
        <v>0.49192209999999997</v>
      </c>
      <c r="C14393" s="208">
        <v>0.4483703</v>
      </c>
      <c r="D14393" s="208">
        <v>0.53547389999999995</v>
      </c>
    </row>
    <row r="14394" spans="1:4">
      <c r="A14394" s="207" t="s">
        <v>14796</v>
      </c>
      <c r="B14394" s="208">
        <v>0.45713900000000002</v>
      </c>
      <c r="C14394" s="208">
        <v>0.42430289999999998</v>
      </c>
      <c r="D14394" s="208">
        <v>0.4899751</v>
      </c>
    </row>
    <row r="14395" spans="1:4">
      <c r="A14395" s="207" t="s">
        <v>14797</v>
      </c>
      <c r="B14395" s="208">
        <v>0.6156471</v>
      </c>
      <c r="C14395" s="208">
        <v>0.58081669999999996</v>
      </c>
      <c r="D14395" s="208">
        <v>0.65047759999999999</v>
      </c>
    </row>
    <row r="14396" spans="1:4">
      <c r="A14396" s="207" t="s">
        <v>14798</v>
      </c>
      <c r="B14396" s="208">
        <v>0.58857280000000001</v>
      </c>
      <c r="C14396" s="208">
        <v>0.54710519999999996</v>
      </c>
      <c r="D14396" s="208">
        <v>0.6300405</v>
      </c>
    </row>
    <row r="14397" spans="1:4">
      <c r="A14397" s="207" t="s">
        <v>14799</v>
      </c>
      <c r="B14397" s="208">
        <v>0.58878350000000002</v>
      </c>
      <c r="C14397" s="208">
        <v>0.55165019999999998</v>
      </c>
      <c r="D14397" s="208">
        <v>0.62591669999999999</v>
      </c>
    </row>
    <row r="14398" spans="1:4">
      <c r="A14398" s="207" t="s">
        <v>14800</v>
      </c>
      <c r="B14398" s="208">
        <v>0.58648599999999995</v>
      </c>
      <c r="C14398" s="208">
        <v>0.54494019999999999</v>
      </c>
      <c r="D14398" s="208">
        <v>0.62803180000000003</v>
      </c>
    </row>
    <row r="14399" spans="1:4">
      <c r="A14399" s="207" t="s">
        <v>14801</v>
      </c>
      <c r="B14399" s="208">
        <v>0.59484170000000003</v>
      </c>
      <c r="C14399" s="208">
        <v>0.55457020000000001</v>
      </c>
      <c r="D14399" s="208">
        <v>0.63511309999999999</v>
      </c>
    </row>
    <row r="14400" spans="1:4">
      <c r="A14400" s="207" t="s">
        <v>14802</v>
      </c>
      <c r="B14400" s="208">
        <v>0.47193400000000002</v>
      </c>
      <c r="C14400" s="208">
        <v>0.4298341</v>
      </c>
      <c r="D14400" s="208">
        <v>0.51403379999999999</v>
      </c>
    </row>
    <row r="14401" spans="1:4">
      <c r="A14401" s="207" t="s">
        <v>14803</v>
      </c>
      <c r="B14401" s="208">
        <v>0.55990960000000001</v>
      </c>
      <c r="C14401" s="208">
        <v>0.51983590000000002</v>
      </c>
      <c r="D14401" s="208">
        <v>0.59998339999999994</v>
      </c>
    </row>
    <row r="14402" spans="1:4">
      <c r="A14402" s="207" t="s">
        <v>14804</v>
      </c>
      <c r="B14402" s="208">
        <v>0.56663870000000005</v>
      </c>
      <c r="C14402" s="208">
        <v>0.55359930000000002</v>
      </c>
      <c r="D14402" s="208">
        <v>0.57967800000000003</v>
      </c>
    </row>
    <row r="14403" spans="1:4">
      <c r="A14403" s="207" t="s">
        <v>14805</v>
      </c>
      <c r="B14403" s="208">
        <v>0.58341290000000001</v>
      </c>
      <c r="C14403" s="208">
        <v>0.56324189999999996</v>
      </c>
      <c r="D14403" s="208">
        <v>0.60358400000000001</v>
      </c>
    </row>
    <row r="14404" spans="1:4">
      <c r="A14404" s="207" t="s">
        <v>14806</v>
      </c>
      <c r="B14404" s="208">
        <v>0.58680540000000003</v>
      </c>
      <c r="C14404" s="208">
        <v>0.55648439999999999</v>
      </c>
      <c r="D14404" s="208">
        <v>0.61712650000000002</v>
      </c>
    </row>
    <row r="14405" spans="1:4">
      <c r="A14405" s="207" t="s">
        <v>14807</v>
      </c>
      <c r="B14405" s="208">
        <v>0.58499610000000002</v>
      </c>
      <c r="C14405" s="208">
        <v>0.56684760000000001</v>
      </c>
      <c r="D14405" s="208">
        <v>0.60314460000000003</v>
      </c>
    </row>
    <row r="14406" spans="1:4">
      <c r="A14406" s="207" t="s">
        <v>14808</v>
      </c>
      <c r="B14406" s="208">
        <v>0.63546069999999999</v>
      </c>
      <c r="C14406" s="208">
        <v>0.61360219999999999</v>
      </c>
      <c r="D14406" s="208">
        <v>0.65731919999999999</v>
      </c>
    </row>
    <row r="14407" spans="1:4">
      <c r="A14407" s="207" t="s">
        <v>14809</v>
      </c>
      <c r="B14407" s="208">
        <v>0.51725620000000005</v>
      </c>
      <c r="C14407" s="208">
        <v>0.49563750000000001</v>
      </c>
      <c r="D14407" s="208">
        <v>0.53887499999999999</v>
      </c>
    </row>
    <row r="14408" spans="1:4">
      <c r="A14408" s="207" t="s">
        <v>14810</v>
      </c>
      <c r="B14408" s="208">
        <v>0.60225740000000005</v>
      </c>
      <c r="C14408" s="208">
        <v>0.58849530000000005</v>
      </c>
      <c r="D14408" s="208">
        <v>0.61601950000000005</v>
      </c>
    </row>
    <row r="14409" spans="1:4">
      <c r="A14409" s="207" t="s">
        <v>14811</v>
      </c>
      <c r="B14409" s="208">
        <v>0.61011919999999997</v>
      </c>
      <c r="C14409" s="208">
        <v>0.59206570000000003</v>
      </c>
      <c r="D14409" s="208">
        <v>0.62817259999999997</v>
      </c>
    </row>
    <row r="14410" spans="1:4">
      <c r="A14410" s="207" t="s">
        <v>14812</v>
      </c>
      <c r="B14410" s="208">
        <v>0.61624029999999996</v>
      </c>
      <c r="C14410" s="208">
        <v>0.58769190000000004</v>
      </c>
      <c r="D14410" s="208">
        <v>0.64478869999999999</v>
      </c>
    </row>
    <row r="14411" spans="1:4">
      <c r="A14411" s="207" t="s">
        <v>14813</v>
      </c>
      <c r="B14411" s="208">
        <v>0.65008129999999997</v>
      </c>
      <c r="C14411" s="208">
        <v>0.60987040000000003</v>
      </c>
      <c r="D14411" s="208">
        <v>0.69029220000000002</v>
      </c>
    </row>
    <row r="14412" spans="1:4">
      <c r="A14412" s="207" t="s">
        <v>14814</v>
      </c>
      <c r="B14412" s="208">
        <v>0.61952119999999999</v>
      </c>
      <c r="C14412" s="208">
        <v>0.59483680000000005</v>
      </c>
      <c r="D14412" s="208">
        <v>0.64420560000000004</v>
      </c>
    </row>
    <row r="14413" spans="1:4">
      <c r="A14413" s="207" t="s">
        <v>14815</v>
      </c>
      <c r="B14413" s="208">
        <v>0.65974730000000004</v>
      </c>
      <c r="C14413" s="208">
        <v>0.62907919999999995</v>
      </c>
      <c r="D14413" s="208">
        <v>0.69041540000000001</v>
      </c>
    </row>
    <row r="14414" spans="1:4">
      <c r="A14414" s="207" t="s">
        <v>14816</v>
      </c>
      <c r="B14414" s="208">
        <v>0.56765679999999996</v>
      </c>
      <c r="C14414" s="208">
        <v>0.53740120000000002</v>
      </c>
      <c r="D14414" s="208">
        <v>0.59791249999999996</v>
      </c>
    </row>
    <row r="14415" spans="1:4">
      <c r="A14415" s="207" t="s">
        <v>14817</v>
      </c>
      <c r="B14415" s="208">
        <v>0.64264310000000002</v>
      </c>
      <c r="C14415" s="208">
        <v>0.62346159999999995</v>
      </c>
      <c r="D14415" s="208">
        <v>0.66182459999999999</v>
      </c>
    </row>
    <row r="14416" spans="1:4">
      <c r="A14416" s="207" t="s">
        <v>14818</v>
      </c>
      <c r="B14416" s="208">
        <v>0.52379370000000003</v>
      </c>
      <c r="C14416" s="208">
        <v>0.50658879999999995</v>
      </c>
      <c r="D14416" s="208">
        <v>0.54099870000000005</v>
      </c>
    </row>
    <row r="14417" spans="1:4">
      <c r="A14417" s="207" t="s">
        <v>14819</v>
      </c>
      <c r="B14417" s="208">
        <v>0.5499136</v>
      </c>
      <c r="C14417" s="208">
        <v>0.52410020000000002</v>
      </c>
      <c r="D14417" s="208">
        <v>0.57572699999999999</v>
      </c>
    </row>
    <row r="14418" spans="1:4">
      <c r="A14418" s="207" t="s">
        <v>14820</v>
      </c>
      <c r="B14418" s="208">
        <v>0.52766310000000005</v>
      </c>
      <c r="C14418" s="208">
        <v>0.48736099999999999</v>
      </c>
      <c r="D14418" s="208">
        <v>0.56796519999999995</v>
      </c>
    </row>
    <row r="14419" spans="1:4">
      <c r="A14419" s="207" t="s">
        <v>14821</v>
      </c>
      <c r="B14419" s="208">
        <v>0.55181539999999996</v>
      </c>
      <c r="C14419" s="208">
        <v>0.52822219999999998</v>
      </c>
      <c r="D14419" s="208">
        <v>0.57540860000000005</v>
      </c>
    </row>
    <row r="14420" spans="1:4">
      <c r="A14420" s="207" t="s">
        <v>14822</v>
      </c>
      <c r="B14420" s="208">
        <v>0.61007259999999996</v>
      </c>
      <c r="C14420" s="208">
        <v>0.58113099999999995</v>
      </c>
      <c r="D14420" s="208">
        <v>0.63901419999999998</v>
      </c>
    </row>
    <row r="14421" spans="1:4">
      <c r="A14421" s="207" t="s">
        <v>14823</v>
      </c>
      <c r="B14421" s="208">
        <v>0.46672439999999998</v>
      </c>
      <c r="C14421" s="208">
        <v>0.4400271</v>
      </c>
      <c r="D14421" s="208">
        <v>0.49342170000000002</v>
      </c>
    </row>
    <row r="14422" spans="1:4">
      <c r="A14422" s="207" t="s">
        <v>14824</v>
      </c>
      <c r="B14422" s="208">
        <v>0.56257699999999999</v>
      </c>
      <c r="C14422" s="208">
        <v>0.54399509999999995</v>
      </c>
      <c r="D14422" s="208">
        <v>0.58115879999999998</v>
      </c>
    </row>
    <row r="14423" spans="1:4">
      <c r="A14423" s="207" t="s">
        <v>14825</v>
      </c>
      <c r="B14423" s="208">
        <v>0.57818539999999996</v>
      </c>
      <c r="C14423" s="208">
        <v>0.57118170000000001</v>
      </c>
      <c r="D14423" s="208">
        <v>0.58518919999999996</v>
      </c>
    </row>
    <row r="14424" spans="1:4">
      <c r="A14424" s="207" t="s">
        <v>14826</v>
      </c>
      <c r="B14424" s="208">
        <v>0.61836199999999997</v>
      </c>
      <c r="C14424" s="208">
        <v>0.60865150000000001</v>
      </c>
      <c r="D14424" s="208">
        <v>0.62807250000000003</v>
      </c>
    </row>
    <row r="14425" spans="1:4">
      <c r="A14425" s="207" t="s">
        <v>14827</v>
      </c>
      <c r="B14425" s="208">
        <v>0.53837570000000001</v>
      </c>
      <c r="C14425" s="208">
        <v>0.52928470000000005</v>
      </c>
      <c r="D14425" s="208">
        <v>0.54746680000000003</v>
      </c>
    </row>
    <row r="14426" spans="1:4">
      <c r="A14426" s="214" t="s">
        <v>289</v>
      </c>
      <c r="B14426" s="208"/>
      <c r="C14426" s="208"/>
      <c r="D14426" s="208"/>
    </row>
    <row r="14427" spans="1:4">
      <c r="A14427" s="207" t="s">
        <v>14828</v>
      </c>
      <c r="B14427" s="208">
        <v>0.23042899999999999</v>
      </c>
      <c r="C14427" s="208">
        <v>0.19852549999999999</v>
      </c>
      <c r="D14427" s="208">
        <v>0.26233260000000003</v>
      </c>
    </row>
    <row r="14428" spans="1:4">
      <c r="A14428" s="207" t="s">
        <v>14829</v>
      </c>
      <c r="B14428" s="208">
        <v>0.24748029999999999</v>
      </c>
      <c r="C14428" s="208">
        <v>0.2179663</v>
      </c>
      <c r="D14428" s="208">
        <v>0.27699430000000003</v>
      </c>
    </row>
    <row r="14429" spans="1:4">
      <c r="A14429" s="207" t="s">
        <v>14830</v>
      </c>
      <c r="B14429" s="208">
        <v>0.2129424</v>
      </c>
      <c r="C14429" s="208">
        <v>0.1836679</v>
      </c>
      <c r="D14429" s="208">
        <v>0.24221690000000001</v>
      </c>
    </row>
    <row r="14430" spans="1:4">
      <c r="A14430" s="207" t="s">
        <v>14831</v>
      </c>
      <c r="B14430" s="208">
        <v>0.25334590000000001</v>
      </c>
      <c r="C14430" s="208">
        <v>0.2254882</v>
      </c>
      <c r="D14430" s="208">
        <v>0.2812036</v>
      </c>
    </row>
    <row r="14431" spans="1:4">
      <c r="A14431" s="207" t="s">
        <v>14832</v>
      </c>
      <c r="B14431" s="208">
        <v>0.28287620000000002</v>
      </c>
      <c r="C14431" s="208">
        <v>0.25432979999999999</v>
      </c>
      <c r="D14431" s="208">
        <v>0.3114227</v>
      </c>
    </row>
    <row r="14432" spans="1:4">
      <c r="A14432" s="207" t="s">
        <v>14833</v>
      </c>
      <c r="B14432" s="208">
        <v>0.2345875</v>
      </c>
      <c r="C14432" s="208">
        <v>0.20846129999999999</v>
      </c>
      <c r="D14432" s="208">
        <v>0.26071359999999999</v>
      </c>
    </row>
    <row r="14433" spans="1:4">
      <c r="A14433" s="207" t="s">
        <v>14834</v>
      </c>
      <c r="B14433" s="208">
        <v>0.22298670000000001</v>
      </c>
      <c r="C14433" s="208">
        <v>0.1949388</v>
      </c>
      <c r="D14433" s="208">
        <v>0.2510347</v>
      </c>
    </row>
    <row r="14434" spans="1:4">
      <c r="A14434" s="207" t="s">
        <v>14835</v>
      </c>
      <c r="B14434" s="208">
        <v>0.24398819999999999</v>
      </c>
      <c r="C14434" s="208">
        <v>0.21572569999999999</v>
      </c>
      <c r="D14434" s="208">
        <v>0.27225070000000001</v>
      </c>
    </row>
    <row r="14435" spans="1:4">
      <c r="A14435" s="207" t="s">
        <v>14836</v>
      </c>
      <c r="B14435" s="208">
        <v>0.1952438</v>
      </c>
      <c r="C14435" s="208">
        <v>0.16479189999999999</v>
      </c>
      <c r="D14435" s="208">
        <v>0.2256956</v>
      </c>
    </row>
    <row r="14436" spans="1:4">
      <c r="A14436" s="207" t="s">
        <v>14837</v>
      </c>
      <c r="B14436" s="208">
        <v>0.2387147</v>
      </c>
      <c r="C14436" s="208">
        <v>0.21031269999999999</v>
      </c>
      <c r="D14436" s="208">
        <v>0.26711669999999998</v>
      </c>
    </row>
    <row r="14437" spans="1:4">
      <c r="A14437" s="207" t="s">
        <v>14838</v>
      </c>
      <c r="B14437" s="208">
        <v>0.27152120000000002</v>
      </c>
      <c r="C14437" s="208">
        <v>0.2459364</v>
      </c>
      <c r="D14437" s="208">
        <v>0.29710599999999998</v>
      </c>
    </row>
    <row r="14438" spans="1:4">
      <c r="A14438" s="207" t="s">
        <v>14839</v>
      </c>
      <c r="B14438" s="208">
        <v>0.23000119999999999</v>
      </c>
      <c r="C14438" s="208">
        <v>0.20279040000000001</v>
      </c>
      <c r="D14438" s="208">
        <v>0.2572121</v>
      </c>
    </row>
    <row r="14439" spans="1:4">
      <c r="A14439" s="207" t="s">
        <v>14840</v>
      </c>
      <c r="B14439" s="208">
        <v>0.27689180000000002</v>
      </c>
      <c r="C14439" s="208">
        <v>0.2473668</v>
      </c>
      <c r="D14439" s="208">
        <v>0.30641689999999999</v>
      </c>
    </row>
    <row r="14440" spans="1:4">
      <c r="A14440" s="207" t="s">
        <v>14841</v>
      </c>
      <c r="B14440" s="208">
        <v>0.2413621</v>
      </c>
      <c r="C14440" s="208">
        <v>0.2116075</v>
      </c>
      <c r="D14440" s="208">
        <v>0.27111659999999999</v>
      </c>
    </row>
    <row r="14441" spans="1:4">
      <c r="A14441" s="207" t="s">
        <v>14842</v>
      </c>
      <c r="B14441" s="208">
        <v>0.25987300000000002</v>
      </c>
      <c r="C14441" s="208">
        <v>0.23805660000000001</v>
      </c>
      <c r="D14441" s="208">
        <v>0.28168939999999998</v>
      </c>
    </row>
    <row r="14442" spans="1:4">
      <c r="A14442" s="207" t="s">
        <v>14843</v>
      </c>
      <c r="B14442" s="208">
        <v>0.2652582</v>
      </c>
      <c r="C14442" s="208">
        <v>0.24094070000000001</v>
      </c>
      <c r="D14442" s="208">
        <v>0.28957569999999999</v>
      </c>
    </row>
    <row r="14443" spans="1:4">
      <c r="A14443" s="207" t="s">
        <v>14844</v>
      </c>
      <c r="B14443" s="208">
        <v>0.23816300000000001</v>
      </c>
      <c r="C14443" s="208">
        <v>0.20993110000000001</v>
      </c>
      <c r="D14443" s="208">
        <v>0.26639479999999999</v>
      </c>
    </row>
    <row r="14444" spans="1:4">
      <c r="A14444" s="207" t="s">
        <v>14845</v>
      </c>
      <c r="B14444" s="208">
        <v>0.27066180000000001</v>
      </c>
      <c r="C14444" s="208">
        <v>0.24575839999999999</v>
      </c>
      <c r="D14444" s="208">
        <v>0.29556529999999998</v>
      </c>
    </row>
    <row r="14445" spans="1:4">
      <c r="A14445" s="207" t="s">
        <v>14846</v>
      </c>
      <c r="B14445" s="208">
        <v>0.26161810000000002</v>
      </c>
      <c r="C14445" s="208">
        <v>0.23347270000000001</v>
      </c>
      <c r="D14445" s="208">
        <v>0.28976350000000001</v>
      </c>
    </row>
    <row r="14446" spans="1:4">
      <c r="A14446" s="207" t="s">
        <v>14847</v>
      </c>
      <c r="B14446" s="208">
        <v>0.23641870000000001</v>
      </c>
      <c r="C14446" s="208">
        <v>0.2097077</v>
      </c>
      <c r="D14446" s="208">
        <v>0.26312970000000002</v>
      </c>
    </row>
    <row r="14447" spans="1:4">
      <c r="A14447" s="207" t="s">
        <v>14848</v>
      </c>
      <c r="B14447" s="208">
        <v>0.24928400000000001</v>
      </c>
      <c r="C14447" s="208">
        <v>0.21918869999999999</v>
      </c>
      <c r="D14447" s="208">
        <v>0.2793793</v>
      </c>
    </row>
    <row r="14448" spans="1:4">
      <c r="A14448" s="207" t="s">
        <v>14849</v>
      </c>
      <c r="B14448" s="208">
        <v>0.26004579999999999</v>
      </c>
      <c r="C14448" s="208">
        <v>0.2322526</v>
      </c>
      <c r="D14448" s="208">
        <v>0.28783890000000001</v>
      </c>
    </row>
    <row r="14449" spans="1:4">
      <c r="A14449" s="207" t="s">
        <v>14850</v>
      </c>
      <c r="B14449" s="208">
        <v>0.27773750000000003</v>
      </c>
      <c r="C14449" s="208">
        <v>0.233214</v>
      </c>
      <c r="D14449" s="208">
        <v>0.32226100000000002</v>
      </c>
    </row>
    <row r="14450" spans="1:4">
      <c r="A14450" s="207" t="s">
        <v>14851</v>
      </c>
      <c r="B14450" s="208">
        <v>0.30722139999999998</v>
      </c>
      <c r="C14450" s="208">
        <v>0.26628449999999998</v>
      </c>
      <c r="D14450" s="208">
        <v>0.34815839999999998</v>
      </c>
    </row>
    <row r="14451" spans="1:4">
      <c r="A14451" s="207" t="s">
        <v>14852</v>
      </c>
      <c r="B14451" s="208">
        <v>0.23706369999999999</v>
      </c>
      <c r="C14451" s="208">
        <v>0.19553909999999999</v>
      </c>
      <c r="D14451" s="208">
        <v>0.27858830000000001</v>
      </c>
    </row>
    <row r="14452" spans="1:4">
      <c r="A14452" s="207" t="s">
        <v>14853</v>
      </c>
      <c r="B14452" s="208">
        <v>0.2930026</v>
      </c>
      <c r="C14452" s="208">
        <v>0.25286579999999997</v>
      </c>
      <c r="D14452" s="208">
        <v>0.33313930000000003</v>
      </c>
    </row>
    <row r="14453" spans="1:4">
      <c r="A14453" s="207" t="s">
        <v>14854</v>
      </c>
      <c r="B14453" s="208">
        <v>0.34436159999999999</v>
      </c>
      <c r="C14453" s="208">
        <v>0.30593120000000001</v>
      </c>
      <c r="D14453" s="208">
        <v>0.38279200000000002</v>
      </c>
    </row>
    <row r="14454" spans="1:4">
      <c r="A14454" s="207" t="s">
        <v>14855</v>
      </c>
      <c r="B14454" s="208">
        <v>0.29534640000000001</v>
      </c>
      <c r="C14454" s="208">
        <v>0.25696829999999998</v>
      </c>
      <c r="D14454" s="208">
        <v>0.33372449999999998</v>
      </c>
    </row>
    <row r="14455" spans="1:4">
      <c r="A14455" s="207" t="s">
        <v>14856</v>
      </c>
      <c r="B14455" s="208">
        <v>0.28358280000000002</v>
      </c>
      <c r="C14455" s="208">
        <v>0.24472189999999999</v>
      </c>
      <c r="D14455" s="208">
        <v>0.3224437</v>
      </c>
    </row>
    <row r="14456" spans="1:4">
      <c r="A14456" s="207" t="s">
        <v>14857</v>
      </c>
      <c r="B14456" s="208">
        <v>0.28154649999999998</v>
      </c>
      <c r="C14456" s="208">
        <v>0.24279400000000001</v>
      </c>
      <c r="D14456" s="208">
        <v>0.320299</v>
      </c>
    </row>
    <row r="14457" spans="1:4">
      <c r="A14457" s="207" t="s">
        <v>14858</v>
      </c>
      <c r="B14457" s="208">
        <v>0.242927</v>
      </c>
      <c r="C14457" s="208">
        <v>0.2001394</v>
      </c>
      <c r="D14457" s="208">
        <v>0.28571459999999999</v>
      </c>
    </row>
    <row r="14458" spans="1:4">
      <c r="A14458" s="207" t="s">
        <v>14859</v>
      </c>
      <c r="B14458" s="208">
        <v>0.28806850000000001</v>
      </c>
      <c r="C14458" s="208">
        <v>0.24610779999999999</v>
      </c>
      <c r="D14458" s="208">
        <v>0.33002920000000002</v>
      </c>
    </row>
    <row r="14459" spans="1:4">
      <c r="A14459" s="207" t="s">
        <v>14860</v>
      </c>
      <c r="B14459" s="208">
        <v>0.31586989999999998</v>
      </c>
      <c r="C14459" s="208">
        <v>0.27751310000000001</v>
      </c>
      <c r="D14459" s="208">
        <v>0.35422670000000001</v>
      </c>
    </row>
    <row r="14460" spans="1:4">
      <c r="A14460" s="207" t="s">
        <v>14861</v>
      </c>
      <c r="B14460" s="208">
        <v>0.29913869999999998</v>
      </c>
      <c r="C14460" s="208">
        <v>0.2580308</v>
      </c>
      <c r="D14460" s="208">
        <v>0.34024670000000001</v>
      </c>
    </row>
    <row r="14461" spans="1:4">
      <c r="A14461" s="207" t="s">
        <v>14862</v>
      </c>
      <c r="B14461" s="208">
        <v>0.33025490000000002</v>
      </c>
      <c r="C14461" s="208">
        <v>0.2904197</v>
      </c>
      <c r="D14461" s="208">
        <v>0.37009009999999998</v>
      </c>
    </row>
    <row r="14462" spans="1:4">
      <c r="A14462" s="207" t="s">
        <v>14863</v>
      </c>
      <c r="B14462" s="208">
        <v>0.27321000000000001</v>
      </c>
      <c r="C14462" s="208">
        <v>0.2308096</v>
      </c>
      <c r="D14462" s="208">
        <v>0.31561030000000001</v>
      </c>
    </row>
    <row r="14463" spans="1:4">
      <c r="A14463" s="207" t="s">
        <v>14864</v>
      </c>
      <c r="B14463" s="208">
        <v>0.30974040000000003</v>
      </c>
      <c r="C14463" s="208">
        <v>0.27860750000000001</v>
      </c>
      <c r="D14463" s="208">
        <v>0.34087339999999999</v>
      </c>
    </row>
    <row r="14464" spans="1:4">
      <c r="A14464" s="207" t="s">
        <v>14865</v>
      </c>
      <c r="B14464" s="208">
        <v>0.3382791</v>
      </c>
      <c r="C14464" s="208">
        <v>0.3040099</v>
      </c>
      <c r="D14464" s="208">
        <v>0.3725482</v>
      </c>
    </row>
    <row r="14465" spans="1:4">
      <c r="A14465" s="207" t="s">
        <v>14866</v>
      </c>
      <c r="B14465" s="208">
        <v>0.28105649999999999</v>
      </c>
      <c r="C14465" s="208">
        <v>0.2412077</v>
      </c>
      <c r="D14465" s="208">
        <v>0.3209053</v>
      </c>
    </row>
    <row r="14466" spans="1:4">
      <c r="A14466" s="207" t="s">
        <v>14867</v>
      </c>
      <c r="B14466" s="208">
        <v>0.32479619999999998</v>
      </c>
      <c r="C14466" s="208">
        <v>0.29017569999999998</v>
      </c>
      <c r="D14466" s="208">
        <v>0.35941659999999997</v>
      </c>
    </row>
    <row r="14467" spans="1:4">
      <c r="A14467" s="207" t="s">
        <v>14868</v>
      </c>
      <c r="B14467" s="208">
        <v>0.34451179999999998</v>
      </c>
      <c r="C14467" s="208">
        <v>0.30459059999999999</v>
      </c>
      <c r="D14467" s="208">
        <v>0.38443310000000003</v>
      </c>
    </row>
    <row r="14468" spans="1:4">
      <c r="A14468" s="207" t="s">
        <v>14869</v>
      </c>
      <c r="B14468" s="208">
        <v>0.27005269999999998</v>
      </c>
      <c r="C14468" s="208">
        <v>0.23256850000000001</v>
      </c>
      <c r="D14468" s="208">
        <v>0.3075368</v>
      </c>
    </row>
    <row r="14469" spans="1:4">
      <c r="A14469" s="207" t="s">
        <v>14870</v>
      </c>
      <c r="B14469" s="208">
        <v>0.30606460000000002</v>
      </c>
      <c r="C14469" s="208">
        <v>0.26300499999999999</v>
      </c>
      <c r="D14469" s="208">
        <v>0.3491243</v>
      </c>
    </row>
    <row r="14470" spans="1:4">
      <c r="A14470" s="207" t="s">
        <v>14871</v>
      </c>
      <c r="B14470" s="208">
        <v>0.31698219999999999</v>
      </c>
      <c r="C14470" s="208">
        <v>0.27825610000000001</v>
      </c>
      <c r="D14470" s="208">
        <v>0.35570839999999998</v>
      </c>
    </row>
    <row r="14471" spans="1:4">
      <c r="A14471" s="207" t="s">
        <v>14872</v>
      </c>
      <c r="B14471" s="208">
        <v>0.1878158</v>
      </c>
      <c r="C14471" s="208">
        <v>0.15331910000000001</v>
      </c>
      <c r="D14471" s="208">
        <v>0.2223126</v>
      </c>
    </row>
    <row r="14472" spans="1:4">
      <c r="A14472" s="207" t="s">
        <v>14873</v>
      </c>
      <c r="B14472" s="208">
        <v>0.18763920000000001</v>
      </c>
      <c r="C14472" s="208">
        <v>0.154247</v>
      </c>
      <c r="D14472" s="208">
        <v>0.22103139999999999</v>
      </c>
    </row>
    <row r="14473" spans="1:4">
      <c r="A14473" s="207" t="s">
        <v>14874</v>
      </c>
      <c r="B14473" s="208">
        <v>0.18882599999999999</v>
      </c>
      <c r="C14473" s="208">
        <v>0.1551516</v>
      </c>
      <c r="D14473" s="208">
        <v>0.22250039999999999</v>
      </c>
    </row>
    <row r="14474" spans="1:4">
      <c r="A14474" s="207" t="s">
        <v>14875</v>
      </c>
      <c r="B14474" s="208">
        <v>0.21986059999999999</v>
      </c>
      <c r="C14474" s="208">
        <v>0.18581449999999999</v>
      </c>
      <c r="D14474" s="208">
        <v>0.25390669999999999</v>
      </c>
    </row>
    <row r="14475" spans="1:4">
      <c r="A14475" s="207" t="s">
        <v>14876</v>
      </c>
      <c r="B14475" s="208">
        <v>0.21868660000000001</v>
      </c>
      <c r="C14475" s="208">
        <v>0.1865387</v>
      </c>
      <c r="D14475" s="208">
        <v>0.25083460000000002</v>
      </c>
    </row>
    <row r="14476" spans="1:4">
      <c r="A14476" s="207" t="s">
        <v>14877</v>
      </c>
      <c r="B14476" s="208">
        <v>0.17742069999999999</v>
      </c>
      <c r="C14476" s="208">
        <v>0.1489229</v>
      </c>
      <c r="D14476" s="208">
        <v>0.2059185</v>
      </c>
    </row>
    <row r="14477" spans="1:4">
      <c r="A14477" s="207" t="s">
        <v>14878</v>
      </c>
      <c r="B14477" s="208">
        <v>0.1667254</v>
      </c>
      <c r="C14477" s="208">
        <v>0.1357421</v>
      </c>
      <c r="D14477" s="208">
        <v>0.19770860000000001</v>
      </c>
    </row>
    <row r="14478" spans="1:4">
      <c r="A14478" s="207" t="s">
        <v>14879</v>
      </c>
      <c r="B14478" s="208">
        <v>0.20675250000000001</v>
      </c>
      <c r="C14478" s="208">
        <v>0.1741307</v>
      </c>
      <c r="D14478" s="208">
        <v>0.23937430000000001</v>
      </c>
    </row>
    <row r="14479" spans="1:4">
      <c r="A14479" s="207" t="s">
        <v>14880</v>
      </c>
      <c r="B14479" s="208">
        <v>0.1472398</v>
      </c>
      <c r="C14479" s="208">
        <v>0.113013</v>
      </c>
      <c r="D14479" s="208">
        <v>0.18146670000000001</v>
      </c>
    </row>
    <row r="14480" spans="1:4">
      <c r="A14480" s="207" t="s">
        <v>14881</v>
      </c>
      <c r="B14480" s="208">
        <v>0.18904979999999999</v>
      </c>
      <c r="C14480" s="208">
        <v>0.15770229999999999</v>
      </c>
      <c r="D14480" s="208">
        <v>0.22039729999999999</v>
      </c>
    </row>
    <row r="14481" spans="1:4">
      <c r="A14481" s="207" t="s">
        <v>14882</v>
      </c>
      <c r="B14481" s="208">
        <v>0.22982520000000001</v>
      </c>
      <c r="C14481" s="208">
        <v>0.1985942</v>
      </c>
      <c r="D14481" s="208">
        <v>0.26105620000000002</v>
      </c>
    </row>
    <row r="14482" spans="1:4">
      <c r="A14482" s="207" t="s">
        <v>14883</v>
      </c>
      <c r="B14482" s="208">
        <v>0.16807040000000001</v>
      </c>
      <c r="C14482" s="208">
        <v>0.13861879999999999</v>
      </c>
      <c r="D14482" s="208">
        <v>0.19752210000000001</v>
      </c>
    </row>
    <row r="14483" spans="1:4">
      <c r="A14483" s="207" t="s">
        <v>14884</v>
      </c>
      <c r="B14483" s="208">
        <v>0.22950180000000001</v>
      </c>
      <c r="C14483" s="208">
        <v>0.19473660000000001</v>
      </c>
      <c r="D14483" s="208">
        <v>0.26426699999999997</v>
      </c>
    </row>
    <row r="14484" spans="1:4">
      <c r="A14484" s="207" t="s">
        <v>14885</v>
      </c>
      <c r="B14484" s="208">
        <v>0.21236279999999999</v>
      </c>
      <c r="C14484" s="208">
        <v>0.1785949</v>
      </c>
      <c r="D14484" s="208">
        <v>0.24613070000000001</v>
      </c>
    </row>
    <row r="14485" spans="1:4">
      <c r="A14485" s="207" t="s">
        <v>14886</v>
      </c>
      <c r="B14485" s="208">
        <v>0.21006279999999999</v>
      </c>
      <c r="C14485" s="208">
        <v>0.18605289999999999</v>
      </c>
      <c r="D14485" s="208">
        <v>0.2340728</v>
      </c>
    </row>
    <row r="14486" spans="1:4">
      <c r="A14486" s="207" t="s">
        <v>14887</v>
      </c>
      <c r="B14486" s="208">
        <v>0.19046940000000001</v>
      </c>
      <c r="C14486" s="208">
        <v>0.16282469999999999</v>
      </c>
      <c r="D14486" s="208">
        <v>0.21811410000000001</v>
      </c>
    </row>
    <row r="14487" spans="1:4">
      <c r="A14487" s="207" t="s">
        <v>14888</v>
      </c>
      <c r="B14487" s="208">
        <v>0.1972796</v>
      </c>
      <c r="C14487" s="208">
        <v>0.16529569999999999</v>
      </c>
      <c r="D14487" s="208">
        <v>0.22926340000000001</v>
      </c>
    </row>
    <row r="14488" spans="1:4">
      <c r="A14488" s="207" t="s">
        <v>14889</v>
      </c>
      <c r="B14488" s="208">
        <v>0.21858469999999999</v>
      </c>
      <c r="C14488" s="208">
        <v>0.18961790000000001</v>
      </c>
      <c r="D14488" s="208">
        <v>0.24755150000000001</v>
      </c>
    </row>
    <row r="14489" spans="1:4">
      <c r="A14489" s="207" t="s">
        <v>14890</v>
      </c>
      <c r="B14489" s="208">
        <v>0.18644530000000001</v>
      </c>
      <c r="C14489" s="208">
        <v>0.1554324</v>
      </c>
      <c r="D14489" s="208">
        <v>0.21745819999999999</v>
      </c>
    </row>
    <row r="14490" spans="1:4">
      <c r="A14490" s="207" t="s">
        <v>14891</v>
      </c>
      <c r="B14490" s="208">
        <v>0.20404549999999999</v>
      </c>
      <c r="C14490" s="208">
        <v>0.17278589999999999</v>
      </c>
      <c r="D14490" s="208">
        <v>0.23530519999999999</v>
      </c>
    </row>
    <row r="14491" spans="1:4">
      <c r="A14491" s="207" t="s">
        <v>14892</v>
      </c>
      <c r="B14491" s="208">
        <v>0.19685510000000001</v>
      </c>
      <c r="C14491" s="208">
        <v>0.1617159</v>
      </c>
      <c r="D14491" s="208">
        <v>0.23199429999999999</v>
      </c>
    </row>
    <row r="14492" spans="1:4">
      <c r="A14492" s="207" t="s">
        <v>14893</v>
      </c>
      <c r="B14492" s="208">
        <v>0.20564370000000001</v>
      </c>
      <c r="C14492" s="208">
        <v>0.17524390000000001</v>
      </c>
      <c r="D14492" s="208">
        <v>0.23604349999999999</v>
      </c>
    </row>
    <row r="14493" spans="1:4">
      <c r="A14493" s="207" t="s">
        <v>14894</v>
      </c>
      <c r="B14493" s="208">
        <v>0.2469798</v>
      </c>
      <c r="C14493" s="208">
        <v>0.23489940000000001</v>
      </c>
      <c r="D14493" s="208">
        <v>0.25906010000000002</v>
      </c>
    </row>
    <row r="14494" spans="1:4">
      <c r="A14494" s="207" t="s">
        <v>14895</v>
      </c>
      <c r="B14494" s="208">
        <v>0.22837560000000001</v>
      </c>
      <c r="C14494" s="208">
        <v>0.2106779</v>
      </c>
      <c r="D14494" s="208">
        <v>0.24607319999999999</v>
      </c>
    </row>
    <row r="14495" spans="1:4">
      <c r="A14495" s="207" t="s">
        <v>14896</v>
      </c>
      <c r="B14495" s="208">
        <v>0.22298670000000001</v>
      </c>
      <c r="C14495" s="208">
        <v>0.1949388</v>
      </c>
      <c r="D14495" s="208">
        <v>0.2510347</v>
      </c>
    </row>
    <row r="14496" spans="1:4">
      <c r="A14496" s="207" t="s">
        <v>14897</v>
      </c>
      <c r="B14496" s="208">
        <v>0.263409</v>
      </c>
      <c r="C14496" s="208">
        <v>0.24710270000000001</v>
      </c>
      <c r="D14496" s="208">
        <v>0.2797153</v>
      </c>
    </row>
    <row r="14497" spans="1:4">
      <c r="A14497" s="207" t="s">
        <v>14898</v>
      </c>
      <c r="B14497" s="208">
        <v>0.26031389999999999</v>
      </c>
      <c r="C14497" s="208">
        <v>0.24000170000000001</v>
      </c>
      <c r="D14497" s="208">
        <v>0.28062609999999999</v>
      </c>
    </row>
    <row r="14498" spans="1:4">
      <c r="A14498" s="207" t="s">
        <v>14899</v>
      </c>
      <c r="B14498" s="208">
        <v>0.25708609999999998</v>
      </c>
      <c r="C14498" s="208">
        <v>0.23909569999999999</v>
      </c>
      <c r="D14498" s="208">
        <v>0.2750764</v>
      </c>
    </row>
    <row r="14499" spans="1:4">
      <c r="A14499" s="207" t="s">
        <v>14900</v>
      </c>
      <c r="B14499" s="208">
        <v>0.25737719999999997</v>
      </c>
      <c r="C14499" s="208">
        <v>0.2447645</v>
      </c>
      <c r="D14499" s="208">
        <v>0.2699899</v>
      </c>
    </row>
    <row r="14500" spans="1:4">
      <c r="A14500" s="207" t="s">
        <v>14901</v>
      </c>
      <c r="B14500" s="208">
        <v>0.29777340000000002</v>
      </c>
      <c r="C14500" s="208">
        <v>0.28088429999999998</v>
      </c>
      <c r="D14500" s="208">
        <v>0.31466250000000001</v>
      </c>
    </row>
    <row r="14501" spans="1:4">
      <c r="A14501" s="207" t="s">
        <v>14902</v>
      </c>
      <c r="B14501" s="208">
        <v>0.27480569999999999</v>
      </c>
      <c r="C14501" s="208">
        <v>0.249524</v>
      </c>
      <c r="D14501" s="208">
        <v>0.3000873</v>
      </c>
    </row>
    <row r="14502" spans="1:4">
      <c r="A14502" s="207" t="s">
        <v>14903</v>
      </c>
      <c r="B14502" s="208">
        <v>0.28358280000000002</v>
      </c>
      <c r="C14502" s="208">
        <v>0.24472189999999999</v>
      </c>
      <c r="D14502" s="208">
        <v>0.3224437</v>
      </c>
    </row>
    <row r="14503" spans="1:4">
      <c r="A14503" s="207" t="s">
        <v>14904</v>
      </c>
      <c r="B14503" s="208">
        <v>0.31621709999999997</v>
      </c>
      <c r="C14503" s="208">
        <v>0.29244629999999999</v>
      </c>
      <c r="D14503" s="208">
        <v>0.33998790000000001</v>
      </c>
    </row>
    <row r="14504" spans="1:4">
      <c r="A14504" s="207" t="s">
        <v>14905</v>
      </c>
      <c r="B14504" s="208">
        <v>0.32820440000000001</v>
      </c>
      <c r="C14504" s="208">
        <v>0.29931259999999998</v>
      </c>
      <c r="D14504" s="208">
        <v>0.35709629999999998</v>
      </c>
    </row>
    <row r="14505" spans="1:4">
      <c r="A14505" s="207" t="s">
        <v>14906</v>
      </c>
      <c r="B14505" s="208">
        <v>0.30277999999999999</v>
      </c>
      <c r="C14505" s="208">
        <v>0.27697329999999998</v>
      </c>
      <c r="D14505" s="208">
        <v>0.32858670000000001</v>
      </c>
    </row>
    <row r="14506" spans="1:4">
      <c r="A14506" s="207" t="s">
        <v>14907</v>
      </c>
      <c r="B14506" s="208">
        <v>0.31218109999999999</v>
      </c>
      <c r="C14506" s="208">
        <v>0.29448780000000002</v>
      </c>
      <c r="D14506" s="208">
        <v>0.32987430000000001</v>
      </c>
    </row>
    <row r="14507" spans="1:4">
      <c r="A14507" s="207" t="s">
        <v>14908</v>
      </c>
      <c r="B14507" s="208">
        <v>0.1977206</v>
      </c>
      <c r="C14507" s="208">
        <v>0.18406900000000001</v>
      </c>
      <c r="D14507" s="208">
        <v>0.21137220000000001</v>
      </c>
    </row>
    <row r="14508" spans="1:4">
      <c r="A14508" s="207" t="s">
        <v>14909</v>
      </c>
      <c r="B14508" s="208">
        <v>0.1817338</v>
      </c>
      <c r="C14508" s="208">
        <v>0.1618713</v>
      </c>
      <c r="D14508" s="208">
        <v>0.20159630000000001</v>
      </c>
    </row>
    <row r="14509" spans="1:4">
      <c r="A14509" s="207" t="s">
        <v>14910</v>
      </c>
      <c r="B14509" s="208">
        <v>0.1667254</v>
      </c>
      <c r="C14509" s="208">
        <v>0.1357421</v>
      </c>
      <c r="D14509" s="208">
        <v>0.19770860000000001</v>
      </c>
    </row>
    <row r="14510" spans="1:4">
      <c r="A14510" s="207" t="s">
        <v>14911</v>
      </c>
      <c r="B14510" s="208">
        <v>0.21489469999999999</v>
      </c>
      <c r="C14510" s="208">
        <v>0.19549449999999999</v>
      </c>
      <c r="D14510" s="208">
        <v>0.2342949</v>
      </c>
    </row>
    <row r="14511" spans="1:4">
      <c r="A14511" s="207" t="s">
        <v>14912</v>
      </c>
      <c r="B14511" s="208">
        <v>0.19238269999999999</v>
      </c>
      <c r="C14511" s="208">
        <v>0.1694473</v>
      </c>
      <c r="D14511" s="208">
        <v>0.21531819999999999</v>
      </c>
    </row>
    <row r="14512" spans="1:4">
      <c r="A14512" s="207" t="s">
        <v>14913</v>
      </c>
      <c r="B14512" s="208">
        <v>0.21276619999999999</v>
      </c>
      <c r="C14512" s="208">
        <v>0.19291549999999999</v>
      </c>
      <c r="D14512" s="208">
        <v>0.23261699999999999</v>
      </c>
    </row>
    <row r="14513" spans="1:4">
      <c r="A14513" s="207" t="s">
        <v>14914</v>
      </c>
      <c r="B14513" s="208">
        <v>0.20552799999999999</v>
      </c>
      <c r="C14513" s="208">
        <v>0.1911629</v>
      </c>
      <c r="D14513" s="208">
        <v>0.21989320000000001</v>
      </c>
    </row>
    <row r="14514" spans="1:4">
      <c r="A14514" s="207" t="s">
        <v>14915</v>
      </c>
      <c r="B14514" s="208">
        <v>0.25107429999999997</v>
      </c>
      <c r="C14514" s="208">
        <v>0.2448179</v>
      </c>
      <c r="D14514" s="208">
        <v>0.25733080000000003</v>
      </c>
    </row>
    <row r="14515" spans="1:4">
      <c r="A14515" s="207" t="s">
        <v>14916</v>
      </c>
      <c r="B14515" s="208">
        <v>0.30362719999999999</v>
      </c>
      <c r="C14515" s="208">
        <v>0.29468939999999999</v>
      </c>
      <c r="D14515" s="208">
        <v>0.31256509999999998</v>
      </c>
    </row>
    <row r="14516" spans="1:4">
      <c r="A14516" s="207" t="s">
        <v>14917</v>
      </c>
      <c r="B14516" s="208">
        <v>0.2006908</v>
      </c>
      <c r="C14516" s="208">
        <v>0.19361039999999999</v>
      </c>
      <c r="D14516" s="208">
        <v>0.20777119999999999</v>
      </c>
    </row>
    <row r="14517" spans="1:4">
      <c r="A14517" s="207" t="s">
        <v>14918</v>
      </c>
      <c r="B14517" s="208">
        <v>0.22324649999999999</v>
      </c>
      <c r="C14517" s="208">
        <v>0.19152330000000001</v>
      </c>
      <c r="D14517" s="208">
        <v>0.25496970000000002</v>
      </c>
    </row>
    <row r="14518" spans="1:4">
      <c r="A14518" s="207" t="s">
        <v>14919</v>
      </c>
      <c r="B14518" s="208">
        <v>0.2459171</v>
      </c>
      <c r="C14518" s="208">
        <v>0.2151914</v>
      </c>
      <c r="D14518" s="208">
        <v>0.27664270000000002</v>
      </c>
    </row>
    <row r="14519" spans="1:4">
      <c r="A14519" s="207" t="s">
        <v>14920</v>
      </c>
      <c r="B14519" s="208">
        <v>0.2048673</v>
      </c>
      <c r="C14519" s="208">
        <v>0.17611760000000001</v>
      </c>
      <c r="D14519" s="208">
        <v>0.23361699999999999</v>
      </c>
    </row>
    <row r="14520" spans="1:4">
      <c r="A14520" s="207" t="s">
        <v>14921</v>
      </c>
      <c r="B14520" s="208">
        <v>0.2470685</v>
      </c>
      <c r="C14520" s="208">
        <v>0.21918380000000001</v>
      </c>
      <c r="D14520" s="208">
        <v>0.27495320000000001</v>
      </c>
    </row>
    <row r="14521" spans="1:4">
      <c r="A14521" s="207" t="s">
        <v>14922</v>
      </c>
      <c r="B14521" s="208">
        <v>0.2836245</v>
      </c>
      <c r="C14521" s="208">
        <v>0.25386829999999999</v>
      </c>
      <c r="D14521" s="208">
        <v>0.31338060000000001</v>
      </c>
    </row>
    <row r="14522" spans="1:4">
      <c r="A14522" s="207" t="s">
        <v>14923</v>
      </c>
      <c r="B14522" s="208">
        <v>0.23989869999999999</v>
      </c>
      <c r="C14522" s="208">
        <v>0.21249319999999999</v>
      </c>
      <c r="D14522" s="208">
        <v>0.26730419999999999</v>
      </c>
    </row>
    <row r="14523" spans="1:4">
      <c r="A14523" s="207" t="s">
        <v>14924</v>
      </c>
      <c r="B14523" s="208">
        <v>0.20862259999999999</v>
      </c>
      <c r="C14523" s="208">
        <v>0.18213789999999999</v>
      </c>
      <c r="D14523" s="208">
        <v>0.23510739999999999</v>
      </c>
    </row>
    <row r="14524" spans="1:4">
      <c r="A14524" s="207" t="s">
        <v>14925</v>
      </c>
      <c r="B14524" s="208">
        <v>0.25505519999999998</v>
      </c>
      <c r="C14524" s="208">
        <v>0.2227093</v>
      </c>
      <c r="D14524" s="208">
        <v>0.28740110000000002</v>
      </c>
    </row>
    <row r="14525" spans="1:4">
      <c r="A14525" s="207" t="s">
        <v>14926</v>
      </c>
      <c r="B14525" s="208">
        <v>0.1814402</v>
      </c>
      <c r="C14525" s="208">
        <v>0.15274889999999999</v>
      </c>
      <c r="D14525" s="208">
        <v>0.2101314</v>
      </c>
    </row>
    <row r="14526" spans="1:4">
      <c r="A14526" s="207" t="s">
        <v>14927</v>
      </c>
      <c r="B14526" s="208">
        <v>0.23574100000000001</v>
      </c>
      <c r="C14526" s="208">
        <v>0.2078267</v>
      </c>
      <c r="D14526" s="208">
        <v>0.26365529999999998</v>
      </c>
    </row>
    <row r="14527" spans="1:4">
      <c r="A14527" s="207" t="s">
        <v>14928</v>
      </c>
      <c r="B14527" s="208">
        <v>0.27494730000000001</v>
      </c>
      <c r="C14527" s="208">
        <v>0.24715500000000001</v>
      </c>
      <c r="D14527" s="208">
        <v>0.3027397</v>
      </c>
    </row>
    <row r="14528" spans="1:4">
      <c r="A14528" s="207" t="s">
        <v>14929</v>
      </c>
      <c r="B14528" s="208">
        <v>0.2268413</v>
      </c>
      <c r="C14528" s="208">
        <v>0.1994553</v>
      </c>
      <c r="D14528" s="208">
        <v>0.25422729999999999</v>
      </c>
    </row>
    <row r="14529" spans="1:4">
      <c r="A14529" s="207" t="s">
        <v>14930</v>
      </c>
      <c r="B14529" s="208">
        <v>0.2731806</v>
      </c>
      <c r="C14529" s="208">
        <v>0.2431431</v>
      </c>
      <c r="D14529" s="208">
        <v>0.30321809999999999</v>
      </c>
    </row>
    <row r="14530" spans="1:4">
      <c r="A14530" s="207" t="s">
        <v>14931</v>
      </c>
      <c r="B14530" s="208">
        <v>0.239425</v>
      </c>
      <c r="C14530" s="208">
        <v>0.2092608</v>
      </c>
      <c r="D14530" s="208">
        <v>0.26958929999999998</v>
      </c>
    </row>
    <row r="14531" spans="1:4">
      <c r="A14531" s="207" t="s">
        <v>14932</v>
      </c>
      <c r="B14531" s="208">
        <v>0.27553420000000001</v>
      </c>
      <c r="C14531" s="208">
        <v>0.25005699999999997</v>
      </c>
      <c r="D14531" s="208">
        <v>0.30101139999999998</v>
      </c>
    </row>
    <row r="14532" spans="1:4">
      <c r="A14532" s="207" t="s">
        <v>14933</v>
      </c>
      <c r="B14532" s="208">
        <v>0.27122980000000002</v>
      </c>
      <c r="C14532" s="208">
        <v>0.2455667</v>
      </c>
      <c r="D14532" s="208">
        <v>0.29689300000000002</v>
      </c>
    </row>
    <row r="14533" spans="1:4">
      <c r="A14533" s="207" t="s">
        <v>14934</v>
      </c>
      <c r="B14533" s="208">
        <v>0.24062549999999999</v>
      </c>
      <c r="C14533" s="208">
        <v>0.21138370000000001</v>
      </c>
      <c r="D14533" s="208">
        <v>0.26986739999999998</v>
      </c>
    </row>
    <row r="14534" spans="1:4">
      <c r="A14534" s="207" t="s">
        <v>14935</v>
      </c>
      <c r="B14534" s="208">
        <v>0.27520060000000002</v>
      </c>
      <c r="C14534" s="208">
        <v>0.24890950000000001</v>
      </c>
      <c r="D14534" s="208">
        <v>0.30149160000000003</v>
      </c>
    </row>
    <row r="14535" spans="1:4">
      <c r="A14535" s="207" t="s">
        <v>14936</v>
      </c>
      <c r="B14535" s="208">
        <v>0.26780009999999999</v>
      </c>
      <c r="C14535" s="208">
        <v>0.23838970000000001</v>
      </c>
      <c r="D14535" s="208">
        <v>0.29721059999999999</v>
      </c>
    </row>
    <row r="14536" spans="1:4">
      <c r="A14536" s="207" t="s">
        <v>14937</v>
      </c>
      <c r="B14536" s="208">
        <v>0.23901520000000001</v>
      </c>
      <c r="C14536" s="208">
        <v>0.21105260000000001</v>
      </c>
      <c r="D14536" s="208">
        <v>0.26697779999999999</v>
      </c>
    </row>
    <row r="14537" spans="1:4">
      <c r="A14537" s="207" t="s">
        <v>14938</v>
      </c>
      <c r="B14537" s="208">
        <v>0.2414174</v>
      </c>
      <c r="C14537" s="208">
        <v>0.21189279999999999</v>
      </c>
      <c r="D14537" s="208">
        <v>0.27094200000000002</v>
      </c>
    </row>
    <row r="14538" spans="1:4">
      <c r="A14538" s="207" t="s">
        <v>14939</v>
      </c>
      <c r="B14538" s="208">
        <v>0.25854640000000001</v>
      </c>
      <c r="C14538" s="208">
        <v>0.23036680000000001</v>
      </c>
      <c r="D14538" s="208">
        <v>0.28672589999999998</v>
      </c>
    </row>
    <row r="14539" spans="1:4">
      <c r="A14539" s="207" t="s">
        <v>14940</v>
      </c>
      <c r="B14539" s="208">
        <v>0.2766055</v>
      </c>
      <c r="C14539" s="208">
        <v>0.2313846</v>
      </c>
      <c r="D14539" s="208">
        <v>0.32182640000000001</v>
      </c>
    </row>
    <row r="14540" spans="1:4">
      <c r="A14540" s="207" t="s">
        <v>14941</v>
      </c>
      <c r="B14540" s="208">
        <v>0.30714819999999998</v>
      </c>
      <c r="C14540" s="208">
        <v>0.26495269999999999</v>
      </c>
      <c r="D14540" s="208">
        <v>0.34934359999999998</v>
      </c>
    </row>
    <row r="14541" spans="1:4">
      <c r="A14541" s="207" t="s">
        <v>14942</v>
      </c>
      <c r="B14541" s="208">
        <v>0.23492730000000001</v>
      </c>
      <c r="C14541" s="208">
        <v>0.193996</v>
      </c>
      <c r="D14541" s="208">
        <v>0.27585870000000001</v>
      </c>
    </row>
    <row r="14542" spans="1:4">
      <c r="A14542" s="207" t="s">
        <v>14943</v>
      </c>
      <c r="B14542" s="208">
        <v>0.29013230000000001</v>
      </c>
      <c r="C14542" s="208">
        <v>0.25004569999999998</v>
      </c>
      <c r="D14542" s="208">
        <v>0.33021889999999998</v>
      </c>
    </row>
    <row r="14543" spans="1:4">
      <c r="A14543" s="207" t="s">
        <v>14944</v>
      </c>
      <c r="B14543" s="208">
        <v>0.35661749999999998</v>
      </c>
      <c r="C14543" s="208">
        <v>0.31509100000000001</v>
      </c>
      <c r="D14543" s="208">
        <v>0.3981439</v>
      </c>
    </row>
    <row r="14544" spans="1:4">
      <c r="A14544" s="207" t="s">
        <v>14945</v>
      </c>
      <c r="B14544" s="208">
        <v>0.30464839999999999</v>
      </c>
      <c r="C14544" s="208">
        <v>0.2648374</v>
      </c>
      <c r="D14544" s="208">
        <v>0.34445949999999997</v>
      </c>
    </row>
    <row r="14545" spans="1:4">
      <c r="A14545" s="207" t="s">
        <v>14946</v>
      </c>
      <c r="B14545" s="208">
        <v>0.26831090000000002</v>
      </c>
      <c r="C14545" s="208">
        <v>0.2317623</v>
      </c>
      <c r="D14545" s="208">
        <v>0.30485960000000001</v>
      </c>
    </row>
    <row r="14546" spans="1:4">
      <c r="A14546" s="207" t="s">
        <v>14947</v>
      </c>
      <c r="B14546" s="208">
        <v>0.29223729999999998</v>
      </c>
      <c r="C14546" s="208">
        <v>0.25018689999999999</v>
      </c>
      <c r="D14546" s="208">
        <v>0.33428760000000002</v>
      </c>
    </row>
    <row r="14547" spans="1:4">
      <c r="A14547" s="207" t="s">
        <v>14948</v>
      </c>
      <c r="B14547" s="208">
        <v>0.23552970000000001</v>
      </c>
      <c r="C14547" s="208">
        <v>0.19387670000000001</v>
      </c>
      <c r="D14547" s="208">
        <v>0.2771827</v>
      </c>
    </row>
    <row r="14548" spans="1:4">
      <c r="A14548" s="207" t="s">
        <v>14949</v>
      </c>
      <c r="B14548" s="208">
        <v>0.29047810000000002</v>
      </c>
      <c r="C14548" s="208">
        <v>0.24858540000000001</v>
      </c>
      <c r="D14548" s="208">
        <v>0.33237090000000002</v>
      </c>
    </row>
    <row r="14549" spans="1:4">
      <c r="A14549" s="207" t="s">
        <v>14950</v>
      </c>
      <c r="B14549" s="208">
        <v>0.32221820000000001</v>
      </c>
      <c r="C14549" s="208">
        <v>0.28106120000000001</v>
      </c>
      <c r="D14549" s="208">
        <v>0.36337520000000001</v>
      </c>
    </row>
    <row r="14550" spans="1:4">
      <c r="A14550" s="207" t="s">
        <v>14951</v>
      </c>
      <c r="B14550" s="208">
        <v>0.29556310000000002</v>
      </c>
      <c r="C14550" s="208">
        <v>0.25462879999999999</v>
      </c>
      <c r="D14550" s="208">
        <v>0.3364974</v>
      </c>
    </row>
    <row r="14551" spans="1:4">
      <c r="A14551" s="207" t="s">
        <v>14952</v>
      </c>
      <c r="B14551" s="208">
        <v>0.3255014</v>
      </c>
      <c r="C14551" s="208">
        <v>0.28482400000000002</v>
      </c>
      <c r="D14551" s="208">
        <v>0.36617889999999997</v>
      </c>
    </row>
    <row r="14552" spans="1:4">
      <c r="A14552" s="207" t="s">
        <v>14953</v>
      </c>
      <c r="B14552" s="208">
        <v>0.27339340000000001</v>
      </c>
      <c r="C14552" s="208">
        <v>0.23052310000000001</v>
      </c>
      <c r="D14552" s="208">
        <v>0.31626369999999998</v>
      </c>
    </row>
    <row r="14553" spans="1:4">
      <c r="A14553" s="207" t="s">
        <v>14954</v>
      </c>
      <c r="B14553" s="208">
        <v>0.32703260000000001</v>
      </c>
      <c r="C14553" s="208">
        <v>0.2899158</v>
      </c>
      <c r="D14553" s="208">
        <v>0.36414940000000001</v>
      </c>
    </row>
    <row r="14554" spans="1:4">
      <c r="A14554" s="207" t="s">
        <v>14955</v>
      </c>
      <c r="B14554" s="208">
        <v>0.34446260000000001</v>
      </c>
      <c r="C14554" s="208">
        <v>0.30809540000000002</v>
      </c>
      <c r="D14554" s="208">
        <v>0.3808299</v>
      </c>
    </row>
    <row r="14555" spans="1:4">
      <c r="A14555" s="207" t="s">
        <v>14956</v>
      </c>
      <c r="B14555" s="208">
        <v>0.285215</v>
      </c>
      <c r="C14555" s="208">
        <v>0.24374209999999999</v>
      </c>
      <c r="D14555" s="208">
        <v>0.32668789999999998</v>
      </c>
    </row>
    <row r="14556" spans="1:4">
      <c r="A14556" s="207" t="s">
        <v>14957</v>
      </c>
      <c r="B14556" s="208">
        <v>0.3313721</v>
      </c>
      <c r="C14556" s="208">
        <v>0.29508079999999998</v>
      </c>
      <c r="D14556" s="208">
        <v>0.36766349999999998</v>
      </c>
    </row>
    <row r="14557" spans="1:4">
      <c r="A14557" s="207" t="s">
        <v>14958</v>
      </c>
      <c r="B14557" s="208">
        <v>0.3544795</v>
      </c>
      <c r="C14557" s="208">
        <v>0.31206479999999998</v>
      </c>
      <c r="D14557" s="208">
        <v>0.39689419999999997</v>
      </c>
    </row>
    <row r="14558" spans="1:4">
      <c r="A14558" s="207" t="s">
        <v>14959</v>
      </c>
      <c r="B14558" s="208">
        <v>0.27818730000000003</v>
      </c>
      <c r="C14558" s="208">
        <v>0.23852480000000001</v>
      </c>
      <c r="D14558" s="208">
        <v>0.31784980000000002</v>
      </c>
    </row>
    <row r="14559" spans="1:4">
      <c r="A14559" s="207" t="s">
        <v>14960</v>
      </c>
      <c r="B14559" s="208">
        <v>0.29439290000000001</v>
      </c>
      <c r="C14559" s="208">
        <v>0.25198700000000002</v>
      </c>
      <c r="D14559" s="208">
        <v>0.33679870000000001</v>
      </c>
    </row>
    <row r="14560" spans="1:4">
      <c r="A14560" s="207" t="s">
        <v>14961</v>
      </c>
      <c r="B14560" s="208">
        <v>0.31887599999999999</v>
      </c>
      <c r="C14560" s="208">
        <v>0.27907959999999998</v>
      </c>
      <c r="D14560" s="208">
        <v>0.3586723</v>
      </c>
    </row>
    <row r="14561" spans="1:4">
      <c r="A14561" s="207" t="s">
        <v>14962</v>
      </c>
      <c r="B14561" s="208">
        <v>0.1767328</v>
      </c>
      <c r="C14561" s="208">
        <v>0.1433371</v>
      </c>
      <c r="D14561" s="208">
        <v>0.21012839999999999</v>
      </c>
    </row>
    <row r="14562" spans="1:4">
      <c r="A14562" s="207" t="s">
        <v>14963</v>
      </c>
      <c r="B14562" s="208">
        <v>0.1855791</v>
      </c>
      <c r="C14562" s="208">
        <v>0.14981449999999999</v>
      </c>
      <c r="D14562" s="208">
        <v>0.2213436</v>
      </c>
    </row>
    <row r="14563" spans="1:4">
      <c r="A14563" s="207" t="s">
        <v>14964</v>
      </c>
      <c r="B14563" s="208">
        <v>0.1767715</v>
      </c>
      <c r="C14563" s="208">
        <v>0.14487220000000001</v>
      </c>
      <c r="D14563" s="208">
        <v>0.20867079999999999</v>
      </c>
    </row>
    <row r="14564" spans="1:4">
      <c r="A14564" s="207" t="s">
        <v>14965</v>
      </c>
      <c r="B14564" s="208">
        <v>0.20743059999999999</v>
      </c>
      <c r="C14564" s="208">
        <v>0.17435999999999999</v>
      </c>
      <c r="D14564" s="208">
        <v>0.2405011</v>
      </c>
    </row>
    <row r="14565" spans="1:4">
      <c r="A14565" s="207" t="s">
        <v>14966</v>
      </c>
      <c r="B14565" s="208">
        <v>0.21328730000000001</v>
      </c>
      <c r="C14565" s="208">
        <v>0.18139060000000001</v>
      </c>
      <c r="D14565" s="208">
        <v>0.24518400000000001</v>
      </c>
    </row>
    <row r="14566" spans="1:4">
      <c r="A14566" s="207" t="s">
        <v>14967</v>
      </c>
      <c r="B14566" s="208">
        <v>0.1789762</v>
      </c>
      <c r="C14566" s="208">
        <v>0.14954419999999999</v>
      </c>
      <c r="D14566" s="208">
        <v>0.20840819999999999</v>
      </c>
    </row>
    <row r="14567" spans="1:4">
      <c r="A14567" s="207" t="s">
        <v>14968</v>
      </c>
      <c r="B14567" s="208">
        <v>0.15322250000000001</v>
      </c>
      <c r="C14567" s="208">
        <v>0.124815</v>
      </c>
      <c r="D14567" s="208">
        <v>0.18163000000000001</v>
      </c>
    </row>
    <row r="14568" spans="1:4">
      <c r="A14568" s="207" t="s">
        <v>14969</v>
      </c>
      <c r="B14568" s="208">
        <v>0.21404970000000001</v>
      </c>
      <c r="C14568" s="208">
        <v>0.1769609</v>
      </c>
      <c r="D14568" s="208">
        <v>0.25113859999999999</v>
      </c>
    </row>
    <row r="14569" spans="1:4">
      <c r="A14569" s="207" t="s">
        <v>14970</v>
      </c>
      <c r="B14569" s="208">
        <v>0.130659</v>
      </c>
      <c r="C14569" s="208">
        <v>0.1004689</v>
      </c>
      <c r="D14569" s="208">
        <v>0.16084909999999999</v>
      </c>
    </row>
    <row r="14570" spans="1:4">
      <c r="A14570" s="207" t="s">
        <v>14971</v>
      </c>
      <c r="B14570" s="208">
        <v>0.1838022</v>
      </c>
      <c r="C14570" s="208">
        <v>0.15338470000000001</v>
      </c>
      <c r="D14570" s="208">
        <v>0.21421970000000001</v>
      </c>
    </row>
    <row r="14571" spans="1:4">
      <c r="A14571" s="207" t="s">
        <v>14972</v>
      </c>
      <c r="B14571" s="208">
        <v>0.23129089999999999</v>
      </c>
      <c r="C14571" s="208">
        <v>0.19666629999999999</v>
      </c>
      <c r="D14571" s="208">
        <v>0.26591550000000003</v>
      </c>
    </row>
    <row r="14572" spans="1:4">
      <c r="A14572" s="207" t="s">
        <v>14973</v>
      </c>
      <c r="B14572" s="208">
        <v>0.16593569999999999</v>
      </c>
      <c r="C14572" s="208">
        <v>0.13659470000000001</v>
      </c>
      <c r="D14572" s="208">
        <v>0.19527659999999999</v>
      </c>
    </row>
    <row r="14573" spans="1:4">
      <c r="A14573" s="207" t="s">
        <v>14974</v>
      </c>
      <c r="B14573" s="208">
        <v>0.2230654</v>
      </c>
      <c r="C14573" s="208">
        <v>0.1881748</v>
      </c>
      <c r="D14573" s="208">
        <v>0.25795600000000002</v>
      </c>
    </row>
    <row r="14574" spans="1:4">
      <c r="A14574" s="207" t="s">
        <v>14975</v>
      </c>
      <c r="B14574" s="208">
        <v>0.2101864</v>
      </c>
      <c r="C14574" s="208">
        <v>0.175676</v>
      </c>
      <c r="D14574" s="208">
        <v>0.24469679999999999</v>
      </c>
    </row>
    <row r="14575" spans="1:4">
      <c r="A14575" s="207" t="s">
        <v>14976</v>
      </c>
      <c r="B14575" s="208">
        <v>0.22393279999999999</v>
      </c>
      <c r="C14575" s="208">
        <v>0.1967872</v>
      </c>
      <c r="D14575" s="208">
        <v>0.25107839999999998</v>
      </c>
    </row>
    <row r="14576" spans="1:4">
      <c r="A14576" s="207" t="s">
        <v>14977</v>
      </c>
      <c r="B14576" s="208">
        <v>0.19436039999999999</v>
      </c>
      <c r="C14576" s="208">
        <v>0.16540820000000001</v>
      </c>
      <c r="D14576" s="208">
        <v>0.2233127</v>
      </c>
    </row>
    <row r="14577" spans="1:4">
      <c r="A14577" s="207" t="s">
        <v>14978</v>
      </c>
      <c r="B14577" s="208">
        <v>0.200071</v>
      </c>
      <c r="C14577" s="208">
        <v>0.1664717</v>
      </c>
      <c r="D14577" s="208">
        <v>0.2336703</v>
      </c>
    </row>
    <row r="14578" spans="1:4">
      <c r="A14578" s="207" t="s">
        <v>14979</v>
      </c>
      <c r="B14578" s="208">
        <v>0.2211439</v>
      </c>
      <c r="C14578" s="208">
        <v>0.1907055</v>
      </c>
      <c r="D14578" s="208">
        <v>0.25158229999999998</v>
      </c>
    </row>
    <row r="14579" spans="1:4">
      <c r="A14579" s="207" t="s">
        <v>14980</v>
      </c>
      <c r="B14579" s="208">
        <v>0.18920049999999999</v>
      </c>
      <c r="C14579" s="208">
        <v>0.15667590000000001</v>
      </c>
      <c r="D14579" s="208">
        <v>0.22172510000000001</v>
      </c>
    </row>
    <row r="14580" spans="1:4">
      <c r="A14580" s="207" t="s">
        <v>14981</v>
      </c>
      <c r="B14580" s="208">
        <v>0.20258029999999999</v>
      </c>
      <c r="C14580" s="208">
        <v>0.1707417</v>
      </c>
      <c r="D14580" s="208">
        <v>0.23441880000000001</v>
      </c>
    </row>
    <row r="14581" spans="1:4">
      <c r="A14581" s="207" t="s">
        <v>14982</v>
      </c>
      <c r="B14581" s="208">
        <v>0.1927045</v>
      </c>
      <c r="C14581" s="208">
        <v>0.15865850000000001</v>
      </c>
      <c r="D14581" s="208">
        <v>0.22675049999999999</v>
      </c>
    </row>
    <row r="14582" spans="1:4">
      <c r="A14582" s="207" t="s">
        <v>14983</v>
      </c>
      <c r="B14582" s="208">
        <v>0.2011512</v>
      </c>
      <c r="C14582" s="208">
        <v>0.17067959999999999</v>
      </c>
      <c r="D14582" s="208">
        <v>0.23162269999999999</v>
      </c>
    </row>
    <row r="14583" spans="1:4">
      <c r="A14583" s="207" t="s">
        <v>14984</v>
      </c>
      <c r="B14583" s="208">
        <v>0.2439202</v>
      </c>
      <c r="C14583" s="208">
        <v>0.2316407</v>
      </c>
      <c r="D14583" s="208">
        <v>0.25619969999999997</v>
      </c>
    </row>
    <row r="14584" spans="1:4">
      <c r="A14584" s="207" t="s">
        <v>14985</v>
      </c>
      <c r="B14584" s="208">
        <v>0.2222944</v>
      </c>
      <c r="C14584" s="208">
        <v>0.20481550000000001</v>
      </c>
      <c r="D14584" s="208">
        <v>0.2397734</v>
      </c>
    </row>
    <row r="14585" spans="1:4">
      <c r="A14585" s="207" t="s">
        <v>14986</v>
      </c>
      <c r="B14585" s="208">
        <v>0.20862259999999999</v>
      </c>
      <c r="C14585" s="208">
        <v>0.18213789999999999</v>
      </c>
      <c r="D14585" s="208">
        <v>0.23510739999999999</v>
      </c>
    </row>
    <row r="14586" spans="1:4">
      <c r="A14586" s="207" t="s">
        <v>14987</v>
      </c>
      <c r="B14586" s="208">
        <v>0.26148250000000001</v>
      </c>
      <c r="C14586" s="208">
        <v>0.24459130000000001</v>
      </c>
      <c r="D14586" s="208">
        <v>0.2783737</v>
      </c>
    </row>
    <row r="14587" spans="1:4">
      <c r="A14587" s="207" t="s">
        <v>14988</v>
      </c>
      <c r="B14587" s="208">
        <v>0.26509300000000002</v>
      </c>
      <c r="C14587" s="208">
        <v>0.24372920000000001</v>
      </c>
      <c r="D14587" s="208">
        <v>0.28645680000000001</v>
      </c>
    </row>
    <row r="14588" spans="1:4">
      <c r="A14588" s="207" t="s">
        <v>14989</v>
      </c>
      <c r="B14588" s="208">
        <v>0.26595039999999998</v>
      </c>
      <c r="C14588" s="208">
        <v>0.24555869999999999</v>
      </c>
      <c r="D14588" s="208">
        <v>0.28634209999999999</v>
      </c>
    </row>
    <row r="14589" spans="1:4">
      <c r="A14589" s="207" t="s">
        <v>14990</v>
      </c>
      <c r="B14589" s="208">
        <v>0.25893139999999998</v>
      </c>
      <c r="C14589" s="208">
        <v>0.24587870000000001</v>
      </c>
      <c r="D14589" s="208">
        <v>0.27198420000000001</v>
      </c>
    </row>
    <row r="14590" spans="1:4">
      <c r="A14590" s="207" t="s">
        <v>14991</v>
      </c>
      <c r="B14590" s="208">
        <v>0.30019059999999997</v>
      </c>
      <c r="C14590" s="208">
        <v>0.28272360000000002</v>
      </c>
      <c r="D14590" s="208">
        <v>0.31765759999999998</v>
      </c>
    </row>
    <row r="14591" spans="1:4">
      <c r="A14591" s="207" t="s">
        <v>14992</v>
      </c>
      <c r="B14591" s="208">
        <v>0.27357530000000002</v>
      </c>
      <c r="C14591" s="208">
        <v>0.24831610000000001</v>
      </c>
      <c r="D14591" s="208">
        <v>0.2988345</v>
      </c>
    </row>
    <row r="14592" spans="1:4">
      <c r="A14592" s="207" t="s">
        <v>14993</v>
      </c>
      <c r="B14592" s="208">
        <v>0.26831090000000002</v>
      </c>
      <c r="C14592" s="208">
        <v>0.2317623</v>
      </c>
      <c r="D14592" s="208">
        <v>0.30485960000000001</v>
      </c>
    </row>
    <row r="14593" spans="1:4">
      <c r="A14593" s="207" t="s">
        <v>14994</v>
      </c>
      <c r="B14593" s="208">
        <v>0.31608000000000003</v>
      </c>
      <c r="C14593" s="208">
        <v>0.29155019999999998</v>
      </c>
      <c r="D14593" s="208">
        <v>0.34060990000000002</v>
      </c>
    </row>
    <row r="14594" spans="1:4">
      <c r="A14594" s="207" t="s">
        <v>14995</v>
      </c>
      <c r="B14594" s="208">
        <v>0.33325569999999999</v>
      </c>
      <c r="C14594" s="208">
        <v>0.30270029999999998</v>
      </c>
      <c r="D14594" s="208">
        <v>0.3638112</v>
      </c>
    </row>
    <row r="14595" spans="1:4">
      <c r="A14595" s="207" t="s">
        <v>14996</v>
      </c>
      <c r="B14595" s="208">
        <v>0.31360460000000001</v>
      </c>
      <c r="C14595" s="208">
        <v>0.28366619999999998</v>
      </c>
      <c r="D14595" s="208">
        <v>0.34354289999999998</v>
      </c>
    </row>
    <row r="14596" spans="1:4">
      <c r="A14596" s="207" t="s">
        <v>14997</v>
      </c>
      <c r="B14596" s="208">
        <v>0.31671899999999997</v>
      </c>
      <c r="C14596" s="208">
        <v>0.29831150000000001</v>
      </c>
      <c r="D14596" s="208">
        <v>0.33512649999999999</v>
      </c>
    </row>
    <row r="14597" spans="1:4">
      <c r="A14597" s="207" t="s">
        <v>14998</v>
      </c>
      <c r="B14597" s="208">
        <v>0.19089429999999999</v>
      </c>
      <c r="C14597" s="208">
        <v>0.17737649999999999</v>
      </c>
      <c r="D14597" s="208">
        <v>0.20441200000000001</v>
      </c>
    </row>
    <row r="14598" spans="1:4">
      <c r="A14598" s="207" t="s">
        <v>14999</v>
      </c>
      <c r="B14598" s="208">
        <v>0.17227780000000001</v>
      </c>
      <c r="C14598" s="208">
        <v>0.15318560000000001</v>
      </c>
      <c r="D14598" s="208">
        <v>0.19137009999999999</v>
      </c>
    </row>
    <row r="14599" spans="1:4">
      <c r="A14599" s="207" t="s">
        <v>15000</v>
      </c>
      <c r="B14599" s="208">
        <v>0.15322250000000001</v>
      </c>
      <c r="C14599" s="208">
        <v>0.124815</v>
      </c>
      <c r="D14599" s="208">
        <v>0.18163000000000001</v>
      </c>
    </row>
    <row r="14600" spans="1:4">
      <c r="A14600" s="207" t="s">
        <v>15001</v>
      </c>
      <c r="B14600" s="208">
        <v>0.2111208</v>
      </c>
      <c r="C14600" s="208">
        <v>0.1909053</v>
      </c>
      <c r="D14600" s="208">
        <v>0.2313364</v>
      </c>
    </row>
    <row r="14601" spans="1:4">
      <c r="A14601" s="207" t="s">
        <v>15002</v>
      </c>
      <c r="B14601" s="208">
        <v>0.19557179999999999</v>
      </c>
      <c r="C14601" s="208">
        <v>0.17167360000000001</v>
      </c>
      <c r="D14601" s="208">
        <v>0.2194699</v>
      </c>
    </row>
    <row r="14602" spans="1:4">
      <c r="A14602" s="207" t="s">
        <v>15003</v>
      </c>
      <c r="B14602" s="208">
        <v>0.220085</v>
      </c>
      <c r="C14602" s="208">
        <v>0.19827259999999999</v>
      </c>
      <c r="D14602" s="208">
        <v>0.24189740000000001</v>
      </c>
    </row>
    <row r="14603" spans="1:4">
      <c r="A14603" s="207" t="s">
        <v>15004</v>
      </c>
      <c r="B14603" s="208">
        <v>0.2045787</v>
      </c>
      <c r="C14603" s="208">
        <v>0.18987399999999999</v>
      </c>
      <c r="D14603" s="208">
        <v>0.21928339999999999</v>
      </c>
    </row>
    <row r="14604" spans="1:4">
      <c r="A14604" s="207" t="s">
        <v>15005</v>
      </c>
      <c r="B14604" s="208">
        <v>0.2508475</v>
      </c>
      <c r="C14604" s="208">
        <v>0.24435509999999999</v>
      </c>
      <c r="D14604" s="208">
        <v>0.25733980000000001</v>
      </c>
    </row>
    <row r="14605" spans="1:4">
      <c r="A14605" s="207" t="s">
        <v>15006</v>
      </c>
      <c r="B14605" s="208">
        <v>0.30646390000000001</v>
      </c>
      <c r="C14605" s="208">
        <v>0.29711670000000001</v>
      </c>
      <c r="D14605" s="208">
        <v>0.31581110000000001</v>
      </c>
    </row>
    <row r="14606" spans="1:4">
      <c r="A14606" s="207" t="s">
        <v>15007</v>
      </c>
      <c r="B14606" s="208">
        <v>0.1978876</v>
      </c>
      <c r="C14606" s="208">
        <v>0.19063140000000001</v>
      </c>
      <c r="D14606" s="208">
        <v>0.20514389999999999</v>
      </c>
    </row>
    <row r="14607" spans="1:4">
      <c r="A14607" s="214" t="s">
        <v>290</v>
      </c>
      <c r="B14607" s="208"/>
      <c r="C14607" s="208"/>
      <c r="D14607" s="208"/>
    </row>
    <row r="14608" spans="1:4">
      <c r="A14608" s="207" t="s">
        <v>15008</v>
      </c>
      <c r="B14608" s="208">
        <v>0.36261349999999998</v>
      </c>
      <c r="C14608" s="208">
        <v>0.32836340000000003</v>
      </c>
      <c r="D14608" s="208">
        <v>0.39686359999999998</v>
      </c>
    </row>
    <row r="14609" spans="1:4">
      <c r="A14609" s="207" t="s">
        <v>15009</v>
      </c>
      <c r="B14609" s="208">
        <v>0.34841440000000001</v>
      </c>
      <c r="C14609" s="208">
        <v>0.31732440000000001</v>
      </c>
      <c r="D14609" s="208">
        <v>0.37950430000000002</v>
      </c>
    </row>
    <row r="14610" spans="1:4">
      <c r="A14610" s="207" t="s">
        <v>15010</v>
      </c>
      <c r="B14610" s="208">
        <v>0.3628035</v>
      </c>
      <c r="C14610" s="208">
        <v>0.33260109999999998</v>
      </c>
      <c r="D14610" s="208">
        <v>0.39300590000000002</v>
      </c>
    </row>
    <row r="14611" spans="1:4">
      <c r="A14611" s="207" t="s">
        <v>15011</v>
      </c>
      <c r="B14611" s="208">
        <v>0.34394249999999998</v>
      </c>
      <c r="C14611" s="208">
        <v>0.31139349999999999</v>
      </c>
      <c r="D14611" s="208">
        <v>0.37649139999999998</v>
      </c>
    </row>
    <row r="14612" spans="1:4">
      <c r="A14612" s="207" t="s">
        <v>15012</v>
      </c>
      <c r="B14612" s="208">
        <v>0.33719270000000001</v>
      </c>
      <c r="C14612" s="208">
        <v>0.30697980000000002</v>
      </c>
      <c r="D14612" s="208">
        <v>0.3674055</v>
      </c>
    </row>
    <row r="14613" spans="1:4">
      <c r="A14613" s="207" t="s">
        <v>15013</v>
      </c>
      <c r="B14613" s="208">
        <v>0.348188</v>
      </c>
      <c r="C14613" s="208">
        <v>0.31699480000000002</v>
      </c>
      <c r="D14613" s="208">
        <v>0.37938110000000003</v>
      </c>
    </row>
    <row r="14614" spans="1:4">
      <c r="A14614" s="207" t="s">
        <v>15014</v>
      </c>
      <c r="B14614" s="208">
        <v>0.3438021</v>
      </c>
      <c r="C14614" s="208">
        <v>0.3134342</v>
      </c>
      <c r="D14614" s="208">
        <v>0.37417</v>
      </c>
    </row>
    <row r="14615" spans="1:4">
      <c r="A14615" s="207" t="s">
        <v>15015</v>
      </c>
      <c r="B14615" s="208">
        <v>0.39274629999999999</v>
      </c>
      <c r="C14615" s="208">
        <v>0.36194419999999999</v>
      </c>
      <c r="D14615" s="208">
        <v>0.42354829999999999</v>
      </c>
    </row>
    <row r="14616" spans="1:4">
      <c r="A14616" s="207" t="s">
        <v>15016</v>
      </c>
      <c r="B14616" s="208">
        <v>0.37442170000000002</v>
      </c>
      <c r="C14616" s="208">
        <v>0.33798250000000002</v>
      </c>
      <c r="D14616" s="208">
        <v>0.41086080000000003</v>
      </c>
    </row>
    <row r="14617" spans="1:4">
      <c r="A14617" s="207" t="s">
        <v>15017</v>
      </c>
      <c r="B14617" s="208">
        <v>0.34605560000000002</v>
      </c>
      <c r="C14617" s="208">
        <v>0.31435350000000001</v>
      </c>
      <c r="D14617" s="208">
        <v>0.37775769999999997</v>
      </c>
    </row>
    <row r="14618" spans="1:4">
      <c r="A14618" s="207" t="s">
        <v>15018</v>
      </c>
      <c r="B14618" s="208">
        <v>0.30573519999999998</v>
      </c>
      <c r="C14618" s="208">
        <v>0.27914349999999999</v>
      </c>
      <c r="D14618" s="208">
        <v>0.33232689999999998</v>
      </c>
    </row>
    <row r="14619" spans="1:4">
      <c r="A14619" s="207" t="s">
        <v>15019</v>
      </c>
      <c r="B14619" s="208">
        <v>0.26848290000000002</v>
      </c>
      <c r="C14619" s="208">
        <v>0.24149570000000001</v>
      </c>
      <c r="D14619" s="208">
        <v>0.29547000000000001</v>
      </c>
    </row>
    <row r="14620" spans="1:4">
      <c r="A14620" s="207" t="s">
        <v>15020</v>
      </c>
      <c r="B14620" s="208">
        <v>0.28216289999999999</v>
      </c>
      <c r="C14620" s="208">
        <v>0.25414930000000002</v>
      </c>
      <c r="D14620" s="208">
        <v>0.31017650000000002</v>
      </c>
    </row>
    <row r="14621" spans="1:4">
      <c r="A14621" s="207" t="s">
        <v>15021</v>
      </c>
      <c r="B14621" s="208">
        <v>0.32773400000000003</v>
      </c>
      <c r="C14621" s="208">
        <v>0.29615069999999999</v>
      </c>
      <c r="D14621" s="208">
        <v>0.35931740000000001</v>
      </c>
    </row>
    <row r="14622" spans="1:4">
      <c r="A14622" s="207" t="s">
        <v>15022</v>
      </c>
      <c r="B14622" s="208">
        <v>0.3389588</v>
      </c>
      <c r="C14622" s="208">
        <v>0.31583699999999998</v>
      </c>
      <c r="D14622" s="208">
        <v>0.36208069999999998</v>
      </c>
    </row>
    <row r="14623" spans="1:4">
      <c r="A14623" s="207" t="s">
        <v>15023</v>
      </c>
      <c r="B14623" s="208">
        <v>0.27886349999999999</v>
      </c>
      <c r="C14623" s="208">
        <v>0.25333719999999998</v>
      </c>
      <c r="D14623" s="208">
        <v>0.30438979999999999</v>
      </c>
    </row>
    <row r="14624" spans="1:4">
      <c r="A14624" s="207" t="s">
        <v>15024</v>
      </c>
      <c r="B14624" s="208">
        <v>0.3006026</v>
      </c>
      <c r="C14624" s="208">
        <v>0.27045649999999999</v>
      </c>
      <c r="D14624" s="208">
        <v>0.33074880000000001</v>
      </c>
    </row>
    <row r="14625" spans="1:4">
      <c r="A14625" s="207" t="s">
        <v>15025</v>
      </c>
      <c r="B14625" s="208">
        <v>0.27861229999999998</v>
      </c>
      <c r="C14625" s="208">
        <v>0.2528125</v>
      </c>
      <c r="D14625" s="208">
        <v>0.30441200000000002</v>
      </c>
    </row>
    <row r="14626" spans="1:4">
      <c r="A14626" s="207" t="s">
        <v>15026</v>
      </c>
      <c r="B14626" s="208">
        <v>0.29167599999999999</v>
      </c>
      <c r="C14626" s="208">
        <v>0.26068180000000002</v>
      </c>
      <c r="D14626" s="208">
        <v>0.32267020000000002</v>
      </c>
    </row>
    <row r="14627" spans="1:4">
      <c r="A14627" s="207" t="s">
        <v>15027</v>
      </c>
      <c r="B14627" s="208">
        <v>0.31547370000000002</v>
      </c>
      <c r="C14627" s="208">
        <v>0.28499859999999999</v>
      </c>
      <c r="D14627" s="208">
        <v>0.3459489</v>
      </c>
    </row>
    <row r="14628" spans="1:4">
      <c r="A14628" s="207" t="s">
        <v>15028</v>
      </c>
      <c r="B14628" s="208">
        <v>0.35447499999999998</v>
      </c>
      <c r="C14628" s="208">
        <v>0.3218895</v>
      </c>
      <c r="D14628" s="208">
        <v>0.38706040000000003</v>
      </c>
    </row>
    <row r="14629" spans="1:4">
      <c r="A14629" s="207" t="s">
        <v>15029</v>
      </c>
      <c r="B14629" s="208">
        <v>0.31743169999999998</v>
      </c>
      <c r="C14629" s="208">
        <v>0.2883135</v>
      </c>
      <c r="D14629" s="208">
        <v>0.34654990000000002</v>
      </c>
    </row>
    <row r="14630" spans="1:4">
      <c r="A14630" s="207" t="s">
        <v>15030</v>
      </c>
      <c r="B14630" s="208">
        <v>0.33611180000000002</v>
      </c>
      <c r="C14630" s="208">
        <v>0.29169079999999997</v>
      </c>
      <c r="D14630" s="208">
        <v>0.38053290000000001</v>
      </c>
    </row>
    <row r="14631" spans="1:4">
      <c r="A14631" s="207" t="s">
        <v>15031</v>
      </c>
      <c r="B14631" s="208">
        <v>0.3134171</v>
      </c>
      <c r="C14631" s="208">
        <v>0.27351569999999997</v>
      </c>
      <c r="D14631" s="208">
        <v>0.35331839999999998</v>
      </c>
    </row>
    <row r="14632" spans="1:4">
      <c r="A14632" s="207" t="s">
        <v>15032</v>
      </c>
      <c r="B14632" s="208">
        <v>0.3439683</v>
      </c>
      <c r="C14632" s="208">
        <v>0.3026258</v>
      </c>
      <c r="D14632" s="208">
        <v>0.38531080000000001</v>
      </c>
    </row>
    <row r="14633" spans="1:4">
      <c r="A14633" s="207" t="s">
        <v>15033</v>
      </c>
      <c r="B14633" s="208">
        <v>0.32635120000000001</v>
      </c>
      <c r="C14633" s="208">
        <v>0.28394419999999998</v>
      </c>
      <c r="D14633" s="208">
        <v>0.36875819999999998</v>
      </c>
    </row>
    <row r="14634" spans="1:4">
      <c r="A14634" s="207" t="s">
        <v>15034</v>
      </c>
      <c r="B14634" s="208">
        <v>0.32024760000000002</v>
      </c>
      <c r="C14634" s="208">
        <v>0.27870470000000003</v>
      </c>
      <c r="D14634" s="208">
        <v>0.36179050000000001</v>
      </c>
    </row>
    <row r="14635" spans="1:4">
      <c r="A14635" s="207" t="s">
        <v>15035</v>
      </c>
      <c r="B14635" s="208">
        <v>0.32132670000000002</v>
      </c>
      <c r="C14635" s="208">
        <v>0.280607</v>
      </c>
      <c r="D14635" s="208">
        <v>0.36204629999999999</v>
      </c>
    </row>
    <row r="14636" spans="1:4">
      <c r="A14636" s="207" t="s">
        <v>15036</v>
      </c>
      <c r="B14636" s="208">
        <v>0.32011339999999999</v>
      </c>
      <c r="C14636" s="208">
        <v>0.28026600000000002</v>
      </c>
      <c r="D14636" s="208">
        <v>0.35996070000000002</v>
      </c>
    </row>
    <row r="14637" spans="1:4">
      <c r="A14637" s="207" t="s">
        <v>15037</v>
      </c>
      <c r="B14637" s="208">
        <v>0.3793415</v>
      </c>
      <c r="C14637" s="208">
        <v>0.33814260000000002</v>
      </c>
      <c r="D14637" s="208">
        <v>0.42054039999999998</v>
      </c>
    </row>
    <row r="14638" spans="1:4">
      <c r="A14638" s="207" t="s">
        <v>15038</v>
      </c>
      <c r="B14638" s="208">
        <v>0.35530519999999999</v>
      </c>
      <c r="C14638" s="208">
        <v>0.30796839999999998</v>
      </c>
      <c r="D14638" s="208">
        <v>0.402642</v>
      </c>
    </row>
    <row r="14639" spans="1:4">
      <c r="A14639" s="207" t="s">
        <v>15039</v>
      </c>
      <c r="B14639" s="208">
        <v>0.33250639999999998</v>
      </c>
      <c r="C14639" s="208">
        <v>0.29065249999999998</v>
      </c>
      <c r="D14639" s="208">
        <v>0.37436019999999998</v>
      </c>
    </row>
    <row r="14640" spans="1:4">
      <c r="A14640" s="207" t="s">
        <v>15040</v>
      </c>
      <c r="B14640" s="208">
        <v>0.29175970000000001</v>
      </c>
      <c r="C14640" s="208">
        <v>0.25660240000000001</v>
      </c>
      <c r="D14640" s="208">
        <v>0.32691700000000001</v>
      </c>
    </row>
    <row r="14641" spans="1:4">
      <c r="A14641" s="207" t="s">
        <v>15041</v>
      </c>
      <c r="B14641" s="208">
        <v>0.242868</v>
      </c>
      <c r="C14641" s="208">
        <v>0.2059473</v>
      </c>
      <c r="D14641" s="208">
        <v>0.2797887</v>
      </c>
    </row>
    <row r="14642" spans="1:4">
      <c r="A14642" s="207" t="s">
        <v>15042</v>
      </c>
      <c r="B14642" s="208">
        <v>0.25732660000000002</v>
      </c>
      <c r="C14642" s="208">
        <v>0.22089610000000001</v>
      </c>
      <c r="D14642" s="208">
        <v>0.29375699999999999</v>
      </c>
    </row>
    <row r="14643" spans="1:4">
      <c r="A14643" s="207" t="s">
        <v>15043</v>
      </c>
      <c r="B14643" s="208">
        <v>0.3225653</v>
      </c>
      <c r="C14643" s="208">
        <v>0.27712170000000003</v>
      </c>
      <c r="D14643" s="208">
        <v>0.36800890000000003</v>
      </c>
    </row>
    <row r="14644" spans="1:4">
      <c r="A14644" s="207" t="s">
        <v>15044</v>
      </c>
      <c r="B14644" s="208">
        <v>0.31628810000000002</v>
      </c>
      <c r="C14644" s="208">
        <v>0.28622049999999999</v>
      </c>
      <c r="D14644" s="208">
        <v>0.34635569999999999</v>
      </c>
    </row>
    <row r="14645" spans="1:4">
      <c r="A14645" s="207" t="s">
        <v>15045</v>
      </c>
      <c r="B14645" s="208">
        <v>0.2675342</v>
      </c>
      <c r="C14645" s="208">
        <v>0.23510110000000001</v>
      </c>
      <c r="D14645" s="208">
        <v>0.29996729999999999</v>
      </c>
    </row>
    <row r="14646" spans="1:4">
      <c r="A14646" s="207" t="s">
        <v>15046</v>
      </c>
      <c r="B14646" s="208">
        <v>0.29274099999999997</v>
      </c>
      <c r="C14646" s="208">
        <v>0.25217529999999999</v>
      </c>
      <c r="D14646" s="208">
        <v>0.33330670000000001</v>
      </c>
    </row>
    <row r="14647" spans="1:4">
      <c r="A14647" s="207" t="s">
        <v>15047</v>
      </c>
      <c r="B14647" s="208">
        <v>0.26954040000000001</v>
      </c>
      <c r="C14647" s="208">
        <v>0.2355583</v>
      </c>
      <c r="D14647" s="208">
        <v>0.30352259999999998</v>
      </c>
    </row>
    <row r="14648" spans="1:4">
      <c r="A14648" s="207" t="s">
        <v>15048</v>
      </c>
      <c r="B14648" s="208">
        <v>0.28011039999999998</v>
      </c>
      <c r="C14648" s="208">
        <v>0.23877970000000001</v>
      </c>
      <c r="D14648" s="208">
        <v>0.32144109999999998</v>
      </c>
    </row>
    <row r="14649" spans="1:4">
      <c r="A14649" s="207" t="s">
        <v>15049</v>
      </c>
      <c r="B14649" s="208">
        <v>0.32641130000000002</v>
      </c>
      <c r="C14649" s="208">
        <v>0.28376119999999999</v>
      </c>
      <c r="D14649" s="208">
        <v>0.36906129999999998</v>
      </c>
    </row>
    <row r="14650" spans="1:4">
      <c r="A14650" s="207" t="s">
        <v>15050</v>
      </c>
      <c r="B14650" s="208">
        <v>0.34052379999999999</v>
      </c>
      <c r="C14650" s="208">
        <v>0.29736689999999999</v>
      </c>
      <c r="D14650" s="208">
        <v>0.38368069999999999</v>
      </c>
    </row>
    <row r="14651" spans="1:4">
      <c r="A14651" s="207" t="s">
        <v>15051</v>
      </c>
      <c r="B14651" s="208">
        <v>0.3162026</v>
      </c>
      <c r="C14651" s="208">
        <v>0.27756350000000002</v>
      </c>
      <c r="D14651" s="208">
        <v>0.35484179999999999</v>
      </c>
    </row>
    <row r="14652" spans="1:4">
      <c r="A14652" s="207" t="s">
        <v>15052</v>
      </c>
      <c r="B14652" s="208">
        <v>0.38711020000000002</v>
      </c>
      <c r="C14652" s="208">
        <v>0.34504600000000002</v>
      </c>
      <c r="D14652" s="208">
        <v>0.42917440000000001</v>
      </c>
    </row>
    <row r="14653" spans="1:4">
      <c r="A14653" s="207" t="s">
        <v>15053</v>
      </c>
      <c r="B14653" s="208">
        <v>0.38386989999999999</v>
      </c>
      <c r="C14653" s="208">
        <v>0.34347519999999998</v>
      </c>
      <c r="D14653" s="208">
        <v>0.42426459999999999</v>
      </c>
    </row>
    <row r="14654" spans="1:4">
      <c r="A14654" s="207" t="s">
        <v>15054</v>
      </c>
      <c r="B14654" s="208">
        <v>0.3812335</v>
      </c>
      <c r="C14654" s="208">
        <v>0.34209139999999999</v>
      </c>
      <c r="D14654" s="208">
        <v>0.42037550000000001</v>
      </c>
    </row>
    <row r="14655" spans="1:4">
      <c r="A14655" s="207" t="s">
        <v>15055</v>
      </c>
      <c r="B14655" s="208">
        <v>0.36097370000000001</v>
      </c>
      <c r="C14655" s="208">
        <v>0.32015009999999999</v>
      </c>
      <c r="D14655" s="208">
        <v>0.40179740000000003</v>
      </c>
    </row>
    <row r="14656" spans="1:4">
      <c r="A14656" s="207" t="s">
        <v>15056</v>
      </c>
      <c r="B14656" s="208">
        <v>0.35182819999999998</v>
      </c>
      <c r="C14656" s="208">
        <v>0.31470720000000002</v>
      </c>
      <c r="D14656" s="208">
        <v>0.38894919999999999</v>
      </c>
    </row>
    <row r="14657" spans="1:4">
      <c r="A14657" s="207" t="s">
        <v>15057</v>
      </c>
      <c r="B14657" s="208">
        <v>0.3748553</v>
      </c>
      <c r="C14657" s="208">
        <v>0.33659529999999999</v>
      </c>
      <c r="D14657" s="208">
        <v>0.41311530000000002</v>
      </c>
    </row>
    <row r="14658" spans="1:4">
      <c r="A14658" s="207" t="s">
        <v>15058</v>
      </c>
      <c r="B14658" s="208">
        <v>0.36721559999999998</v>
      </c>
      <c r="C14658" s="208">
        <v>0.32941530000000002</v>
      </c>
      <c r="D14658" s="208">
        <v>0.40501589999999998</v>
      </c>
    </row>
    <row r="14659" spans="1:4">
      <c r="A14659" s="207" t="s">
        <v>15059</v>
      </c>
      <c r="B14659" s="208">
        <v>0.4049044</v>
      </c>
      <c r="C14659" s="208">
        <v>0.36555090000000001</v>
      </c>
      <c r="D14659" s="208">
        <v>0.44425779999999998</v>
      </c>
    </row>
    <row r="14660" spans="1:4">
      <c r="A14660" s="207" t="s">
        <v>15060</v>
      </c>
      <c r="B14660" s="208">
        <v>0.3952175</v>
      </c>
      <c r="C14660" s="208">
        <v>0.35088190000000002</v>
      </c>
      <c r="D14660" s="208">
        <v>0.43955309999999997</v>
      </c>
    </row>
    <row r="14661" spans="1:4">
      <c r="A14661" s="207" t="s">
        <v>15061</v>
      </c>
      <c r="B14661" s="208">
        <v>0.36144320000000002</v>
      </c>
      <c r="C14661" s="208">
        <v>0.32283450000000002</v>
      </c>
      <c r="D14661" s="208">
        <v>0.40005180000000001</v>
      </c>
    </row>
    <row r="14662" spans="1:4">
      <c r="A14662" s="207" t="s">
        <v>15062</v>
      </c>
      <c r="B14662" s="208">
        <v>0.3221504</v>
      </c>
      <c r="C14662" s="208">
        <v>0.28941699999999998</v>
      </c>
      <c r="D14662" s="208">
        <v>0.35488380000000003</v>
      </c>
    </row>
    <row r="14663" spans="1:4">
      <c r="A14663" s="207" t="s">
        <v>15063</v>
      </c>
      <c r="B14663" s="208">
        <v>0.29179480000000002</v>
      </c>
      <c r="C14663" s="208">
        <v>0.25680249999999999</v>
      </c>
      <c r="D14663" s="208">
        <v>0.3267871</v>
      </c>
    </row>
    <row r="14664" spans="1:4">
      <c r="A14664" s="207" t="s">
        <v>15064</v>
      </c>
      <c r="B14664" s="208">
        <v>0.3038304</v>
      </c>
      <c r="C14664" s="208">
        <v>0.265739</v>
      </c>
      <c r="D14664" s="208">
        <v>0.3419219</v>
      </c>
    </row>
    <row r="14665" spans="1:4">
      <c r="A14665" s="207" t="s">
        <v>15065</v>
      </c>
      <c r="B14665" s="208">
        <v>0.33277780000000001</v>
      </c>
      <c r="C14665" s="208">
        <v>0.29339179999999998</v>
      </c>
      <c r="D14665" s="208">
        <v>0.37216379999999999</v>
      </c>
    </row>
    <row r="14666" spans="1:4">
      <c r="A14666" s="207" t="s">
        <v>15066</v>
      </c>
      <c r="B14666" s="208">
        <v>0.3611509</v>
      </c>
      <c r="C14666" s="208">
        <v>0.33134750000000002</v>
      </c>
      <c r="D14666" s="208">
        <v>0.39095429999999998</v>
      </c>
    </row>
    <row r="14667" spans="1:4">
      <c r="A14667" s="207" t="s">
        <v>15067</v>
      </c>
      <c r="B14667" s="208">
        <v>0.29034549999999998</v>
      </c>
      <c r="C14667" s="208">
        <v>0.25725179999999997</v>
      </c>
      <c r="D14667" s="208">
        <v>0.32343909999999998</v>
      </c>
    </row>
    <row r="14668" spans="1:4">
      <c r="A14668" s="207" t="s">
        <v>15068</v>
      </c>
      <c r="B14668" s="208">
        <v>0.31007970000000001</v>
      </c>
      <c r="C14668" s="208">
        <v>0.2732581</v>
      </c>
      <c r="D14668" s="208">
        <v>0.34690130000000002</v>
      </c>
    </row>
    <row r="14669" spans="1:4">
      <c r="A14669" s="207" t="s">
        <v>15069</v>
      </c>
      <c r="B14669" s="208">
        <v>0.28835959999999999</v>
      </c>
      <c r="C14669" s="208">
        <v>0.25583869999999997</v>
      </c>
      <c r="D14669" s="208">
        <v>0.32088060000000002</v>
      </c>
    </row>
    <row r="14670" spans="1:4">
      <c r="A14670" s="207" t="s">
        <v>15070</v>
      </c>
      <c r="B14670" s="208">
        <v>0.30298059999999999</v>
      </c>
      <c r="C14670" s="208">
        <v>0.26433689999999999</v>
      </c>
      <c r="D14670" s="208">
        <v>0.34162429999999999</v>
      </c>
    </row>
    <row r="14671" spans="1:4">
      <c r="A14671" s="207" t="s">
        <v>15071</v>
      </c>
      <c r="B14671" s="208">
        <v>0.31051489999999998</v>
      </c>
      <c r="C14671" s="208">
        <v>0.2735708</v>
      </c>
      <c r="D14671" s="208">
        <v>0.34745900000000002</v>
      </c>
    </row>
    <row r="14672" spans="1:4">
      <c r="A14672" s="207" t="s">
        <v>15072</v>
      </c>
      <c r="B14672" s="208">
        <v>0.36683700000000002</v>
      </c>
      <c r="C14672" s="208">
        <v>0.32640259999999999</v>
      </c>
      <c r="D14672" s="208">
        <v>0.40727140000000001</v>
      </c>
    </row>
    <row r="14673" spans="1:4">
      <c r="A14673" s="207" t="s">
        <v>15073</v>
      </c>
      <c r="B14673" s="208">
        <v>0.32000339999999999</v>
      </c>
      <c r="C14673" s="208">
        <v>0.28443449999999998</v>
      </c>
      <c r="D14673" s="208">
        <v>0.35557240000000001</v>
      </c>
    </row>
    <row r="14674" spans="1:4">
      <c r="A14674" s="207" t="s">
        <v>15074</v>
      </c>
      <c r="B14674" s="208">
        <v>0.34938089999999999</v>
      </c>
      <c r="C14674" s="208">
        <v>0.33630290000000002</v>
      </c>
      <c r="D14674" s="208">
        <v>0.36245889999999997</v>
      </c>
    </row>
    <row r="14675" spans="1:4">
      <c r="A14675" s="207" t="s">
        <v>15075</v>
      </c>
      <c r="B14675" s="208">
        <v>0.36483520000000003</v>
      </c>
      <c r="C14675" s="208">
        <v>0.34478579999999998</v>
      </c>
      <c r="D14675" s="208">
        <v>0.38488460000000002</v>
      </c>
    </row>
    <row r="14676" spans="1:4">
      <c r="A14676" s="207" t="s">
        <v>15076</v>
      </c>
      <c r="B14676" s="208">
        <v>0.3438021</v>
      </c>
      <c r="C14676" s="208">
        <v>0.3134342</v>
      </c>
      <c r="D14676" s="208">
        <v>0.37417</v>
      </c>
    </row>
    <row r="14677" spans="1:4">
      <c r="A14677" s="207" t="s">
        <v>15077</v>
      </c>
      <c r="B14677" s="208">
        <v>0.28910989999999998</v>
      </c>
      <c r="C14677" s="208">
        <v>0.27285670000000001</v>
      </c>
      <c r="D14677" s="208">
        <v>0.3053632</v>
      </c>
    </row>
    <row r="14678" spans="1:4">
      <c r="A14678" s="207" t="s">
        <v>15078</v>
      </c>
      <c r="B14678" s="208">
        <v>0.28291349999999998</v>
      </c>
      <c r="C14678" s="208">
        <v>0.26159769999999999</v>
      </c>
      <c r="D14678" s="208">
        <v>0.30422929999999998</v>
      </c>
    </row>
    <row r="14679" spans="1:4">
      <c r="A14679" s="207" t="s">
        <v>15079</v>
      </c>
      <c r="B14679" s="208">
        <v>0.33694109999999999</v>
      </c>
      <c r="C14679" s="208">
        <v>0.31816090000000002</v>
      </c>
      <c r="D14679" s="208">
        <v>0.35572130000000002</v>
      </c>
    </row>
    <row r="14680" spans="1:4">
      <c r="A14680" s="207" t="s">
        <v>15080</v>
      </c>
      <c r="B14680" s="208">
        <v>0.30898799999999998</v>
      </c>
      <c r="C14680" s="208">
        <v>0.2955084</v>
      </c>
      <c r="D14680" s="208">
        <v>0.32246770000000002</v>
      </c>
    </row>
    <row r="14681" spans="1:4">
      <c r="A14681" s="207" t="s">
        <v>15081</v>
      </c>
      <c r="B14681" s="208">
        <v>0.32591110000000001</v>
      </c>
      <c r="C14681" s="208">
        <v>0.30856519999999998</v>
      </c>
      <c r="D14681" s="208">
        <v>0.34325699999999998</v>
      </c>
    </row>
    <row r="14682" spans="1:4">
      <c r="A14682" s="207" t="s">
        <v>15082</v>
      </c>
      <c r="B14682" s="208">
        <v>0.34985470000000002</v>
      </c>
      <c r="C14682" s="208">
        <v>0.32365129999999998</v>
      </c>
      <c r="D14682" s="208">
        <v>0.37605810000000001</v>
      </c>
    </row>
    <row r="14683" spans="1:4">
      <c r="A14683" s="207" t="s">
        <v>15083</v>
      </c>
      <c r="B14683" s="208">
        <v>0.32011339999999999</v>
      </c>
      <c r="C14683" s="208">
        <v>0.28026600000000002</v>
      </c>
      <c r="D14683" s="208">
        <v>0.35996070000000002</v>
      </c>
    </row>
    <row r="14684" spans="1:4">
      <c r="A14684" s="207" t="s">
        <v>15084</v>
      </c>
      <c r="B14684" s="208">
        <v>0.26752189999999998</v>
      </c>
      <c r="C14684" s="208">
        <v>0.24599799999999999</v>
      </c>
      <c r="D14684" s="208">
        <v>0.28904590000000002</v>
      </c>
    </row>
    <row r="14685" spans="1:4">
      <c r="A14685" s="207" t="s">
        <v>15085</v>
      </c>
      <c r="B14685" s="208">
        <v>0.27215129999999998</v>
      </c>
      <c r="C14685" s="208">
        <v>0.2447249</v>
      </c>
      <c r="D14685" s="208">
        <v>0.2995777</v>
      </c>
    </row>
    <row r="14686" spans="1:4">
      <c r="A14686" s="207" t="s">
        <v>15086</v>
      </c>
      <c r="B14686" s="208">
        <v>0.31937949999999998</v>
      </c>
      <c r="C14686" s="208">
        <v>0.29432730000000001</v>
      </c>
      <c r="D14686" s="208">
        <v>0.3444316</v>
      </c>
    </row>
    <row r="14687" spans="1:4">
      <c r="A14687" s="207" t="s">
        <v>15087</v>
      </c>
      <c r="B14687" s="208">
        <v>0.30365880000000001</v>
      </c>
      <c r="C14687" s="208">
        <v>0.28571429999999998</v>
      </c>
      <c r="D14687" s="208">
        <v>0.32160319999999998</v>
      </c>
    </row>
    <row r="14688" spans="1:4">
      <c r="A14688" s="207" t="s">
        <v>15088</v>
      </c>
      <c r="B14688" s="208">
        <v>0.3717664</v>
      </c>
      <c r="C14688" s="208">
        <v>0.35540680000000002</v>
      </c>
      <c r="D14688" s="208">
        <v>0.38812600000000003</v>
      </c>
    </row>
    <row r="14689" spans="1:4">
      <c r="A14689" s="207" t="s">
        <v>15089</v>
      </c>
      <c r="B14689" s="208">
        <v>0.38055369999999999</v>
      </c>
      <c r="C14689" s="208">
        <v>0.35596670000000002</v>
      </c>
      <c r="D14689" s="208">
        <v>0.40514080000000002</v>
      </c>
    </row>
    <row r="14690" spans="1:4">
      <c r="A14690" s="207" t="s">
        <v>15090</v>
      </c>
      <c r="B14690" s="208">
        <v>0.36721559999999998</v>
      </c>
      <c r="C14690" s="208">
        <v>0.32941530000000002</v>
      </c>
      <c r="D14690" s="208">
        <v>0.40501589999999998</v>
      </c>
    </row>
    <row r="14691" spans="1:4">
      <c r="A14691" s="207" t="s">
        <v>15091</v>
      </c>
      <c r="B14691" s="208">
        <v>0.30908980000000003</v>
      </c>
      <c r="C14691" s="208">
        <v>0.28853119999999999</v>
      </c>
      <c r="D14691" s="208">
        <v>0.32964830000000001</v>
      </c>
    </row>
    <row r="14692" spans="1:4">
      <c r="A14692" s="207" t="s">
        <v>15092</v>
      </c>
      <c r="B14692" s="208">
        <v>0.29388199999999998</v>
      </c>
      <c r="C14692" s="208">
        <v>0.26663520000000002</v>
      </c>
      <c r="D14692" s="208">
        <v>0.32112869999999999</v>
      </c>
    </row>
    <row r="14693" spans="1:4">
      <c r="A14693" s="207" t="s">
        <v>15093</v>
      </c>
      <c r="B14693" s="208">
        <v>0.3542804</v>
      </c>
      <c r="C14693" s="208">
        <v>0.33012710000000001</v>
      </c>
      <c r="D14693" s="208">
        <v>0.37843369999999998</v>
      </c>
    </row>
    <row r="14694" spans="1:4">
      <c r="A14694" s="207" t="s">
        <v>15094</v>
      </c>
      <c r="B14694" s="208">
        <v>0.31556869999999998</v>
      </c>
      <c r="C14694" s="208">
        <v>0.2988635</v>
      </c>
      <c r="D14694" s="208">
        <v>0.33227400000000001</v>
      </c>
    </row>
    <row r="14695" spans="1:4">
      <c r="A14695" s="207" t="s">
        <v>15095</v>
      </c>
      <c r="B14695" s="208">
        <v>0.32552959999999997</v>
      </c>
      <c r="C14695" s="208">
        <v>0.31895420000000002</v>
      </c>
      <c r="D14695" s="208">
        <v>0.33210499999999998</v>
      </c>
    </row>
    <row r="14696" spans="1:4">
      <c r="A14696" s="207" t="s">
        <v>15096</v>
      </c>
      <c r="B14696" s="208">
        <v>0.30891879999999999</v>
      </c>
      <c r="C14696" s="208">
        <v>0.30023139999999998</v>
      </c>
      <c r="D14696" s="208">
        <v>0.31760620000000001</v>
      </c>
    </row>
    <row r="14697" spans="1:4">
      <c r="A14697" s="207" t="s">
        <v>15097</v>
      </c>
      <c r="B14697" s="208">
        <v>0.34192650000000002</v>
      </c>
      <c r="C14697" s="208">
        <v>0.33363549999999997</v>
      </c>
      <c r="D14697" s="208">
        <v>0.35021750000000001</v>
      </c>
    </row>
    <row r="14698" spans="1:4">
      <c r="A14698" s="207" t="s">
        <v>15098</v>
      </c>
      <c r="B14698" s="208">
        <v>0.3662745</v>
      </c>
      <c r="C14698" s="208">
        <v>0.33260099999999998</v>
      </c>
      <c r="D14698" s="208">
        <v>0.39994809999999997</v>
      </c>
    </row>
    <row r="14699" spans="1:4">
      <c r="A14699" s="207" t="s">
        <v>15099</v>
      </c>
      <c r="B14699" s="208">
        <v>0.34305479999999999</v>
      </c>
      <c r="C14699" s="208">
        <v>0.31205830000000001</v>
      </c>
      <c r="D14699" s="208">
        <v>0.37405129999999998</v>
      </c>
    </row>
    <row r="14700" spans="1:4">
      <c r="A14700" s="207" t="s">
        <v>15100</v>
      </c>
      <c r="B14700" s="208">
        <v>0.36211549999999998</v>
      </c>
      <c r="C14700" s="208">
        <v>0.33233580000000001</v>
      </c>
      <c r="D14700" s="208">
        <v>0.3918953</v>
      </c>
    </row>
    <row r="14701" spans="1:4">
      <c r="A14701" s="207" t="s">
        <v>15101</v>
      </c>
      <c r="B14701" s="208">
        <v>0.3495509</v>
      </c>
      <c r="C14701" s="208">
        <v>0.31689040000000002</v>
      </c>
      <c r="D14701" s="208">
        <v>0.38221139999999998</v>
      </c>
    </row>
    <row r="14702" spans="1:4">
      <c r="A14702" s="207" t="s">
        <v>15102</v>
      </c>
      <c r="B14702" s="208">
        <v>0.33868920000000002</v>
      </c>
      <c r="C14702" s="208">
        <v>0.3085503</v>
      </c>
      <c r="D14702" s="208">
        <v>0.36882809999999999</v>
      </c>
    </row>
    <row r="14703" spans="1:4">
      <c r="A14703" s="207" t="s">
        <v>15103</v>
      </c>
      <c r="B14703" s="208">
        <v>0.34786289999999997</v>
      </c>
      <c r="C14703" s="208">
        <v>0.31647609999999998</v>
      </c>
      <c r="D14703" s="208">
        <v>0.37924970000000002</v>
      </c>
    </row>
    <row r="14704" spans="1:4">
      <c r="A14704" s="207" t="s">
        <v>15104</v>
      </c>
      <c r="B14704" s="208">
        <v>0.3508636</v>
      </c>
      <c r="C14704" s="208">
        <v>0.32095190000000001</v>
      </c>
      <c r="D14704" s="208">
        <v>0.38077529999999998</v>
      </c>
    </row>
    <row r="14705" spans="1:4">
      <c r="A14705" s="207" t="s">
        <v>15105</v>
      </c>
      <c r="B14705" s="208">
        <v>0.38981300000000002</v>
      </c>
      <c r="C14705" s="208">
        <v>0.35826079999999999</v>
      </c>
      <c r="D14705" s="208">
        <v>0.4213652</v>
      </c>
    </row>
    <row r="14706" spans="1:4">
      <c r="A14706" s="207" t="s">
        <v>15106</v>
      </c>
      <c r="B14706" s="208">
        <v>0.37610460000000001</v>
      </c>
      <c r="C14706" s="208">
        <v>0.34151920000000002</v>
      </c>
      <c r="D14706" s="208">
        <v>0.4106901</v>
      </c>
    </row>
    <row r="14707" spans="1:4">
      <c r="A14707" s="207" t="s">
        <v>15107</v>
      </c>
      <c r="B14707" s="208">
        <v>0.3501785</v>
      </c>
      <c r="C14707" s="208">
        <v>0.31889230000000002</v>
      </c>
      <c r="D14707" s="208">
        <v>0.38146469999999999</v>
      </c>
    </row>
    <row r="14708" spans="1:4">
      <c r="A14708" s="207" t="s">
        <v>15108</v>
      </c>
      <c r="B14708" s="208">
        <v>0.30280610000000002</v>
      </c>
      <c r="C14708" s="208">
        <v>0.27591270000000001</v>
      </c>
      <c r="D14708" s="208">
        <v>0.32969959999999998</v>
      </c>
    </row>
    <row r="14709" spans="1:4">
      <c r="A14709" s="207" t="s">
        <v>15109</v>
      </c>
      <c r="B14709" s="208">
        <v>0.2673664</v>
      </c>
      <c r="C14709" s="208">
        <v>0.2405562</v>
      </c>
      <c r="D14709" s="208">
        <v>0.29417670000000001</v>
      </c>
    </row>
    <row r="14710" spans="1:4">
      <c r="A14710" s="207" t="s">
        <v>15110</v>
      </c>
      <c r="B14710" s="208">
        <v>0.28084179999999997</v>
      </c>
      <c r="C14710" s="208">
        <v>0.25272719999999999</v>
      </c>
      <c r="D14710" s="208">
        <v>0.30895650000000002</v>
      </c>
    </row>
    <row r="14711" spans="1:4">
      <c r="A14711" s="207" t="s">
        <v>15111</v>
      </c>
      <c r="B14711" s="208">
        <v>0.32534999999999997</v>
      </c>
      <c r="C14711" s="208">
        <v>0.29376790000000003</v>
      </c>
      <c r="D14711" s="208">
        <v>0.35693200000000003</v>
      </c>
    </row>
    <row r="14712" spans="1:4">
      <c r="A14712" s="207" t="s">
        <v>15112</v>
      </c>
      <c r="B14712" s="208">
        <v>0.33751930000000002</v>
      </c>
      <c r="C14712" s="208">
        <v>0.3139846</v>
      </c>
      <c r="D14712" s="208">
        <v>0.36105399999999999</v>
      </c>
    </row>
    <row r="14713" spans="1:4">
      <c r="A14713" s="207" t="s">
        <v>15113</v>
      </c>
      <c r="B14713" s="208">
        <v>0.27660820000000003</v>
      </c>
      <c r="C14713" s="208">
        <v>0.25075439999999999</v>
      </c>
      <c r="D14713" s="208">
        <v>0.30246190000000001</v>
      </c>
    </row>
    <row r="14714" spans="1:4">
      <c r="A14714" s="207" t="s">
        <v>15114</v>
      </c>
      <c r="B14714" s="208">
        <v>0.2975891</v>
      </c>
      <c r="C14714" s="208">
        <v>0.26711109999999999</v>
      </c>
      <c r="D14714" s="208">
        <v>0.328067</v>
      </c>
    </row>
    <row r="14715" spans="1:4">
      <c r="A14715" s="207" t="s">
        <v>15115</v>
      </c>
      <c r="B14715" s="208">
        <v>0.27808080000000002</v>
      </c>
      <c r="C14715" s="208">
        <v>0.25191829999999998</v>
      </c>
      <c r="D14715" s="208">
        <v>0.3042434</v>
      </c>
    </row>
    <row r="14716" spans="1:4">
      <c r="A14716" s="207" t="s">
        <v>15116</v>
      </c>
      <c r="B14716" s="208">
        <v>0.2913173</v>
      </c>
      <c r="C14716" s="208">
        <v>0.2599013</v>
      </c>
      <c r="D14716" s="208">
        <v>0.3227332</v>
      </c>
    </row>
    <row r="14717" spans="1:4">
      <c r="A14717" s="207" t="s">
        <v>15117</v>
      </c>
      <c r="B14717" s="208">
        <v>0.31470599999999999</v>
      </c>
      <c r="C14717" s="208">
        <v>0.28400839999999999</v>
      </c>
      <c r="D14717" s="208">
        <v>0.34540359999999998</v>
      </c>
    </row>
    <row r="14718" spans="1:4">
      <c r="A14718" s="207" t="s">
        <v>15118</v>
      </c>
      <c r="B14718" s="208">
        <v>0.35794009999999998</v>
      </c>
      <c r="C14718" s="208">
        <v>0.32621260000000002</v>
      </c>
      <c r="D14718" s="208">
        <v>0.38966770000000001</v>
      </c>
    </row>
    <row r="14719" spans="1:4">
      <c r="A14719" s="207" t="s">
        <v>15119</v>
      </c>
      <c r="B14719" s="208">
        <v>0.31454539999999998</v>
      </c>
      <c r="C14719" s="208">
        <v>0.28497309999999998</v>
      </c>
      <c r="D14719" s="208">
        <v>0.34411760000000002</v>
      </c>
    </row>
    <row r="14720" spans="1:4">
      <c r="A14720" s="207" t="s">
        <v>15120</v>
      </c>
      <c r="B14720" s="208">
        <v>0.33843459999999997</v>
      </c>
      <c r="C14720" s="208">
        <v>0.29380659999999997</v>
      </c>
      <c r="D14720" s="208">
        <v>0.38306259999999998</v>
      </c>
    </row>
    <row r="14721" spans="1:4">
      <c r="A14721" s="207" t="s">
        <v>15121</v>
      </c>
      <c r="B14721" s="208">
        <v>0.30870769999999997</v>
      </c>
      <c r="C14721" s="208">
        <v>0.2685728</v>
      </c>
      <c r="D14721" s="208">
        <v>0.34884270000000001</v>
      </c>
    </row>
    <row r="14722" spans="1:4">
      <c r="A14722" s="207" t="s">
        <v>15122</v>
      </c>
      <c r="B14722" s="208">
        <v>0.33986640000000001</v>
      </c>
      <c r="C14722" s="208">
        <v>0.29949330000000002</v>
      </c>
      <c r="D14722" s="208">
        <v>0.38023950000000001</v>
      </c>
    </row>
    <row r="14723" spans="1:4">
      <c r="A14723" s="207" t="s">
        <v>15123</v>
      </c>
      <c r="B14723" s="208">
        <v>0.33179320000000001</v>
      </c>
      <c r="C14723" s="208">
        <v>0.2889158</v>
      </c>
      <c r="D14723" s="208">
        <v>0.37467050000000002</v>
      </c>
    </row>
    <row r="14724" spans="1:4">
      <c r="A14724" s="207" t="s">
        <v>15124</v>
      </c>
      <c r="B14724" s="208">
        <v>0.32414019999999999</v>
      </c>
      <c r="C14724" s="208">
        <v>0.28250310000000001</v>
      </c>
      <c r="D14724" s="208">
        <v>0.36577730000000003</v>
      </c>
    </row>
    <row r="14725" spans="1:4">
      <c r="A14725" s="207" t="s">
        <v>15125</v>
      </c>
      <c r="B14725" s="208">
        <v>0.31995770000000001</v>
      </c>
      <c r="C14725" s="208">
        <v>0.27929399999999999</v>
      </c>
      <c r="D14725" s="208">
        <v>0.36062129999999998</v>
      </c>
    </row>
    <row r="14726" spans="1:4">
      <c r="A14726" s="207" t="s">
        <v>15126</v>
      </c>
      <c r="B14726" s="208">
        <v>0.32558330000000002</v>
      </c>
      <c r="C14726" s="208">
        <v>0.28703329999999999</v>
      </c>
      <c r="D14726" s="208">
        <v>0.36413329999999999</v>
      </c>
    </row>
    <row r="14727" spans="1:4">
      <c r="A14727" s="207" t="s">
        <v>15127</v>
      </c>
      <c r="B14727" s="208">
        <v>0.3778609</v>
      </c>
      <c r="C14727" s="208">
        <v>0.33672380000000002</v>
      </c>
      <c r="D14727" s="208">
        <v>0.41899799999999998</v>
      </c>
    </row>
    <row r="14728" spans="1:4">
      <c r="A14728" s="207" t="s">
        <v>15128</v>
      </c>
      <c r="B14728" s="208">
        <v>0.35445280000000001</v>
      </c>
      <c r="C14728" s="208">
        <v>0.30924699999999999</v>
      </c>
      <c r="D14728" s="208">
        <v>0.39965850000000003</v>
      </c>
    </row>
    <row r="14729" spans="1:4">
      <c r="A14729" s="207" t="s">
        <v>15129</v>
      </c>
      <c r="B14729" s="208">
        <v>0.3350863</v>
      </c>
      <c r="C14729" s="208">
        <v>0.29377710000000001</v>
      </c>
      <c r="D14729" s="208">
        <v>0.37639549999999999</v>
      </c>
    </row>
    <row r="14730" spans="1:4">
      <c r="A14730" s="207" t="s">
        <v>15130</v>
      </c>
      <c r="B14730" s="208">
        <v>0.28616770000000002</v>
      </c>
      <c r="C14730" s="208">
        <v>0.25036340000000001</v>
      </c>
      <c r="D14730" s="208">
        <v>0.32197199999999998</v>
      </c>
    </row>
    <row r="14731" spans="1:4">
      <c r="A14731" s="207" t="s">
        <v>15131</v>
      </c>
      <c r="B14731" s="208">
        <v>0.2432503</v>
      </c>
      <c r="C14731" s="208">
        <v>0.20700160000000001</v>
      </c>
      <c r="D14731" s="208">
        <v>0.2794991</v>
      </c>
    </row>
    <row r="14732" spans="1:4">
      <c r="A14732" s="207" t="s">
        <v>15132</v>
      </c>
      <c r="B14732" s="208">
        <v>0.25791039999999998</v>
      </c>
      <c r="C14732" s="208">
        <v>0.22085469999999999</v>
      </c>
      <c r="D14732" s="208">
        <v>0.29496620000000001</v>
      </c>
    </row>
    <row r="14733" spans="1:4">
      <c r="A14733" s="207" t="s">
        <v>15133</v>
      </c>
      <c r="B14733" s="208">
        <v>0.32090229999999997</v>
      </c>
      <c r="C14733" s="208">
        <v>0.27589809999999998</v>
      </c>
      <c r="D14733" s="208">
        <v>0.36590660000000003</v>
      </c>
    </row>
    <row r="14734" spans="1:4">
      <c r="A14734" s="207" t="s">
        <v>15134</v>
      </c>
      <c r="B14734" s="208">
        <v>0.31632660000000001</v>
      </c>
      <c r="C14734" s="208">
        <v>0.28522320000000001</v>
      </c>
      <c r="D14734" s="208">
        <v>0.34743010000000002</v>
      </c>
    </row>
    <row r="14735" spans="1:4">
      <c r="A14735" s="207" t="s">
        <v>15135</v>
      </c>
      <c r="B14735" s="208">
        <v>0.26391730000000002</v>
      </c>
      <c r="C14735" s="208">
        <v>0.230985</v>
      </c>
      <c r="D14735" s="208">
        <v>0.29684949999999999</v>
      </c>
    </row>
    <row r="14736" spans="1:4">
      <c r="A14736" s="207" t="s">
        <v>15136</v>
      </c>
      <c r="B14736" s="208">
        <v>0.29271409999999998</v>
      </c>
      <c r="C14736" s="208">
        <v>0.25133899999999998</v>
      </c>
      <c r="D14736" s="208">
        <v>0.33408919999999998</v>
      </c>
    </row>
    <row r="14737" spans="1:4">
      <c r="A14737" s="207" t="s">
        <v>15137</v>
      </c>
      <c r="B14737" s="208">
        <v>0.2674511</v>
      </c>
      <c r="C14737" s="208">
        <v>0.2329077</v>
      </c>
      <c r="D14737" s="208">
        <v>0.3019945</v>
      </c>
    </row>
    <row r="14738" spans="1:4">
      <c r="A14738" s="207" t="s">
        <v>15138</v>
      </c>
      <c r="B14738" s="208">
        <v>0.28303260000000002</v>
      </c>
      <c r="C14738" s="208">
        <v>0.24070610000000001</v>
      </c>
      <c r="D14738" s="208">
        <v>0.32535910000000001</v>
      </c>
    </row>
    <row r="14739" spans="1:4">
      <c r="A14739" s="207" t="s">
        <v>15139</v>
      </c>
      <c r="B14739" s="208">
        <v>0.32220710000000002</v>
      </c>
      <c r="C14739" s="208">
        <v>0.27897699999999997</v>
      </c>
      <c r="D14739" s="208">
        <v>0.36543730000000002</v>
      </c>
    </row>
    <row r="14740" spans="1:4">
      <c r="A14740" s="207" t="s">
        <v>15140</v>
      </c>
      <c r="B14740" s="208">
        <v>0.34289310000000001</v>
      </c>
      <c r="C14740" s="208">
        <v>0.3010584</v>
      </c>
      <c r="D14740" s="208">
        <v>0.38472790000000001</v>
      </c>
    </row>
    <row r="14741" spans="1:4">
      <c r="A14741" s="207" t="s">
        <v>15141</v>
      </c>
      <c r="B14741" s="208">
        <v>0.31283499999999997</v>
      </c>
      <c r="C14741" s="208">
        <v>0.27368520000000002</v>
      </c>
      <c r="D14741" s="208">
        <v>0.35198489999999999</v>
      </c>
    </row>
    <row r="14742" spans="1:4">
      <c r="A14742" s="207" t="s">
        <v>15142</v>
      </c>
      <c r="B14742" s="208">
        <v>0.39119090000000001</v>
      </c>
      <c r="C14742" s="208">
        <v>0.35015839999999998</v>
      </c>
      <c r="D14742" s="208">
        <v>0.43222339999999998</v>
      </c>
    </row>
    <row r="14743" spans="1:4">
      <c r="A14743" s="207" t="s">
        <v>15143</v>
      </c>
      <c r="B14743" s="208">
        <v>0.37636209999999998</v>
      </c>
      <c r="C14743" s="208">
        <v>0.33561429999999998</v>
      </c>
      <c r="D14743" s="208">
        <v>0.41710989999999998</v>
      </c>
    </row>
    <row r="14744" spans="1:4">
      <c r="A14744" s="207" t="s">
        <v>15144</v>
      </c>
      <c r="B14744" s="208">
        <v>0.3831195</v>
      </c>
      <c r="C14744" s="208">
        <v>0.34426499999999999</v>
      </c>
      <c r="D14744" s="208">
        <v>0.42197410000000002</v>
      </c>
    </row>
    <row r="14745" spans="1:4">
      <c r="A14745" s="207" t="s">
        <v>15145</v>
      </c>
      <c r="B14745" s="208">
        <v>0.36616120000000002</v>
      </c>
      <c r="C14745" s="208">
        <v>0.32640619999999998</v>
      </c>
      <c r="D14745" s="208">
        <v>0.4059162</v>
      </c>
    </row>
    <row r="14746" spans="1:4">
      <c r="A14746" s="207" t="s">
        <v>15146</v>
      </c>
      <c r="B14746" s="208">
        <v>0.35279120000000003</v>
      </c>
      <c r="C14746" s="208">
        <v>0.31598559999999998</v>
      </c>
      <c r="D14746" s="208">
        <v>0.38959690000000002</v>
      </c>
    </row>
    <row r="14747" spans="1:4">
      <c r="A14747" s="207" t="s">
        <v>15147</v>
      </c>
      <c r="B14747" s="208">
        <v>0.3739806</v>
      </c>
      <c r="C14747" s="208">
        <v>0.33537410000000001</v>
      </c>
      <c r="D14747" s="208">
        <v>0.41258719999999999</v>
      </c>
    </row>
    <row r="14748" spans="1:4">
      <c r="A14748" s="207" t="s">
        <v>15148</v>
      </c>
      <c r="B14748" s="208">
        <v>0.37418489999999999</v>
      </c>
      <c r="C14748" s="208">
        <v>0.33682990000000002</v>
      </c>
      <c r="D14748" s="208">
        <v>0.41154000000000002</v>
      </c>
    </row>
    <row r="14749" spans="1:4">
      <c r="A14749" s="207" t="s">
        <v>15149</v>
      </c>
      <c r="B14749" s="208">
        <v>0.40282119999999999</v>
      </c>
      <c r="C14749" s="208">
        <v>0.36214469999999999</v>
      </c>
      <c r="D14749" s="208">
        <v>0.44349769999999999</v>
      </c>
    </row>
    <row r="14750" spans="1:4">
      <c r="A14750" s="207" t="s">
        <v>15150</v>
      </c>
      <c r="B14750" s="208">
        <v>0.39604309999999998</v>
      </c>
      <c r="C14750" s="208">
        <v>0.35430889999999998</v>
      </c>
      <c r="D14750" s="208">
        <v>0.43777729999999998</v>
      </c>
    </row>
    <row r="14751" spans="1:4">
      <c r="A14751" s="207" t="s">
        <v>15151</v>
      </c>
      <c r="B14751" s="208">
        <v>0.36437510000000001</v>
      </c>
      <c r="C14751" s="208">
        <v>0.32622699999999999</v>
      </c>
      <c r="D14751" s="208">
        <v>0.40252320000000003</v>
      </c>
    </row>
    <row r="14752" spans="1:4">
      <c r="A14752" s="207" t="s">
        <v>15152</v>
      </c>
      <c r="B14752" s="208">
        <v>0.31808350000000002</v>
      </c>
      <c r="C14752" s="208">
        <v>0.28531830000000002</v>
      </c>
      <c r="D14752" s="208">
        <v>0.35084870000000001</v>
      </c>
    </row>
    <row r="14753" spans="1:4">
      <c r="A14753" s="207" t="s">
        <v>15153</v>
      </c>
      <c r="B14753" s="208">
        <v>0.28906850000000001</v>
      </c>
      <c r="C14753" s="208">
        <v>0.25445200000000001</v>
      </c>
      <c r="D14753" s="208">
        <v>0.3236851</v>
      </c>
    </row>
    <row r="14754" spans="1:4">
      <c r="A14754" s="207" t="s">
        <v>15154</v>
      </c>
      <c r="B14754" s="208">
        <v>0.30312450000000002</v>
      </c>
      <c r="C14754" s="208">
        <v>0.26489810000000003</v>
      </c>
      <c r="D14754" s="208">
        <v>0.34135090000000001</v>
      </c>
    </row>
    <row r="14755" spans="1:4">
      <c r="A14755" s="207" t="s">
        <v>15155</v>
      </c>
      <c r="B14755" s="208">
        <v>0.3292467</v>
      </c>
      <c r="C14755" s="208">
        <v>0.28980509999999998</v>
      </c>
      <c r="D14755" s="208">
        <v>0.36868820000000002</v>
      </c>
    </row>
    <row r="14756" spans="1:4">
      <c r="A14756" s="207" t="s">
        <v>15156</v>
      </c>
      <c r="B14756" s="208">
        <v>0.35851860000000002</v>
      </c>
      <c r="C14756" s="208">
        <v>0.32742939999999998</v>
      </c>
      <c r="D14756" s="208">
        <v>0.38960790000000001</v>
      </c>
    </row>
    <row r="14757" spans="1:4">
      <c r="A14757" s="207" t="s">
        <v>15157</v>
      </c>
      <c r="B14757" s="208">
        <v>0.29001529999999998</v>
      </c>
      <c r="C14757" s="208">
        <v>0.25663599999999998</v>
      </c>
      <c r="D14757" s="208">
        <v>0.32339459999999998</v>
      </c>
    </row>
    <row r="14758" spans="1:4">
      <c r="A14758" s="207" t="s">
        <v>15158</v>
      </c>
      <c r="B14758" s="208">
        <v>0.30197619999999997</v>
      </c>
      <c r="C14758" s="208">
        <v>0.26561020000000002</v>
      </c>
      <c r="D14758" s="208">
        <v>0.33834219999999998</v>
      </c>
    </row>
    <row r="14759" spans="1:4">
      <c r="A14759" s="207" t="s">
        <v>15159</v>
      </c>
      <c r="B14759" s="208">
        <v>0.28811779999999998</v>
      </c>
      <c r="C14759" s="208">
        <v>0.25533489999999998</v>
      </c>
      <c r="D14759" s="208">
        <v>0.32090069999999998</v>
      </c>
    </row>
    <row r="14760" spans="1:4">
      <c r="A14760" s="207" t="s">
        <v>15160</v>
      </c>
      <c r="B14760" s="208">
        <v>0.29884470000000002</v>
      </c>
      <c r="C14760" s="208">
        <v>0.26008880000000001</v>
      </c>
      <c r="D14760" s="208">
        <v>0.33760069999999998</v>
      </c>
    </row>
    <row r="14761" spans="1:4">
      <c r="A14761" s="207" t="s">
        <v>15161</v>
      </c>
      <c r="B14761" s="208">
        <v>0.30765530000000002</v>
      </c>
      <c r="C14761" s="208">
        <v>0.27068189999999998</v>
      </c>
      <c r="D14761" s="208">
        <v>0.34462880000000001</v>
      </c>
    </row>
    <row r="14762" spans="1:4">
      <c r="A14762" s="207" t="s">
        <v>15162</v>
      </c>
      <c r="B14762" s="208">
        <v>0.37166129999999997</v>
      </c>
      <c r="C14762" s="208">
        <v>0.33214589999999999</v>
      </c>
      <c r="D14762" s="208">
        <v>0.41117670000000001</v>
      </c>
    </row>
    <row r="14763" spans="1:4">
      <c r="A14763" s="207" t="s">
        <v>15163</v>
      </c>
      <c r="B14763" s="208">
        <v>0.31616230000000001</v>
      </c>
      <c r="C14763" s="208">
        <v>0.2802267</v>
      </c>
      <c r="D14763" s="208">
        <v>0.35209790000000002</v>
      </c>
    </row>
    <row r="14764" spans="1:4">
      <c r="A14764" s="207" t="s">
        <v>15164</v>
      </c>
      <c r="B14764" s="208">
        <v>0.34953200000000001</v>
      </c>
      <c r="C14764" s="208">
        <v>0.33653680000000002</v>
      </c>
      <c r="D14764" s="208">
        <v>0.36252709999999999</v>
      </c>
    </row>
    <row r="14765" spans="1:4">
      <c r="A14765" s="207" t="s">
        <v>15165</v>
      </c>
      <c r="B14765" s="208">
        <v>0.36662879999999998</v>
      </c>
      <c r="C14765" s="208">
        <v>0.34699720000000001</v>
      </c>
      <c r="D14765" s="208">
        <v>0.38626050000000001</v>
      </c>
    </row>
    <row r="14766" spans="1:4">
      <c r="A14766" s="207" t="s">
        <v>15166</v>
      </c>
      <c r="B14766" s="208">
        <v>0.3508636</v>
      </c>
      <c r="C14766" s="208">
        <v>0.32095190000000001</v>
      </c>
      <c r="D14766" s="208">
        <v>0.38077529999999998</v>
      </c>
    </row>
    <row r="14767" spans="1:4">
      <c r="A14767" s="207" t="s">
        <v>15167</v>
      </c>
      <c r="B14767" s="208">
        <v>0.28735119999999997</v>
      </c>
      <c r="C14767" s="208">
        <v>0.27109100000000003</v>
      </c>
      <c r="D14767" s="208">
        <v>0.30361139999999998</v>
      </c>
    </row>
    <row r="14768" spans="1:4">
      <c r="A14768" s="207" t="s">
        <v>15168</v>
      </c>
      <c r="B14768" s="208">
        <v>0.28079969999999999</v>
      </c>
      <c r="C14768" s="208">
        <v>0.25922240000000002</v>
      </c>
      <c r="D14768" s="208">
        <v>0.30237700000000001</v>
      </c>
    </row>
    <row r="14769" spans="1:4">
      <c r="A14769" s="207" t="s">
        <v>15169</v>
      </c>
      <c r="B14769" s="208">
        <v>0.33432440000000002</v>
      </c>
      <c r="C14769" s="208">
        <v>0.31507930000000001</v>
      </c>
      <c r="D14769" s="208">
        <v>0.35356949999999998</v>
      </c>
    </row>
    <row r="14770" spans="1:4">
      <c r="A14770" s="207" t="s">
        <v>15170</v>
      </c>
      <c r="B14770" s="208">
        <v>0.30762539999999999</v>
      </c>
      <c r="C14770" s="208">
        <v>0.2940277</v>
      </c>
      <c r="D14770" s="208">
        <v>0.32122309999999998</v>
      </c>
    </row>
    <row r="14771" spans="1:4">
      <c r="A14771" s="207" t="s">
        <v>15171</v>
      </c>
      <c r="B14771" s="208">
        <v>0.32572000000000001</v>
      </c>
      <c r="C14771" s="208">
        <v>0.30837120000000001</v>
      </c>
      <c r="D14771" s="208">
        <v>0.34306880000000001</v>
      </c>
    </row>
    <row r="14772" spans="1:4">
      <c r="A14772" s="207" t="s">
        <v>15172</v>
      </c>
      <c r="B14772" s="208">
        <v>0.350493</v>
      </c>
      <c r="C14772" s="208">
        <v>0.32486789999999999</v>
      </c>
      <c r="D14772" s="208">
        <v>0.37611800000000001</v>
      </c>
    </row>
    <row r="14773" spans="1:4">
      <c r="A14773" s="207" t="s">
        <v>15173</v>
      </c>
      <c r="B14773" s="208">
        <v>0.32558330000000002</v>
      </c>
      <c r="C14773" s="208">
        <v>0.28703329999999999</v>
      </c>
      <c r="D14773" s="208">
        <v>0.36413329999999999</v>
      </c>
    </row>
    <row r="14774" spans="1:4">
      <c r="A14774" s="207" t="s">
        <v>15174</v>
      </c>
      <c r="B14774" s="208">
        <v>0.26700119999999999</v>
      </c>
      <c r="C14774" s="208">
        <v>0.24537990000000001</v>
      </c>
      <c r="D14774" s="208">
        <v>0.2886224</v>
      </c>
    </row>
    <row r="14775" spans="1:4">
      <c r="A14775" s="207" t="s">
        <v>15175</v>
      </c>
      <c r="B14775" s="208">
        <v>0.26930559999999998</v>
      </c>
      <c r="C14775" s="208">
        <v>0.24142839999999999</v>
      </c>
      <c r="D14775" s="208">
        <v>0.29718290000000003</v>
      </c>
    </row>
    <row r="14776" spans="1:4">
      <c r="A14776" s="207" t="s">
        <v>15176</v>
      </c>
      <c r="B14776" s="208">
        <v>0.31747229999999999</v>
      </c>
      <c r="C14776" s="208">
        <v>0.29158060000000002</v>
      </c>
      <c r="D14776" s="208">
        <v>0.343364</v>
      </c>
    </row>
    <row r="14777" spans="1:4">
      <c r="A14777" s="207" t="s">
        <v>15177</v>
      </c>
      <c r="B14777" s="208">
        <v>0.30159649999999999</v>
      </c>
      <c r="C14777" s="208">
        <v>0.2833871</v>
      </c>
      <c r="D14777" s="208">
        <v>0.31980589999999998</v>
      </c>
    </row>
    <row r="14778" spans="1:4">
      <c r="A14778" s="207" t="s">
        <v>15178</v>
      </c>
      <c r="B14778" s="208">
        <v>0.37206060000000002</v>
      </c>
      <c r="C14778" s="208">
        <v>0.35581950000000001</v>
      </c>
      <c r="D14778" s="208">
        <v>0.38830179999999997</v>
      </c>
    </row>
    <row r="14779" spans="1:4">
      <c r="A14779" s="207" t="s">
        <v>15179</v>
      </c>
      <c r="B14779" s="208">
        <v>0.38216359999999999</v>
      </c>
      <c r="C14779" s="208">
        <v>0.35803879999999999</v>
      </c>
      <c r="D14779" s="208">
        <v>0.40628829999999999</v>
      </c>
    </row>
    <row r="14780" spans="1:4">
      <c r="A14780" s="207" t="s">
        <v>15180</v>
      </c>
      <c r="B14780" s="208">
        <v>0.37418489999999999</v>
      </c>
      <c r="C14780" s="208">
        <v>0.33682990000000002</v>
      </c>
      <c r="D14780" s="208">
        <v>0.41154000000000002</v>
      </c>
    </row>
    <row r="14781" spans="1:4">
      <c r="A14781" s="207" t="s">
        <v>15181</v>
      </c>
      <c r="B14781" s="208">
        <v>0.30622080000000002</v>
      </c>
      <c r="C14781" s="208">
        <v>0.28568179999999999</v>
      </c>
      <c r="D14781" s="208">
        <v>0.32675979999999999</v>
      </c>
    </row>
    <row r="14782" spans="1:4">
      <c r="A14782" s="207" t="s">
        <v>15182</v>
      </c>
      <c r="B14782" s="208">
        <v>0.29255979999999998</v>
      </c>
      <c r="C14782" s="208">
        <v>0.26515850000000002</v>
      </c>
      <c r="D14782" s="208">
        <v>0.3199612</v>
      </c>
    </row>
    <row r="14783" spans="1:4">
      <c r="A14783" s="207" t="s">
        <v>15183</v>
      </c>
      <c r="B14783" s="208">
        <v>0.35049249999999998</v>
      </c>
      <c r="C14783" s="208">
        <v>0.3254379</v>
      </c>
      <c r="D14783" s="208">
        <v>0.37554710000000002</v>
      </c>
    </row>
    <row r="14784" spans="1:4">
      <c r="A14784" s="207" t="s">
        <v>15184</v>
      </c>
      <c r="B14784" s="208">
        <v>0.31325700000000001</v>
      </c>
      <c r="C14784" s="208">
        <v>0.29653800000000002</v>
      </c>
      <c r="D14784" s="208">
        <v>0.32997609999999999</v>
      </c>
    </row>
    <row r="14785" spans="1:4">
      <c r="A14785" s="207" t="s">
        <v>15185</v>
      </c>
      <c r="B14785" s="208">
        <v>0.3245054</v>
      </c>
      <c r="C14785" s="208">
        <v>0.31789519999999999</v>
      </c>
      <c r="D14785" s="208">
        <v>0.33111570000000001</v>
      </c>
    </row>
    <row r="14786" spans="1:4">
      <c r="A14786" s="207" t="s">
        <v>15186</v>
      </c>
      <c r="B14786" s="208">
        <v>0.3077146</v>
      </c>
      <c r="C14786" s="208">
        <v>0.29893730000000002</v>
      </c>
      <c r="D14786" s="208">
        <v>0.316492</v>
      </c>
    </row>
    <row r="14787" spans="1:4">
      <c r="A14787" s="207" t="s">
        <v>15187</v>
      </c>
      <c r="B14787" s="208">
        <v>0.34046870000000001</v>
      </c>
      <c r="C14787" s="208">
        <v>0.33215509999999998</v>
      </c>
      <c r="D14787" s="208">
        <v>0.34878229999999999</v>
      </c>
    </row>
    <row r="14788" spans="1:4">
      <c r="A14788" s="214" t="s">
        <v>291</v>
      </c>
      <c r="B14788" s="208"/>
      <c r="C14788" s="208"/>
      <c r="D14788" s="208"/>
    </row>
    <row r="14789" spans="1:4">
      <c r="A14789" s="207" t="s">
        <v>15188</v>
      </c>
      <c r="B14789" s="208">
        <v>2.5785490000000002</v>
      </c>
      <c r="C14789" s="208">
        <v>2.430612</v>
      </c>
      <c r="D14789" s="208">
        <v>2.726486</v>
      </c>
    </row>
    <row r="14790" spans="1:4">
      <c r="A14790" s="207" t="s">
        <v>15189</v>
      </c>
      <c r="B14790" s="208">
        <v>2.5959560000000002</v>
      </c>
      <c r="C14790" s="208">
        <v>2.4670899999999998</v>
      </c>
      <c r="D14790" s="208">
        <v>2.7248220000000001</v>
      </c>
    </row>
    <row r="14791" spans="1:4">
      <c r="A14791" s="207" t="s">
        <v>15190</v>
      </c>
      <c r="B14791" s="208">
        <v>2.5603600000000002</v>
      </c>
      <c r="C14791" s="208">
        <v>2.4312269999999998</v>
      </c>
      <c r="D14791" s="208">
        <v>2.6894930000000001</v>
      </c>
    </row>
    <row r="14792" spans="1:4">
      <c r="A14792" s="207" t="s">
        <v>15191</v>
      </c>
      <c r="B14792" s="208">
        <v>2.5304289999999998</v>
      </c>
      <c r="C14792" s="208">
        <v>2.4038499999999998</v>
      </c>
      <c r="D14792" s="208">
        <v>2.6570079999999998</v>
      </c>
    </row>
    <row r="14793" spans="1:4">
      <c r="A14793" s="207" t="s">
        <v>15192</v>
      </c>
      <c r="B14793" s="208">
        <v>2.5273569999999999</v>
      </c>
      <c r="C14793" s="208">
        <v>2.4007040000000002</v>
      </c>
      <c r="D14793" s="208">
        <v>2.6540110000000001</v>
      </c>
    </row>
    <row r="14794" spans="1:4">
      <c r="A14794" s="207" t="s">
        <v>15193</v>
      </c>
      <c r="B14794" s="208">
        <v>2.3496869999999999</v>
      </c>
      <c r="C14794" s="208">
        <v>2.223462</v>
      </c>
      <c r="D14794" s="208">
        <v>2.475911</v>
      </c>
    </row>
    <row r="14795" spans="1:4">
      <c r="A14795" s="207" t="s">
        <v>15194</v>
      </c>
      <c r="B14795" s="208">
        <v>2.7016330000000002</v>
      </c>
      <c r="C14795" s="208">
        <v>2.575618</v>
      </c>
      <c r="D14795" s="208">
        <v>2.8276479999999999</v>
      </c>
    </row>
    <row r="14796" spans="1:4">
      <c r="A14796" s="207" t="s">
        <v>15195</v>
      </c>
      <c r="B14796" s="208">
        <v>2.687338</v>
      </c>
      <c r="C14796" s="208">
        <v>2.5619559999999999</v>
      </c>
      <c r="D14796" s="208">
        <v>2.812719</v>
      </c>
    </row>
    <row r="14797" spans="1:4">
      <c r="A14797" s="207" t="s">
        <v>15196</v>
      </c>
      <c r="B14797" s="208">
        <v>2.5249540000000001</v>
      </c>
      <c r="C14797" s="208">
        <v>2.3881610000000002</v>
      </c>
      <c r="D14797" s="208">
        <v>2.6617470000000001</v>
      </c>
    </row>
    <row r="14798" spans="1:4">
      <c r="A14798" s="207" t="s">
        <v>15197</v>
      </c>
      <c r="B14798" s="208">
        <v>2.5170270000000001</v>
      </c>
      <c r="C14798" s="208">
        <v>2.3913790000000001</v>
      </c>
      <c r="D14798" s="208">
        <v>2.6426750000000001</v>
      </c>
    </row>
    <row r="14799" spans="1:4">
      <c r="A14799" s="207" t="s">
        <v>15198</v>
      </c>
      <c r="B14799" s="208">
        <v>2.3072729999999999</v>
      </c>
      <c r="C14799" s="208">
        <v>2.1953040000000001</v>
      </c>
      <c r="D14799" s="208">
        <v>2.4192420000000001</v>
      </c>
    </row>
    <row r="14800" spans="1:4">
      <c r="A14800" s="207" t="s">
        <v>15199</v>
      </c>
      <c r="B14800" s="208">
        <v>2.1219510000000001</v>
      </c>
      <c r="C14800" s="208">
        <v>1.9933460000000001</v>
      </c>
      <c r="D14800" s="208">
        <v>2.2505570000000001</v>
      </c>
    </row>
    <row r="14801" spans="1:4">
      <c r="A14801" s="207" t="s">
        <v>15200</v>
      </c>
      <c r="B14801" s="208">
        <v>2.2211219999999998</v>
      </c>
      <c r="C14801" s="208">
        <v>2.0845310000000001</v>
      </c>
      <c r="D14801" s="208">
        <v>2.3577129999999999</v>
      </c>
    </row>
    <row r="14802" spans="1:4">
      <c r="A14802" s="207" t="s">
        <v>15201</v>
      </c>
      <c r="B14802" s="208">
        <v>2.3090160000000002</v>
      </c>
      <c r="C14802" s="208">
        <v>2.1770700000000001</v>
      </c>
      <c r="D14802" s="208">
        <v>2.4409619999999999</v>
      </c>
    </row>
    <row r="14803" spans="1:4">
      <c r="A14803" s="207" t="s">
        <v>15202</v>
      </c>
      <c r="B14803" s="208">
        <v>2.218712</v>
      </c>
      <c r="C14803" s="208">
        <v>2.1215199999999999</v>
      </c>
      <c r="D14803" s="208">
        <v>2.3159049999999999</v>
      </c>
    </row>
    <row r="14804" spans="1:4">
      <c r="A14804" s="207" t="s">
        <v>15203</v>
      </c>
      <c r="B14804" s="208">
        <v>2.0909749999999998</v>
      </c>
      <c r="C14804" s="208">
        <v>1.976998</v>
      </c>
      <c r="D14804" s="208">
        <v>2.2049530000000002</v>
      </c>
    </row>
    <row r="14805" spans="1:4">
      <c r="A14805" s="207" t="s">
        <v>15204</v>
      </c>
      <c r="B14805" s="208">
        <v>2.2106119999999998</v>
      </c>
      <c r="C14805" s="208">
        <v>2.0805280000000002</v>
      </c>
      <c r="D14805" s="208">
        <v>2.3406950000000002</v>
      </c>
    </row>
    <row r="14806" spans="1:4">
      <c r="A14806" s="207" t="s">
        <v>15205</v>
      </c>
      <c r="B14806" s="208">
        <v>2.192132</v>
      </c>
      <c r="C14806" s="208">
        <v>2.0820189999999998</v>
      </c>
      <c r="D14806" s="208">
        <v>2.3022450000000001</v>
      </c>
    </row>
    <row r="14807" spans="1:4">
      <c r="A14807" s="207" t="s">
        <v>15206</v>
      </c>
      <c r="B14807" s="208">
        <v>2.1634980000000001</v>
      </c>
      <c r="C14807" s="208">
        <v>2.0287809999999999</v>
      </c>
      <c r="D14807" s="208">
        <v>2.2982149999999999</v>
      </c>
    </row>
    <row r="14808" spans="1:4">
      <c r="A14808" s="207" t="s">
        <v>15207</v>
      </c>
      <c r="B14808" s="208">
        <v>2.2760449999999999</v>
      </c>
      <c r="C14808" s="208">
        <v>2.1403270000000001</v>
      </c>
      <c r="D14808" s="208">
        <v>2.4117630000000001</v>
      </c>
    </row>
    <row r="14809" spans="1:4">
      <c r="A14809" s="207" t="s">
        <v>15208</v>
      </c>
      <c r="B14809" s="208">
        <v>2.6555960000000001</v>
      </c>
      <c r="C14809" s="208">
        <v>2.5244249999999999</v>
      </c>
      <c r="D14809" s="208">
        <v>2.7867660000000001</v>
      </c>
    </row>
    <row r="14810" spans="1:4">
      <c r="A14810" s="207" t="s">
        <v>15209</v>
      </c>
      <c r="B14810" s="208">
        <v>2.4180320000000002</v>
      </c>
      <c r="C14810" s="208">
        <v>2.2953589999999999</v>
      </c>
      <c r="D14810" s="208">
        <v>2.5407039999999999</v>
      </c>
    </row>
    <row r="14811" spans="1:4">
      <c r="A14811" s="207" t="s">
        <v>15210</v>
      </c>
      <c r="B14811" s="208">
        <v>2.7515890000000001</v>
      </c>
      <c r="C14811" s="208">
        <v>2.552546</v>
      </c>
      <c r="D14811" s="208">
        <v>2.950631</v>
      </c>
    </row>
    <row r="14812" spans="1:4">
      <c r="A14812" s="207" t="s">
        <v>15211</v>
      </c>
      <c r="B14812" s="208">
        <v>2.8711199999999999</v>
      </c>
      <c r="C14812" s="208">
        <v>2.686642</v>
      </c>
      <c r="D14812" s="208">
        <v>3.055599</v>
      </c>
    </row>
    <row r="14813" spans="1:4">
      <c r="A14813" s="207" t="s">
        <v>15212</v>
      </c>
      <c r="B14813" s="208">
        <v>2.7521209999999998</v>
      </c>
      <c r="C14813" s="208">
        <v>2.575771</v>
      </c>
      <c r="D14813" s="208">
        <v>2.9284720000000002</v>
      </c>
    </row>
    <row r="14814" spans="1:4">
      <c r="A14814" s="207" t="s">
        <v>15213</v>
      </c>
      <c r="B14814" s="208">
        <v>2.7231529999999999</v>
      </c>
      <c r="C14814" s="208">
        <v>2.5474999999999999</v>
      </c>
      <c r="D14814" s="208">
        <v>2.898806</v>
      </c>
    </row>
    <row r="14815" spans="1:4">
      <c r="A14815" s="207" t="s">
        <v>15214</v>
      </c>
      <c r="B14815" s="208">
        <v>2.6738240000000002</v>
      </c>
      <c r="C14815" s="208">
        <v>2.4941430000000002</v>
      </c>
      <c r="D14815" s="208">
        <v>2.853504</v>
      </c>
    </row>
    <row r="14816" spans="1:4">
      <c r="A14816" s="207" t="s">
        <v>15215</v>
      </c>
      <c r="B14816" s="208">
        <v>2.5954769999999998</v>
      </c>
      <c r="C14816" s="208">
        <v>2.4123429999999999</v>
      </c>
      <c r="D14816" s="208">
        <v>2.7786119999999999</v>
      </c>
    </row>
    <row r="14817" spans="1:4">
      <c r="A14817" s="207" t="s">
        <v>15216</v>
      </c>
      <c r="B14817" s="208">
        <v>3.0611700000000002</v>
      </c>
      <c r="C14817" s="208">
        <v>2.8882439999999998</v>
      </c>
      <c r="D14817" s="208">
        <v>3.2340960000000001</v>
      </c>
    </row>
    <row r="14818" spans="1:4">
      <c r="A14818" s="207" t="s">
        <v>15217</v>
      </c>
      <c r="B14818" s="208">
        <v>2.9699149999999999</v>
      </c>
      <c r="C14818" s="208">
        <v>2.7887659999999999</v>
      </c>
      <c r="D14818" s="208">
        <v>3.1510639999999999</v>
      </c>
    </row>
    <row r="14819" spans="1:4">
      <c r="A14819" s="207" t="s">
        <v>15218</v>
      </c>
      <c r="B14819" s="208">
        <v>2.8409270000000002</v>
      </c>
      <c r="C14819" s="208">
        <v>2.6365560000000001</v>
      </c>
      <c r="D14819" s="208">
        <v>3.0452979999999998</v>
      </c>
    </row>
    <row r="14820" spans="1:4">
      <c r="A14820" s="207" t="s">
        <v>15219</v>
      </c>
      <c r="B14820" s="208">
        <v>2.8430979999999999</v>
      </c>
      <c r="C14820" s="208">
        <v>2.6635040000000001</v>
      </c>
      <c r="D14820" s="208">
        <v>3.022691</v>
      </c>
    </row>
    <row r="14821" spans="1:4">
      <c r="A14821" s="207" t="s">
        <v>15220</v>
      </c>
      <c r="B14821" s="208">
        <v>2.5836670000000002</v>
      </c>
      <c r="C14821" s="208">
        <v>2.4233829999999998</v>
      </c>
      <c r="D14821" s="208">
        <v>2.7439520000000002</v>
      </c>
    </row>
    <row r="14822" spans="1:4">
      <c r="A14822" s="207" t="s">
        <v>15221</v>
      </c>
      <c r="B14822" s="208">
        <v>2.3971580000000001</v>
      </c>
      <c r="C14822" s="208">
        <v>2.2194120000000002</v>
      </c>
      <c r="D14822" s="208">
        <v>2.5749040000000001</v>
      </c>
    </row>
    <row r="14823" spans="1:4">
      <c r="A14823" s="207" t="s">
        <v>15222</v>
      </c>
      <c r="B14823" s="208">
        <v>2.5364969999999998</v>
      </c>
      <c r="C14823" s="208">
        <v>2.3423720000000001</v>
      </c>
      <c r="D14823" s="208">
        <v>2.7306219999999999</v>
      </c>
    </row>
    <row r="14824" spans="1:4">
      <c r="A14824" s="207" t="s">
        <v>15223</v>
      </c>
      <c r="B14824" s="208">
        <v>2.4926870000000001</v>
      </c>
      <c r="C14824" s="208">
        <v>2.2916439999999998</v>
      </c>
      <c r="D14824" s="208">
        <v>2.69373</v>
      </c>
    </row>
    <row r="14825" spans="1:4">
      <c r="A14825" s="207" t="s">
        <v>15224</v>
      </c>
      <c r="B14825" s="208">
        <v>2.3599640000000002</v>
      </c>
      <c r="C14825" s="208">
        <v>2.226661</v>
      </c>
      <c r="D14825" s="208">
        <v>2.4932669999999999</v>
      </c>
    </row>
    <row r="14826" spans="1:4">
      <c r="A14826" s="207" t="s">
        <v>15225</v>
      </c>
      <c r="B14826" s="208">
        <v>2.2729089999999998</v>
      </c>
      <c r="C14826" s="208">
        <v>2.1200779999999999</v>
      </c>
      <c r="D14826" s="208">
        <v>2.4257399999999998</v>
      </c>
    </row>
    <row r="14827" spans="1:4">
      <c r="A14827" s="207" t="s">
        <v>15226</v>
      </c>
      <c r="B14827" s="208">
        <v>2.3757860000000002</v>
      </c>
      <c r="C14827" s="208">
        <v>2.1879650000000002</v>
      </c>
      <c r="D14827" s="208">
        <v>2.5636060000000001</v>
      </c>
    </row>
    <row r="14828" spans="1:4">
      <c r="A14828" s="207" t="s">
        <v>15227</v>
      </c>
      <c r="B14828" s="208">
        <v>2.5430440000000001</v>
      </c>
      <c r="C14828" s="208">
        <v>2.386085</v>
      </c>
      <c r="D14828" s="208">
        <v>2.7000030000000002</v>
      </c>
    </row>
    <row r="14829" spans="1:4">
      <c r="A14829" s="207" t="s">
        <v>15228</v>
      </c>
      <c r="B14829" s="208">
        <v>2.5120040000000001</v>
      </c>
      <c r="C14829" s="208">
        <v>2.3174100000000002</v>
      </c>
      <c r="D14829" s="208">
        <v>2.7065990000000002</v>
      </c>
    </row>
    <row r="14830" spans="1:4">
      <c r="A14830" s="207" t="s">
        <v>15229</v>
      </c>
      <c r="B14830" s="208">
        <v>2.4770189999999999</v>
      </c>
      <c r="C14830" s="208">
        <v>2.2807189999999999</v>
      </c>
      <c r="D14830" s="208">
        <v>2.6733189999999998</v>
      </c>
    </row>
    <row r="14831" spans="1:4">
      <c r="A14831" s="207" t="s">
        <v>15230</v>
      </c>
      <c r="B14831" s="208">
        <v>3.0263019999999998</v>
      </c>
      <c r="C14831" s="208">
        <v>2.83731</v>
      </c>
      <c r="D14831" s="208">
        <v>3.2152949999999998</v>
      </c>
    </row>
    <row r="14832" spans="1:4">
      <c r="A14832" s="207" t="s">
        <v>15231</v>
      </c>
      <c r="B14832" s="208">
        <v>2.681378</v>
      </c>
      <c r="C14832" s="208">
        <v>2.513191</v>
      </c>
      <c r="D14832" s="208">
        <v>2.8495650000000001</v>
      </c>
    </row>
    <row r="14833" spans="1:4">
      <c r="A14833" s="207" t="s">
        <v>15232</v>
      </c>
      <c r="B14833" s="208">
        <v>2.4155540000000002</v>
      </c>
      <c r="C14833" s="208">
        <v>2.2411910000000002</v>
      </c>
      <c r="D14833" s="208">
        <v>2.5899179999999999</v>
      </c>
    </row>
    <row r="14834" spans="1:4">
      <c r="A14834" s="207" t="s">
        <v>15233</v>
      </c>
      <c r="B14834" s="208">
        <v>2.3383790000000002</v>
      </c>
      <c r="C14834" s="208">
        <v>2.1836639999999998</v>
      </c>
      <c r="D14834" s="208">
        <v>2.4930949999999998</v>
      </c>
    </row>
    <row r="14835" spans="1:4">
      <c r="A14835" s="207" t="s">
        <v>15234</v>
      </c>
      <c r="B14835" s="208">
        <v>2.3614099999999998</v>
      </c>
      <c r="C14835" s="208">
        <v>2.2036370000000001</v>
      </c>
      <c r="D14835" s="208">
        <v>2.5191840000000001</v>
      </c>
    </row>
    <row r="14836" spans="1:4">
      <c r="A14836" s="207" t="s">
        <v>15235</v>
      </c>
      <c r="B14836" s="208">
        <v>2.331483</v>
      </c>
      <c r="C14836" s="208">
        <v>2.1762380000000001</v>
      </c>
      <c r="D14836" s="208">
        <v>2.4867270000000001</v>
      </c>
    </row>
    <row r="14837" spans="1:4">
      <c r="A14837" s="207" t="s">
        <v>15236</v>
      </c>
      <c r="B14837" s="208">
        <v>2.37107</v>
      </c>
      <c r="C14837" s="208">
        <v>2.213883</v>
      </c>
      <c r="D14837" s="208">
        <v>2.5282580000000001</v>
      </c>
    </row>
    <row r="14838" spans="1:4">
      <c r="A14838" s="207" t="s">
        <v>15237</v>
      </c>
      <c r="B14838" s="208">
        <v>2.1160049999999999</v>
      </c>
      <c r="C14838" s="208">
        <v>1.9685969999999999</v>
      </c>
      <c r="D14838" s="208">
        <v>2.2634129999999999</v>
      </c>
    </row>
    <row r="14839" spans="1:4">
      <c r="A14839" s="207" t="s">
        <v>15238</v>
      </c>
      <c r="B14839" s="208">
        <v>2.3669020000000001</v>
      </c>
      <c r="C14839" s="208">
        <v>2.2164000000000001</v>
      </c>
      <c r="D14839" s="208">
        <v>2.5174029999999998</v>
      </c>
    </row>
    <row r="14840" spans="1:4">
      <c r="A14840" s="207" t="s">
        <v>15239</v>
      </c>
      <c r="B14840" s="208">
        <v>2.39771</v>
      </c>
      <c r="C14840" s="208">
        <v>2.2404869999999999</v>
      </c>
      <c r="D14840" s="208">
        <v>2.5549330000000001</v>
      </c>
    </row>
    <row r="14841" spans="1:4">
      <c r="A14841" s="207" t="s">
        <v>15240</v>
      </c>
      <c r="B14841" s="208">
        <v>2.2445940000000002</v>
      </c>
      <c r="C14841" s="208">
        <v>2.0761129999999999</v>
      </c>
      <c r="D14841" s="208">
        <v>2.4130750000000001</v>
      </c>
    </row>
    <row r="14842" spans="1:4">
      <c r="A14842" s="207" t="s">
        <v>15241</v>
      </c>
      <c r="B14842" s="208">
        <v>2.2107570000000001</v>
      </c>
      <c r="C14842" s="208">
        <v>2.0562520000000002</v>
      </c>
      <c r="D14842" s="208">
        <v>2.3652609999999998</v>
      </c>
    </row>
    <row r="14843" spans="1:4">
      <c r="A14843" s="207" t="s">
        <v>15242</v>
      </c>
      <c r="B14843" s="208">
        <v>2.0525699999999998</v>
      </c>
      <c r="C14843" s="208">
        <v>1.917554</v>
      </c>
      <c r="D14843" s="208">
        <v>2.187586</v>
      </c>
    </row>
    <row r="14844" spans="1:4">
      <c r="A14844" s="207" t="s">
        <v>15243</v>
      </c>
      <c r="B14844" s="208">
        <v>1.8769830000000001</v>
      </c>
      <c r="C14844" s="208">
        <v>1.720736</v>
      </c>
      <c r="D14844" s="208">
        <v>2.0332309999999998</v>
      </c>
    </row>
    <row r="14845" spans="1:4">
      <c r="A14845" s="207" t="s">
        <v>15244</v>
      </c>
      <c r="B14845" s="208">
        <v>1.901076</v>
      </c>
      <c r="C14845" s="208">
        <v>1.738297</v>
      </c>
      <c r="D14845" s="208">
        <v>2.0638559999999999</v>
      </c>
    </row>
    <row r="14846" spans="1:4">
      <c r="A14846" s="207" t="s">
        <v>15245</v>
      </c>
      <c r="B14846" s="208">
        <v>2.1506370000000001</v>
      </c>
      <c r="C14846" s="208">
        <v>1.987857</v>
      </c>
      <c r="D14846" s="208">
        <v>2.3134169999999998</v>
      </c>
    </row>
    <row r="14847" spans="1:4">
      <c r="A14847" s="207" t="s">
        <v>15246</v>
      </c>
      <c r="B14847" s="208">
        <v>2.0735169999999998</v>
      </c>
      <c r="C14847" s="208">
        <v>1.953543</v>
      </c>
      <c r="D14847" s="208">
        <v>2.1934909999999999</v>
      </c>
    </row>
    <row r="14848" spans="1:4">
      <c r="A14848" s="207" t="s">
        <v>15247</v>
      </c>
      <c r="B14848" s="208">
        <v>1.886809</v>
      </c>
      <c r="C14848" s="208">
        <v>1.7504200000000001</v>
      </c>
      <c r="D14848" s="208">
        <v>2.0231979999999998</v>
      </c>
    </row>
    <row r="14849" spans="1:4">
      <c r="A14849" s="207" t="s">
        <v>15248</v>
      </c>
      <c r="B14849" s="208">
        <v>2.0618310000000002</v>
      </c>
      <c r="C14849" s="208">
        <v>1.9033150000000001</v>
      </c>
      <c r="D14849" s="208">
        <v>2.220348</v>
      </c>
    </row>
    <row r="14850" spans="1:4">
      <c r="A14850" s="207" t="s">
        <v>15249</v>
      </c>
      <c r="B14850" s="208">
        <v>1.865192</v>
      </c>
      <c r="C14850" s="208">
        <v>1.7325440000000001</v>
      </c>
      <c r="D14850" s="208">
        <v>1.9978400000000001</v>
      </c>
    </row>
    <row r="14851" spans="1:4">
      <c r="A14851" s="207" t="s">
        <v>15250</v>
      </c>
      <c r="B14851" s="208">
        <v>1.846544</v>
      </c>
      <c r="C14851" s="208">
        <v>1.6920459999999999</v>
      </c>
      <c r="D14851" s="208">
        <v>2.0010409999999998</v>
      </c>
    </row>
    <row r="14852" spans="1:4">
      <c r="A14852" s="207" t="s">
        <v>15251</v>
      </c>
      <c r="B14852" s="208">
        <v>2.0851570000000001</v>
      </c>
      <c r="C14852" s="208">
        <v>1.920709</v>
      </c>
      <c r="D14852" s="208">
        <v>2.2496049999999999</v>
      </c>
    </row>
    <row r="14853" spans="1:4">
      <c r="A14853" s="207" t="s">
        <v>15252</v>
      </c>
      <c r="B14853" s="208">
        <v>2.3200630000000002</v>
      </c>
      <c r="C14853" s="208">
        <v>2.1600160000000002</v>
      </c>
      <c r="D14853" s="208">
        <v>2.4801090000000001</v>
      </c>
    </row>
    <row r="14854" spans="1:4">
      <c r="A14854" s="207" t="s">
        <v>15253</v>
      </c>
      <c r="B14854" s="208">
        <v>2.1614960000000001</v>
      </c>
      <c r="C14854" s="208">
        <v>2.013868</v>
      </c>
      <c r="D14854" s="208">
        <v>2.3091240000000002</v>
      </c>
    </row>
    <row r="14855" spans="1:4">
      <c r="A14855" s="207" t="s">
        <v>15254</v>
      </c>
      <c r="B14855" s="208">
        <v>2.5152230000000002</v>
      </c>
      <c r="C14855" s="208">
        <v>2.4607939999999999</v>
      </c>
      <c r="D14855" s="208">
        <v>2.569652</v>
      </c>
    </row>
    <row r="14856" spans="1:4">
      <c r="A14856" s="207" t="s">
        <v>15255</v>
      </c>
      <c r="B14856" s="208">
        <v>2.5439379999999998</v>
      </c>
      <c r="C14856" s="208">
        <v>2.4646110000000001</v>
      </c>
      <c r="D14856" s="208">
        <v>2.6232660000000001</v>
      </c>
    </row>
    <row r="14857" spans="1:4">
      <c r="A14857" s="207" t="s">
        <v>15256</v>
      </c>
      <c r="B14857" s="208">
        <v>2.7016330000000002</v>
      </c>
      <c r="C14857" s="208">
        <v>2.575618</v>
      </c>
      <c r="D14857" s="208">
        <v>2.8276479999999999</v>
      </c>
    </row>
    <row r="14858" spans="1:4">
      <c r="A14858" s="207" t="s">
        <v>15257</v>
      </c>
      <c r="B14858" s="208">
        <v>2.2340629999999999</v>
      </c>
      <c r="C14858" s="208">
        <v>2.1618300000000001</v>
      </c>
      <c r="D14858" s="208">
        <v>2.306295</v>
      </c>
    </row>
    <row r="14859" spans="1:4">
      <c r="A14859" s="207" t="s">
        <v>15258</v>
      </c>
      <c r="B14859" s="208">
        <v>2.1139549999999998</v>
      </c>
      <c r="C14859" s="208">
        <v>2.0189119999999998</v>
      </c>
      <c r="D14859" s="208">
        <v>2.2089979999999998</v>
      </c>
    </row>
    <row r="14860" spans="1:4">
      <c r="A14860" s="207" t="s">
        <v>15259</v>
      </c>
      <c r="B14860" s="208">
        <v>2.2486619999999999</v>
      </c>
      <c r="C14860" s="208">
        <v>2.1693920000000002</v>
      </c>
      <c r="D14860" s="208">
        <v>2.3279320000000001</v>
      </c>
    </row>
    <row r="14861" spans="1:4">
      <c r="A14861" s="207" t="s">
        <v>15260</v>
      </c>
      <c r="B14861" s="208">
        <v>2.3317040000000002</v>
      </c>
      <c r="C14861" s="208">
        <v>2.2743519999999999</v>
      </c>
      <c r="D14861" s="208">
        <v>2.3890549999999999</v>
      </c>
    </row>
    <row r="14862" spans="1:4">
      <c r="A14862" s="207" t="s">
        <v>15261</v>
      </c>
      <c r="B14862" s="208">
        <v>2.7258749999999998</v>
      </c>
      <c r="C14862" s="208">
        <v>2.6492360000000001</v>
      </c>
      <c r="D14862" s="208">
        <v>2.8025139999999999</v>
      </c>
    </row>
    <row r="14863" spans="1:4">
      <c r="A14863" s="207" t="s">
        <v>15262</v>
      </c>
      <c r="B14863" s="208">
        <v>2.8580749999999999</v>
      </c>
      <c r="C14863" s="208">
        <v>2.744418</v>
      </c>
      <c r="D14863" s="208">
        <v>2.9717319999999998</v>
      </c>
    </row>
    <row r="14864" spans="1:4">
      <c r="A14864" s="207" t="s">
        <v>15263</v>
      </c>
      <c r="B14864" s="208">
        <v>3.0611700000000002</v>
      </c>
      <c r="C14864" s="208">
        <v>2.8882439999999998</v>
      </c>
      <c r="D14864" s="208">
        <v>3.2340960000000001</v>
      </c>
    </row>
    <row r="14865" spans="1:4">
      <c r="A14865" s="207" t="s">
        <v>15264</v>
      </c>
      <c r="B14865" s="208">
        <v>2.523498</v>
      </c>
      <c r="C14865" s="208">
        <v>2.421062</v>
      </c>
      <c r="D14865" s="208">
        <v>2.625934</v>
      </c>
    </row>
    <row r="14866" spans="1:4">
      <c r="A14866" s="207" t="s">
        <v>15265</v>
      </c>
      <c r="B14866" s="208">
        <v>2.2922400000000001</v>
      </c>
      <c r="C14866" s="208">
        <v>2.162639</v>
      </c>
      <c r="D14866" s="208">
        <v>2.42184</v>
      </c>
    </row>
    <row r="14867" spans="1:4">
      <c r="A14867" s="207" t="s">
        <v>15266</v>
      </c>
      <c r="B14867" s="208">
        <v>2.408185</v>
      </c>
      <c r="C14867" s="208">
        <v>2.296735</v>
      </c>
      <c r="D14867" s="208">
        <v>2.5196350000000001</v>
      </c>
    </row>
    <row r="14868" spans="1:4">
      <c r="A14868" s="207" t="s">
        <v>15267</v>
      </c>
      <c r="B14868" s="208">
        <v>2.641743</v>
      </c>
      <c r="C14868" s="208">
        <v>2.5602040000000001</v>
      </c>
      <c r="D14868" s="208">
        <v>2.7232820000000002</v>
      </c>
    </row>
    <row r="14869" spans="1:4">
      <c r="A14869" s="207" t="s">
        <v>15268</v>
      </c>
      <c r="B14869" s="208">
        <v>2.3129309999999998</v>
      </c>
      <c r="C14869" s="208">
        <v>2.2476280000000002</v>
      </c>
      <c r="D14869" s="208">
        <v>2.3782329999999998</v>
      </c>
    </row>
    <row r="14870" spans="1:4">
      <c r="A14870" s="207" t="s">
        <v>15269</v>
      </c>
      <c r="B14870" s="208">
        <v>2.2459180000000001</v>
      </c>
      <c r="C14870" s="208">
        <v>2.1477789999999999</v>
      </c>
      <c r="D14870" s="208">
        <v>2.3440569999999998</v>
      </c>
    </row>
    <row r="14871" spans="1:4">
      <c r="A14871" s="207" t="s">
        <v>15270</v>
      </c>
      <c r="B14871" s="208">
        <v>2.3669020000000001</v>
      </c>
      <c r="C14871" s="208">
        <v>2.2164000000000001</v>
      </c>
      <c r="D14871" s="208">
        <v>2.5174029999999998</v>
      </c>
    </row>
    <row r="14872" spans="1:4">
      <c r="A14872" s="207" t="s">
        <v>15271</v>
      </c>
      <c r="B14872" s="208">
        <v>1.966237</v>
      </c>
      <c r="C14872" s="208">
        <v>1.8791990000000001</v>
      </c>
      <c r="D14872" s="208">
        <v>2.0532750000000002</v>
      </c>
    </row>
    <row r="14873" spans="1:4">
      <c r="A14873" s="207" t="s">
        <v>15272</v>
      </c>
      <c r="B14873" s="208">
        <v>1.924013</v>
      </c>
      <c r="C14873" s="208">
        <v>1.811088</v>
      </c>
      <c r="D14873" s="208">
        <v>2.0369389999999998</v>
      </c>
    </row>
    <row r="14874" spans="1:4">
      <c r="A14874" s="207" t="s">
        <v>15273</v>
      </c>
      <c r="B14874" s="208">
        <v>2.092991</v>
      </c>
      <c r="C14874" s="208">
        <v>1.996089</v>
      </c>
      <c r="D14874" s="208">
        <v>2.1898930000000001</v>
      </c>
    </row>
    <row r="14875" spans="1:4">
      <c r="A14875" s="207" t="s">
        <v>15274</v>
      </c>
      <c r="B14875" s="208">
        <v>2.044718</v>
      </c>
      <c r="C14875" s="208">
        <v>1.9760500000000001</v>
      </c>
      <c r="D14875" s="208">
        <v>2.1133850000000001</v>
      </c>
    </row>
    <row r="14876" spans="1:4">
      <c r="A14876" s="207" t="s">
        <v>15275</v>
      </c>
      <c r="B14876" s="208">
        <v>2.3668520000000002</v>
      </c>
      <c r="C14876" s="208">
        <v>2.3388260000000001</v>
      </c>
      <c r="D14876" s="208">
        <v>2.3948770000000001</v>
      </c>
    </row>
    <row r="14877" spans="1:4">
      <c r="A14877" s="207" t="s">
        <v>15276</v>
      </c>
      <c r="B14877" s="208">
        <v>2.6185049999999999</v>
      </c>
      <c r="C14877" s="208">
        <v>2.5789680000000001</v>
      </c>
      <c r="D14877" s="208">
        <v>2.658042</v>
      </c>
    </row>
    <row r="14878" spans="1:4">
      <c r="A14878" s="207" t="s">
        <v>15277</v>
      </c>
      <c r="B14878" s="208">
        <v>2.1280809999999999</v>
      </c>
      <c r="C14878" s="208">
        <v>2.0943890000000001</v>
      </c>
      <c r="D14878" s="208">
        <v>2.161772</v>
      </c>
    </row>
    <row r="14879" spans="1:4">
      <c r="A14879" s="207" t="s">
        <v>15278</v>
      </c>
      <c r="B14879" s="208">
        <v>2.5419550000000002</v>
      </c>
      <c r="C14879" s="208">
        <v>2.3955109999999999</v>
      </c>
      <c r="D14879" s="208">
        <v>2.6883979999999998</v>
      </c>
    </row>
    <row r="14880" spans="1:4">
      <c r="A14880" s="207" t="s">
        <v>15279</v>
      </c>
      <c r="B14880" s="208">
        <v>2.5848339999999999</v>
      </c>
      <c r="C14880" s="208">
        <v>2.4520550000000001</v>
      </c>
      <c r="D14880" s="208">
        <v>2.7176130000000001</v>
      </c>
    </row>
    <row r="14881" spans="1:4">
      <c r="A14881" s="207" t="s">
        <v>15280</v>
      </c>
      <c r="B14881" s="208">
        <v>2.492213</v>
      </c>
      <c r="C14881" s="208">
        <v>2.3595130000000002</v>
      </c>
      <c r="D14881" s="208">
        <v>2.6249129999999998</v>
      </c>
    </row>
    <row r="14882" spans="1:4">
      <c r="A14882" s="207" t="s">
        <v>15281</v>
      </c>
      <c r="B14882" s="208">
        <v>2.4976820000000002</v>
      </c>
      <c r="C14882" s="208">
        <v>2.3648359999999999</v>
      </c>
      <c r="D14882" s="208">
        <v>2.630528</v>
      </c>
    </row>
    <row r="14883" spans="1:4">
      <c r="A14883" s="207" t="s">
        <v>15282</v>
      </c>
      <c r="B14883" s="208">
        <v>2.53905</v>
      </c>
      <c r="C14883" s="208">
        <v>2.4074330000000002</v>
      </c>
      <c r="D14883" s="208">
        <v>2.6706660000000002</v>
      </c>
    </row>
    <row r="14884" spans="1:4">
      <c r="A14884" s="207" t="s">
        <v>15283</v>
      </c>
      <c r="B14884" s="208">
        <v>2.3885529999999999</v>
      </c>
      <c r="C14884" s="208">
        <v>2.254785</v>
      </c>
      <c r="D14884" s="208">
        <v>2.522322</v>
      </c>
    </row>
    <row r="14885" spans="1:4">
      <c r="A14885" s="207" t="s">
        <v>15284</v>
      </c>
      <c r="B14885" s="208">
        <v>2.6337989999999998</v>
      </c>
      <c r="C14885" s="208">
        <v>2.5058159999999998</v>
      </c>
      <c r="D14885" s="208">
        <v>2.7617829999999999</v>
      </c>
    </row>
    <row r="14886" spans="1:4">
      <c r="A14886" s="207" t="s">
        <v>15285</v>
      </c>
      <c r="B14886" s="208">
        <v>2.6891600000000002</v>
      </c>
      <c r="C14886" s="208">
        <v>2.5447169999999999</v>
      </c>
      <c r="D14886" s="208">
        <v>2.8336030000000001</v>
      </c>
    </row>
    <row r="14887" spans="1:4">
      <c r="A14887" s="207" t="s">
        <v>15286</v>
      </c>
      <c r="B14887" s="208">
        <v>2.4322560000000002</v>
      </c>
      <c r="C14887" s="208">
        <v>2.2912840000000001</v>
      </c>
      <c r="D14887" s="208">
        <v>2.5732270000000002</v>
      </c>
    </row>
    <row r="14888" spans="1:4">
      <c r="A14888" s="207" t="s">
        <v>15287</v>
      </c>
      <c r="B14888" s="208">
        <v>2.4972259999999999</v>
      </c>
      <c r="C14888" s="208">
        <v>2.36659</v>
      </c>
      <c r="D14888" s="208">
        <v>2.6278619999999999</v>
      </c>
    </row>
    <row r="14889" spans="1:4">
      <c r="A14889" s="207" t="s">
        <v>15288</v>
      </c>
      <c r="B14889" s="208">
        <v>2.327232</v>
      </c>
      <c r="C14889" s="208">
        <v>2.2067480000000002</v>
      </c>
      <c r="D14889" s="208">
        <v>2.4477150000000001</v>
      </c>
    </row>
    <row r="14890" spans="1:4">
      <c r="A14890" s="207" t="s">
        <v>15289</v>
      </c>
      <c r="B14890" s="208">
        <v>2.088562</v>
      </c>
      <c r="C14890" s="208">
        <v>1.953686</v>
      </c>
      <c r="D14890" s="208">
        <v>2.2234379999999998</v>
      </c>
    </row>
    <row r="14891" spans="1:4">
      <c r="A14891" s="207" t="s">
        <v>15290</v>
      </c>
      <c r="B14891" s="208">
        <v>2.2043159999999999</v>
      </c>
      <c r="C14891" s="208">
        <v>2.0629179999999998</v>
      </c>
      <c r="D14891" s="208">
        <v>2.3457140000000001</v>
      </c>
    </row>
    <row r="14892" spans="1:4">
      <c r="A14892" s="207" t="s">
        <v>15291</v>
      </c>
      <c r="B14892" s="208">
        <v>2.278127</v>
      </c>
      <c r="C14892" s="208">
        <v>2.1420349999999999</v>
      </c>
      <c r="D14892" s="208">
        <v>2.4142190000000001</v>
      </c>
    </row>
    <row r="14893" spans="1:4">
      <c r="A14893" s="207" t="s">
        <v>15292</v>
      </c>
      <c r="B14893" s="208">
        <v>2.3363320000000001</v>
      </c>
      <c r="C14893" s="208">
        <v>2.2303799999999998</v>
      </c>
      <c r="D14893" s="208">
        <v>2.4422830000000002</v>
      </c>
    </row>
    <row r="14894" spans="1:4">
      <c r="A14894" s="207" t="s">
        <v>15293</v>
      </c>
      <c r="B14894" s="208">
        <v>2.1408839999999998</v>
      </c>
      <c r="C14894" s="208">
        <v>2.0167480000000002</v>
      </c>
      <c r="D14894" s="208">
        <v>2.265021</v>
      </c>
    </row>
    <row r="14895" spans="1:4">
      <c r="A14895" s="207" t="s">
        <v>15294</v>
      </c>
      <c r="B14895" s="208">
        <v>2.2373630000000002</v>
      </c>
      <c r="C14895" s="208">
        <v>2.1006860000000001</v>
      </c>
      <c r="D14895" s="208">
        <v>2.3740389999999998</v>
      </c>
    </row>
    <row r="14896" spans="1:4">
      <c r="A14896" s="207" t="s">
        <v>15295</v>
      </c>
      <c r="B14896" s="208">
        <v>2.2323979999999999</v>
      </c>
      <c r="C14896" s="208">
        <v>2.1155430000000002</v>
      </c>
      <c r="D14896" s="208">
        <v>2.3492540000000002</v>
      </c>
    </row>
    <row r="14897" spans="1:4">
      <c r="A14897" s="207" t="s">
        <v>15296</v>
      </c>
      <c r="B14897" s="208">
        <v>2.20235</v>
      </c>
      <c r="C14897" s="208">
        <v>2.0615899999999998</v>
      </c>
      <c r="D14897" s="208">
        <v>2.3431090000000001</v>
      </c>
    </row>
    <row r="14898" spans="1:4">
      <c r="A14898" s="207" t="s">
        <v>15297</v>
      </c>
      <c r="B14898" s="208">
        <v>2.2822979999999999</v>
      </c>
      <c r="C14898" s="208">
        <v>2.142315</v>
      </c>
      <c r="D14898" s="208">
        <v>2.4222809999999999</v>
      </c>
    </row>
    <row r="14899" spans="1:4">
      <c r="A14899" s="207" t="s">
        <v>15298</v>
      </c>
      <c r="B14899" s="208">
        <v>2.5976219999999999</v>
      </c>
      <c r="C14899" s="208">
        <v>2.465605</v>
      </c>
      <c r="D14899" s="208">
        <v>2.7296399999999998</v>
      </c>
    </row>
    <row r="14900" spans="1:4">
      <c r="A14900" s="207" t="s">
        <v>15299</v>
      </c>
      <c r="B14900" s="208">
        <v>2.42313</v>
      </c>
      <c r="C14900" s="208">
        <v>2.2925209999999998</v>
      </c>
      <c r="D14900" s="208">
        <v>2.5537380000000001</v>
      </c>
    </row>
    <row r="14901" spans="1:4">
      <c r="A14901" s="207" t="s">
        <v>15300</v>
      </c>
      <c r="B14901" s="208">
        <v>2.7378619999999998</v>
      </c>
      <c r="C14901" s="208">
        <v>2.534729</v>
      </c>
      <c r="D14901" s="208">
        <v>2.9409939999999999</v>
      </c>
    </row>
    <row r="14902" spans="1:4">
      <c r="A14902" s="207" t="s">
        <v>15301</v>
      </c>
      <c r="B14902" s="208">
        <v>2.8919519999999999</v>
      </c>
      <c r="C14902" s="208">
        <v>2.7037629999999999</v>
      </c>
      <c r="D14902" s="208">
        <v>3.0801409999999998</v>
      </c>
    </row>
    <row r="14903" spans="1:4">
      <c r="A14903" s="207" t="s">
        <v>15302</v>
      </c>
      <c r="B14903" s="208">
        <v>2.7245469999999998</v>
      </c>
      <c r="C14903" s="208">
        <v>2.541782</v>
      </c>
      <c r="D14903" s="208">
        <v>2.907311</v>
      </c>
    </row>
    <row r="14904" spans="1:4">
      <c r="A14904" s="207" t="s">
        <v>15303</v>
      </c>
      <c r="B14904" s="208">
        <v>2.7524220000000001</v>
      </c>
      <c r="C14904" s="208">
        <v>2.5713059999999999</v>
      </c>
      <c r="D14904" s="208">
        <v>2.933538</v>
      </c>
    </row>
    <row r="14905" spans="1:4">
      <c r="A14905" s="207" t="s">
        <v>15304</v>
      </c>
      <c r="B14905" s="208">
        <v>2.7440229999999999</v>
      </c>
      <c r="C14905" s="208">
        <v>2.5584829999999998</v>
      </c>
      <c r="D14905" s="208">
        <v>2.9295629999999999</v>
      </c>
    </row>
    <row r="14906" spans="1:4">
      <c r="A14906" s="207" t="s">
        <v>15305</v>
      </c>
      <c r="B14906" s="208">
        <v>2.660866</v>
      </c>
      <c r="C14906" s="208">
        <v>2.471435</v>
      </c>
      <c r="D14906" s="208">
        <v>2.8502960000000002</v>
      </c>
    </row>
    <row r="14907" spans="1:4">
      <c r="A14907" s="207" t="s">
        <v>15306</v>
      </c>
      <c r="B14907" s="208">
        <v>2.9834809999999998</v>
      </c>
      <c r="C14907" s="208">
        <v>2.8105000000000002</v>
      </c>
      <c r="D14907" s="208">
        <v>3.1564610000000002</v>
      </c>
    </row>
    <row r="14908" spans="1:4">
      <c r="A14908" s="207" t="s">
        <v>15307</v>
      </c>
      <c r="B14908" s="208">
        <v>2.9838339999999999</v>
      </c>
      <c r="C14908" s="208">
        <v>2.7846090000000001</v>
      </c>
      <c r="D14908" s="208">
        <v>3.1830599999999998</v>
      </c>
    </row>
    <row r="14909" spans="1:4">
      <c r="A14909" s="207" t="s">
        <v>15308</v>
      </c>
      <c r="B14909" s="208">
        <v>2.7851880000000002</v>
      </c>
      <c r="C14909" s="208">
        <v>2.5800320000000001</v>
      </c>
      <c r="D14909" s="208">
        <v>2.9903430000000002</v>
      </c>
    </row>
    <row r="14910" spans="1:4">
      <c r="A14910" s="207" t="s">
        <v>15309</v>
      </c>
      <c r="B14910" s="208">
        <v>2.8383210000000001</v>
      </c>
      <c r="C14910" s="208">
        <v>2.655643</v>
      </c>
      <c r="D14910" s="208">
        <v>3.0209990000000002</v>
      </c>
    </row>
    <row r="14911" spans="1:4">
      <c r="A14911" s="207" t="s">
        <v>15310</v>
      </c>
      <c r="B14911" s="208">
        <v>2.6465130000000001</v>
      </c>
      <c r="C14911" s="208">
        <v>2.4759799999999998</v>
      </c>
      <c r="D14911" s="208">
        <v>2.8170459999999999</v>
      </c>
    </row>
    <row r="14912" spans="1:4">
      <c r="A14912" s="207" t="s">
        <v>15311</v>
      </c>
      <c r="B14912" s="208">
        <v>2.3774250000000001</v>
      </c>
      <c r="C14912" s="208">
        <v>2.1897190000000002</v>
      </c>
      <c r="D14912" s="208">
        <v>2.5651299999999999</v>
      </c>
    </row>
    <row r="14913" spans="1:4">
      <c r="A14913" s="207" t="s">
        <v>15312</v>
      </c>
      <c r="B14913" s="208">
        <v>2.5475249999999998</v>
      </c>
      <c r="C14913" s="208">
        <v>2.3470019999999998</v>
      </c>
      <c r="D14913" s="208">
        <v>2.7480470000000001</v>
      </c>
    </row>
    <row r="14914" spans="1:4">
      <c r="A14914" s="207" t="s">
        <v>15313</v>
      </c>
      <c r="B14914" s="208">
        <v>2.4853399999999999</v>
      </c>
      <c r="C14914" s="208">
        <v>2.2813590000000001</v>
      </c>
      <c r="D14914" s="208">
        <v>2.6893220000000002</v>
      </c>
    </row>
    <row r="14915" spans="1:4">
      <c r="A14915" s="207" t="s">
        <v>15314</v>
      </c>
      <c r="B14915" s="208">
        <v>2.5329160000000002</v>
      </c>
      <c r="C14915" s="208">
        <v>2.3833099999999998</v>
      </c>
      <c r="D14915" s="208">
        <v>2.6825209999999999</v>
      </c>
    </row>
    <row r="14916" spans="1:4">
      <c r="A14916" s="207" t="s">
        <v>15315</v>
      </c>
      <c r="B14916" s="208">
        <v>2.3630460000000002</v>
      </c>
      <c r="C14916" s="208">
        <v>2.194318</v>
      </c>
      <c r="D14916" s="208">
        <v>2.5317750000000001</v>
      </c>
    </row>
    <row r="14917" spans="1:4">
      <c r="A14917" s="207" t="s">
        <v>15316</v>
      </c>
      <c r="B14917" s="208">
        <v>2.4225349999999999</v>
      </c>
      <c r="C14917" s="208">
        <v>2.2248239999999999</v>
      </c>
      <c r="D14917" s="208">
        <v>2.6202450000000002</v>
      </c>
    </row>
    <row r="14918" spans="1:4">
      <c r="A14918" s="207" t="s">
        <v>15317</v>
      </c>
      <c r="B14918" s="208">
        <v>2.6023079999999998</v>
      </c>
      <c r="C14918" s="208">
        <v>2.4409320000000001</v>
      </c>
      <c r="D14918" s="208">
        <v>2.7636829999999999</v>
      </c>
    </row>
    <row r="14919" spans="1:4">
      <c r="A14919" s="207" t="s">
        <v>15318</v>
      </c>
      <c r="B14919" s="208">
        <v>2.5688659999999999</v>
      </c>
      <c r="C14919" s="208">
        <v>2.3653270000000002</v>
      </c>
      <c r="D14919" s="208">
        <v>2.772405</v>
      </c>
    </row>
    <row r="14920" spans="1:4">
      <c r="A14920" s="207" t="s">
        <v>15319</v>
      </c>
      <c r="B14920" s="208">
        <v>2.5082810000000002</v>
      </c>
      <c r="C14920" s="208">
        <v>2.3044790000000002</v>
      </c>
      <c r="D14920" s="208">
        <v>2.7120820000000001</v>
      </c>
    </row>
    <row r="14921" spans="1:4">
      <c r="A14921" s="207" t="s">
        <v>15320</v>
      </c>
      <c r="B14921" s="208">
        <v>2.987053</v>
      </c>
      <c r="C14921" s="208">
        <v>2.7978779999999999</v>
      </c>
      <c r="D14921" s="208">
        <v>3.1762280000000001</v>
      </c>
    </row>
    <row r="14922" spans="1:4">
      <c r="A14922" s="207" t="s">
        <v>15321</v>
      </c>
      <c r="B14922" s="208">
        <v>2.7330679999999998</v>
      </c>
      <c r="C14922" s="208">
        <v>2.5572689999999998</v>
      </c>
      <c r="D14922" s="208">
        <v>2.9088660000000002</v>
      </c>
    </row>
    <row r="14923" spans="1:4">
      <c r="A14923" s="207" t="s">
        <v>15322</v>
      </c>
      <c r="B14923" s="208">
        <v>2.3692709999999999</v>
      </c>
      <c r="C14923" s="208">
        <v>2.198655</v>
      </c>
      <c r="D14923" s="208">
        <v>2.5398869999999998</v>
      </c>
    </row>
    <row r="14924" spans="1:4">
      <c r="A14924" s="207" t="s">
        <v>15323</v>
      </c>
      <c r="B14924" s="208">
        <v>2.289393</v>
      </c>
      <c r="C14924" s="208">
        <v>2.1306310000000002</v>
      </c>
      <c r="D14924" s="208">
        <v>2.4481549999999999</v>
      </c>
    </row>
    <row r="14925" spans="1:4">
      <c r="A14925" s="207" t="s">
        <v>15324</v>
      </c>
      <c r="B14925" s="208">
        <v>2.2756769999999999</v>
      </c>
      <c r="C14925" s="208">
        <v>2.1152250000000001</v>
      </c>
      <c r="D14925" s="208">
        <v>2.4361290000000002</v>
      </c>
    </row>
    <row r="14926" spans="1:4">
      <c r="A14926" s="207" t="s">
        <v>15325</v>
      </c>
      <c r="B14926" s="208">
        <v>2.26179</v>
      </c>
      <c r="C14926" s="208">
        <v>2.1035710000000001</v>
      </c>
      <c r="D14926" s="208">
        <v>2.42001</v>
      </c>
    </row>
    <row r="14927" spans="1:4">
      <c r="A14927" s="207" t="s">
        <v>15326</v>
      </c>
      <c r="B14927" s="208">
        <v>2.3416160000000001</v>
      </c>
      <c r="C14927" s="208">
        <v>2.1826949999999998</v>
      </c>
      <c r="D14927" s="208">
        <v>2.5005359999999999</v>
      </c>
    </row>
    <row r="14928" spans="1:4">
      <c r="A14928" s="207" t="s">
        <v>15327</v>
      </c>
      <c r="B14928" s="208">
        <v>2.1357140000000001</v>
      </c>
      <c r="C14928" s="208">
        <v>1.9810410000000001</v>
      </c>
      <c r="D14928" s="208">
        <v>2.290387</v>
      </c>
    </row>
    <row r="14929" spans="1:4">
      <c r="A14929" s="207" t="s">
        <v>15328</v>
      </c>
      <c r="B14929" s="208">
        <v>2.3124389999999999</v>
      </c>
      <c r="C14929" s="208">
        <v>2.1613669999999998</v>
      </c>
      <c r="D14929" s="208">
        <v>2.463511</v>
      </c>
    </row>
    <row r="14930" spans="1:4">
      <c r="A14930" s="207" t="s">
        <v>15329</v>
      </c>
      <c r="B14930" s="208">
        <v>2.3687049999999998</v>
      </c>
      <c r="C14930" s="208">
        <v>2.2003979999999999</v>
      </c>
      <c r="D14930" s="208">
        <v>2.537013</v>
      </c>
    </row>
    <row r="14931" spans="1:4">
      <c r="A14931" s="207" t="s">
        <v>15330</v>
      </c>
      <c r="B14931" s="208">
        <v>2.1080869999999998</v>
      </c>
      <c r="C14931" s="208">
        <v>1.942469</v>
      </c>
      <c r="D14931" s="208">
        <v>2.2737059999999998</v>
      </c>
    </row>
    <row r="14932" spans="1:4">
      <c r="A14932" s="207" t="s">
        <v>15331</v>
      </c>
      <c r="B14932" s="208">
        <v>2.174795</v>
      </c>
      <c r="C14932" s="208">
        <v>2.0172400000000001</v>
      </c>
      <c r="D14932" s="208">
        <v>2.3323510000000001</v>
      </c>
    </row>
    <row r="14933" spans="1:4">
      <c r="A14933" s="207" t="s">
        <v>15332</v>
      </c>
      <c r="B14933" s="208">
        <v>2.033779</v>
      </c>
      <c r="C14933" s="208">
        <v>1.8901950000000001</v>
      </c>
      <c r="D14933" s="208">
        <v>2.1773630000000002</v>
      </c>
    </row>
    <row r="14934" spans="1:4">
      <c r="A14934" s="207" t="s">
        <v>15333</v>
      </c>
      <c r="B14934" s="208">
        <v>1.831304</v>
      </c>
      <c r="C14934" s="208">
        <v>1.6723680000000001</v>
      </c>
      <c r="D14934" s="208">
        <v>1.9902390000000001</v>
      </c>
    </row>
    <row r="14935" spans="1:4">
      <c r="A14935" s="207" t="s">
        <v>15334</v>
      </c>
      <c r="B14935" s="208">
        <v>1.873737</v>
      </c>
      <c r="C14935" s="208">
        <v>1.708132</v>
      </c>
      <c r="D14935" s="208">
        <v>2.0393430000000001</v>
      </c>
    </row>
    <row r="14936" spans="1:4">
      <c r="A14936" s="207" t="s">
        <v>15335</v>
      </c>
      <c r="B14936" s="208">
        <v>2.0995529999999998</v>
      </c>
      <c r="C14936" s="208">
        <v>1.9334309999999999</v>
      </c>
      <c r="D14936" s="208">
        <v>2.2656740000000002</v>
      </c>
    </row>
    <row r="14937" spans="1:4">
      <c r="A14937" s="207" t="s">
        <v>15336</v>
      </c>
      <c r="B14937" s="208">
        <v>2.1412939999999998</v>
      </c>
      <c r="C14937" s="208">
        <v>2.016162</v>
      </c>
      <c r="D14937" s="208">
        <v>2.2664260000000001</v>
      </c>
    </row>
    <row r="14938" spans="1:4">
      <c r="A14938" s="207" t="s">
        <v>15337</v>
      </c>
      <c r="B14938" s="208">
        <v>1.9066730000000001</v>
      </c>
      <c r="C14938" s="208">
        <v>1.7653209999999999</v>
      </c>
      <c r="D14938" s="208">
        <v>2.048025</v>
      </c>
    </row>
    <row r="14939" spans="1:4">
      <c r="A14939" s="207" t="s">
        <v>15338</v>
      </c>
      <c r="B14939" s="208">
        <v>2.0717750000000001</v>
      </c>
      <c r="C14939" s="208">
        <v>1.909408</v>
      </c>
      <c r="D14939" s="208">
        <v>2.2341419999999999</v>
      </c>
    </row>
    <row r="14940" spans="1:4">
      <c r="A14940" s="207" t="s">
        <v>15339</v>
      </c>
      <c r="B14940" s="208">
        <v>1.8816330000000001</v>
      </c>
      <c r="C14940" s="208">
        <v>1.7417689999999999</v>
      </c>
      <c r="D14940" s="208">
        <v>2.021496</v>
      </c>
    </row>
    <row r="14941" spans="1:4">
      <c r="A14941" s="207" t="s">
        <v>15340</v>
      </c>
      <c r="B14941" s="208">
        <v>1.8703399999999999</v>
      </c>
      <c r="C14941" s="208">
        <v>1.7093989999999999</v>
      </c>
      <c r="D14941" s="208">
        <v>2.0312800000000002</v>
      </c>
    </row>
    <row r="14942" spans="1:4">
      <c r="A14942" s="207" t="s">
        <v>15341</v>
      </c>
      <c r="B14942" s="208">
        <v>2.0700500000000002</v>
      </c>
      <c r="C14942" s="208">
        <v>1.9053549999999999</v>
      </c>
      <c r="D14942" s="208">
        <v>2.2347440000000001</v>
      </c>
    </row>
    <row r="14943" spans="1:4">
      <c r="A14943" s="207" t="s">
        <v>15342</v>
      </c>
      <c r="B14943" s="208">
        <v>2.2438699999999998</v>
      </c>
      <c r="C14943" s="208">
        <v>2.0825019999999999</v>
      </c>
      <c r="D14943" s="208">
        <v>2.4052380000000002</v>
      </c>
    </row>
    <row r="14944" spans="1:4">
      <c r="A14944" s="207" t="s">
        <v>15343</v>
      </c>
      <c r="B14944" s="208">
        <v>2.127818</v>
      </c>
      <c r="C14944" s="208">
        <v>1.9734</v>
      </c>
      <c r="D14944" s="208">
        <v>2.2822360000000002</v>
      </c>
    </row>
    <row r="14945" spans="1:4">
      <c r="A14945" s="207" t="s">
        <v>15344</v>
      </c>
      <c r="B14945" s="208">
        <v>2.5047090000000001</v>
      </c>
      <c r="C14945" s="208">
        <v>2.44869</v>
      </c>
      <c r="D14945" s="208">
        <v>2.560727</v>
      </c>
    </row>
    <row r="14946" spans="1:4">
      <c r="A14946" s="207" t="s">
        <v>15345</v>
      </c>
      <c r="B14946" s="208">
        <v>2.5158689999999999</v>
      </c>
      <c r="C14946" s="208">
        <v>2.4335990000000001</v>
      </c>
      <c r="D14946" s="208">
        <v>2.5981380000000001</v>
      </c>
    </row>
    <row r="14947" spans="1:4">
      <c r="A14947" s="207" t="s">
        <v>15346</v>
      </c>
      <c r="B14947" s="208">
        <v>2.6337989999999998</v>
      </c>
      <c r="C14947" s="208">
        <v>2.5058159999999998</v>
      </c>
      <c r="D14947" s="208">
        <v>2.7617829999999999</v>
      </c>
    </row>
    <row r="14948" spans="1:4">
      <c r="A14948" s="207" t="s">
        <v>15347</v>
      </c>
      <c r="B14948" s="208">
        <v>2.2298290000000001</v>
      </c>
      <c r="C14948" s="208">
        <v>2.1530429999999998</v>
      </c>
      <c r="D14948" s="208">
        <v>2.306616</v>
      </c>
    </row>
    <row r="14949" spans="1:4">
      <c r="A14949" s="207" t="s">
        <v>15348</v>
      </c>
      <c r="B14949" s="208">
        <v>2.1601189999999999</v>
      </c>
      <c r="C14949" s="208">
        <v>2.057153</v>
      </c>
      <c r="D14949" s="208">
        <v>2.2630859999999999</v>
      </c>
    </row>
    <row r="14950" spans="1:4">
      <c r="A14950" s="207" t="s">
        <v>15349</v>
      </c>
      <c r="B14950" s="208">
        <v>2.3209569999999999</v>
      </c>
      <c r="C14950" s="208">
        <v>2.2350500000000002</v>
      </c>
      <c r="D14950" s="208">
        <v>2.406863</v>
      </c>
    </row>
    <row r="14951" spans="1:4">
      <c r="A14951" s="207" t="s">
        <v>15350</v>
      </c>
      <c r="B14951" s="208">
        <v>2.343391</v>
      </c>
      <c r="C14951" s="208">
        <v>2.2832979999999998</v>
      </c>
      <c r="D14951" s="208">
        <v>2.4034849999999999</v>
      </c>
    </row>
    <row r="14952" spans="1:4">
      <c r="A14952" s="207" t="s">
        <v>15351</v>
      </c>
      <c r="B14952" s="208">
        <v>2.7517299999999998</v>
      </c>
      <c r="C14952" s="208">
        <v>2.6731539999999998</v>
      </c>
      <c r="D14952" s="208">
        <v>2.8303050000000001</v>
      </c>
    </row>
    <row r="14953" spans="1:4">
      <c r="A14953" s="207" t="s">
        <v>15352</v>
      </c>
      <c r="B14953" s="208">
        <v>2.8534670000000002</v>
      </c>
      <c r="C14953" s="208">
        <v>2.7378130000000001</v>
      </c>
      <c r="D14953" s="208">
        <v>2.969122</v>
      </c>
    </row>
    <row r="14954" spans="1:4">
      <c r="A14954" s="207" t="s">
        <v>15353</v>
      </c>
      <c r="B14954" s="208">
        <v>2.9834809999999998</v>
      </c>
      <c r="C14954" s="208">
        <v>2.8105000000000002</v>
      </c>
      <c r="D14954" s="208">
        <v>3.1564610000000002</v>
      </c>
    </row>
    <row r="14955" spans="1:4">
      <c r="A14955" s="207" t="s">
        <v>15354</v>
      </c>
      <c r="B14955" s="208">
        <v>2.5481199999999999</v>
      </c>
      <c r="C14955" s="208">
        <v>2.4396749999999998</v>
      </c>
      <c r="D14955" s="208">
        <v>2.6565650000000001</v>
      </c>
    </row>
    <row r="14956" spans="1:4">
      <c r="A14956" s="207" t="s">
        <v>15355</v>
      </c>
      <c r="B14956" s="208">
        <v>2.374133</v>
      </c>
      <c r="C14956" s="208">
        <v>2.2320829999999998</v>
      </c>
      <c r="D14956" s="208">
        <v>2.516184</v>
      </c>
    </row>
    <row r="14957" spans="1:4">
      <c r="A14957" s="207" t="s">
        <v>15356</v>
      </c>
      <c r="B14957" s="208">
        <v>2.5210129999999999</v>
      </c>
      <c r="C14957" s="208">
        <v>2.397688</v>
      </c>
      <c r="D14957" s="208">
        <v>2.6443379999999999</v>
      </c>
    </row>
    <row r="14958" spans="1:4">
      <c r="A14958" s="207" t="s">
        <v>15357</v>
      </c>
      <c r="B14958" s="208">
        <v>2.6775980000000001</v>
      </c>
      <c r="C14958" s="208">
        <v>2.5936889999999999</v>
      </c>
      <c r="D14958" s="208">
        <v>2.7615080000000001</v>
      </c>
    </row>
    <row r="14959" spans="1:4">
      <c r="A14959" s="207" t="s">
        <v>15358</v>
      </c>
      <c r="B14959" s="208">
        <v>2.2731949999999999</v>
      </c>
      <c r="C14959" s="208">
        <v>2.2066729999999999</v>
      </c>
      <c r="D14959" s="208">
        <v>2.3397160000000001</v>
      </c>
    </row>
    <row r="14960" spans="1:4">
      <c r="A14960" s="207" t="s">
        <v>15359</v>
      </c>
      <c r="B14960" s="208">
        <v>2.1904319999999999</v>
      </c>
      <c r="C14960" s="208">
        <v>2.0918649999999999</v>
      </c>
      <c r="D14960" s="208">
        <v>2.2889979999999999</v>
      </c>
    </row>
    <row r="14961" spans="1:4">
      <c r="A14961" s="207" t="s">
        <v>15360</v>
      </c>
      <c r="B14961" s="208">
        <v>2.3124389999999999</v>
      </c>
      <c r="C14961" s="208">
        <v>2.1613669999999998</v>
      </c>
      <c r="D14961" s="208">
        <v>2.463511</v>
      </c>
    </row>
    <row r="14962" spans="1:4">
      <c r="A14962" s="207" t="s">
        <v>15361</v>
      </c>
      <c r="B14962" s="208">
        <v>1.9360679999999999</v>
      </c>
      <c r="C14962" s="208">
        <v>1.8452310000000001</v>
      </c>
      <c r="D14962" s="208">
        <v>2.026904</v>
      </c>
    </row>
    <row r="14963" spans="1:4">
      <c r="A14963" s="207" t="s">
        <v>15362</v>
      </c>
      <c r="B14963" s="208">
        <v>1.9417789999999999</v>
      </c>
      <c r="C14963" s="208">
        <v>1.82518</v>
      </c>
      <c r="D14963" s="208">
        <v>2.0583779999999998</v>
      </c>
    </row>
    <row r="14964" spans="1:4">
      <c r="A14964" s="207" t="s">
        <v>15363</v>
      </c>
      <c r="B14964" s="208">
        <v>2.1297100000000002</v>
      </c>
      <c r="C14964" s="208">
        <v>2.0282239999999998</v>
      </c>
      <c r="D14964" s="208">
        <v>2.2311969999999999</v>
      </c>
    </row>
    <row r="14965" spans="1:4">
      <c r="A14965" s="207" t="s">
        <v>15364</v>
      </c>
      <c r="B14965" s="208">
        <v>2.030545</v>
      </c>
      <c r="C14965" s="208">
        <v>1.959185</v>
      </c>
      <c r="D14965" s="208">
        <v>2.1019040000000002</v>
      </c>
    </row>
    <row r="14966" spans="1:4">
      <c r="A14966" s="207" t="s">
        <v>15365</v>
      </c>
      <c r="B14966" s="208">
        <v>2.3740570000000001</v>
      </c>
      <c r="C14966" s="208">
        <v>2.3446050000000001</v>
      </c>
      <c r="D14966" s="208">
        <v>2.4035090000000001</v>
      </c>
    </row>
    <row r="14967" spans="1:4">
      <c r="A14967" s="207" t="s">
        <v>15366</v>
      </c>
      <c r="B14967" s="208">
        <v>2.6538080000000002</v>
      </c>
      <c r="C14967" s="208">
        <v>2.612384</v>
      </c>
      <c r="D14967" s="208">
        <v>2.6952319999999999</v>
      </c>
    </row>
    <row r="14968" spans="1:4">
      <c r="A14968" s="207" t="s">
        <v>15367</v>
      </c>
      <c r="B14968" s="208">
        <v>2.1089790000000002</v>
      </c>
      <c r="C14968" s="208">
        <v>2.074252</v>
      </c>
      <c r="D14968" s="208">
        <v>2.1437050000000002</v>
      </c>
    </row>
    <row r="14969" spans="1:4">
      <c r="A14969" s="214" t="s">
        <v>292</v>
      </c>
      <c r="B14969" s="208"/>
      <c r="C14969" s="208"/>
      <c r="D14969" s="208"/>
    </row>
    <row r="14970" spans="1:4">
      <c r="A14970" s="207" t="s">
        <v>15368</v>
      </c>
      <c r="B14970" s="208">
        <v>0.22193060000000001</v>
      </c>
      <c r="C14970" s="208">
        <v>0.19002720000000001</v>
      </c>
      <c r="D14970" s="208">
        <v>0.253834</v>
      </c>
    </row>
    <row r="14971" spans="1:4">
      <c r="A14971" s="207" t="s">
        <v>15369</v>
      </c>
      <c r="B14971" s="208">
        <v>0.2172799</v>
      </c>
      <c r="C14971" s="208">
        <v>0.18862609999999999</v>
      </c>
      <c r="D14971" s="208">
        <v>0.2459336</v>
      </c>
    </row>
    <row r="14972" spans="1:4">
      <c r="A14972" s="207" t="s">
        <v>15370</v>
      </c>
      <c r="B14972" s="208">
        <v>0.2042416</v>
      </c>
      <c r="C14972" s="208">
        <v>0.17518719999999999</v>
      </c>
      <c r="D14972" s="208">
        <v>0.23329610000000001</v>
      </c>
    </row>
    <row r="14973" spans="1:4">
      <c r="A14973" s="207" t="s">
        <v>15371</v>
      </c>
      <c r="B14973" s="208">
        <v>0.23090260000000001</v>
      </c>
      <c r="C14973" s="208">
        <v>0.20332049999999999</v>
      </c>
      <c r="D14973" s="208">
        <v>0.25848470000000001</v>
      </c>
    </row>
    <row r="14974" spans="1:4">
      <c r="A14974" s="207" t="s">
        <v>15372</v>
      </c>
      <c r="B14974" s="208">
        <v>0.19307740000000001</v>
      </c>
      <c r="C14974" s="208">
        <v>0.1673077</v>
      </c>
      <c r="D14974" s="208">
        <v>0.21884700000000001</v>
      </c>
    </row>
    <row r="14975" spans="1:4">
      <c r="A14975" s="207" t="s">
        <v>15373</v>
      </c>
      <c r="B14975" s="208">
        <v>0.1909883</v>
      </c>
      <c r="C14975" s="208">
        <v>0.16597000000000001</v>
      </c>
      <c r="D14975" s="208">
        <v>0.21600659999999999</v>
      </c>
    </row>
    <row r="14976" spans="1:4">
      <c r="A14976" s="207" t="s">
        <v>15374</v>
      </c>
      <c r="B14976" s="208">
        <v>0.18595780000000001</v>
      </c>
      <c r="C14976" s="208">
        <v>0.1587025</v>
      </c>
      <c r="D14976" s="208">
        <v>0.21321300000000001</v>
      </c>
    </row>
    <row r="14977" spans="1:4">
      <c r="A14977" s="207" t="s">
        <v>15375</v>
      </c>
      <c r="B14977" s="208">
        <v>0.18595600000000001</v>
      </c>
      <c r="C14977" s="208">
        <v>0.15938869999999999</v>
      </c>
      <c r="D14977" s="208">
        <v>0.2125232</v>
      </c>
    </row>
    <row r="14978" spans="1:4">
      <c r="A14978" s="207" t="s">
        <v>15376</v>
      </c>
      <c r="B14978" s="208">
        <v>0.18926109999999999</v>
      </c>
      <c r="C14978" s="208">
        <v>0.1579788</v>
      </c>
      <c r="D14978" s="208">
        <v>0.2205434</v>
      </c>
    </row>
    <row r="14979" spans="1:4">
      <c r="A14979" s="207" t="s">
        <v>15377</v>
      </c>
      <c r="B14979" s="208">
        <v>0.2028249</v>
      </c>
      <c r="C14979" s="208">
        <v>0.17502400000000001</v>
      </c>
      <c r="D14979" s="208">
        <v>0.23062579999999999</v>
      </c>
    </row>
    <row r="14980" spans="1:4">
      <c r="A14980" s="207" t="s">
        <v>15378</v>
      </c>
      <c r="B14980" s="208">
        <v>0.20212359999999999</v>
      </c>
      <c r="C14980" s="208">
        <v>0.1781788</v>
      </c>
      <c r="D14980" s="208">
        <v>0.2260684</v>
      </c>
    </row>
    <row r="14981" spans="1:4">
      <c r="A14981" s="207" t="s">
        <v>15379</v>
      </c>
      <c r="B14981" s="208">
        <v>0.23149719999999999</v>
      </c>
      <c r="C14981" s="208">
        <v>0.2030247</v>
      </c>
      <c r="D14981" s="208">
        <v>0.25996970000000003</v>
      </c>
    </row>
    <row r="14982" spans="1:4">
      <c r="A14982" s="207" t="s">
        <v>15380</v>
      </c>
      <c r="B14982" s="208">
        <v>0.20002320000000001</v>
      </c>
      <c r="C14982" s="208">
        <v>0.1701802</v>
      </c>
      <c r="D14982" s="208">
        <v>0.2298663</v>
      </c>
    </row>
    <row r="14983" spans="1:4">
      <c r="A14983" s="207" t="s">
        <v>15381</v>
      </c>
      <c r="B14983" s="208">
        <v>0.17618519999999999</v>
      </c>
      <c r="C14983" s="208">
        <v>0.14916789999999999</v>
      </c>
      <c r="D14983" s="208">
        <v>0.20320250000000001</v>
      </c>
    </row>
    <row r="14984" spans="1:4">
      <c r="A14984" s="207" t="s">
        <v>15382</v>
      </c>
      <c r="B14984" s="208">
        <v>0.21436179999999999</v>
      </c>
      <c r="C14984" s="208">
        <v>0.1940364</v>
      </c>
      <c r="D14984" s="208">
        <v>0.23468720000000001</v>
      </c>
    </row>
    <row r="14985" spans="1:4">
      <c r="A14985" s="207" t="s">
        <v>15383</v>
      </c>
      <c r="B14985" s="208">
        <v>0.22799230000000001</v>
      </c>
      <c r="C14985" s="208">
        <v>0.2033701</v>
      </c>
      <c r="D14985" s="208">
        <v>0.25261450000000002</v>
      </c>
    </row>
    <row r="14986" spans="1:4">
      <c r="A14986" s="207" t="s">
        <v>15384</v>
      </c>
      <c r="B14986" s="208">
        <v>0.231854</v>
      </c>
      <c r="C14986" s="208">
        <v>0.20337230000000001</v>
      </c>
      <c r="D14986" s="208">
        <v>0.2603357</v>
      </c>
    </row>
    <row r="14987" spans="1:4">
      <c r="A14987" s="207" t="s">
        <v>15385</v>
      </c>
      <c r="B14987" s="208">
        <v>0.22220529999999999</v>
      </c>
      <c r="C14987" s="208">
        <v>0.1970742</v>
      </c>
      <c r="D14987" s="208">
        <v>0.24733630000000001</v>
      </c>
    </row>
    <row r="14988" spans="1:4">
      <c r="A14988" s="207" t="s">
        <v>15386</v>
      </c>
      <c r="B14988" s="208">
        <v>0.25283440000000001</v>
      </c>
      <c r="C14988" s="208">
        <v>0.2242586</v>
      </c>
      <c r="D14988" s="208">
        <v>0.2814102</v>
      </c>
    </row>
    <row r="14989" spans="1:4">
      <c r="A14989" s="207" t="s">
        <v>15387</v>
      </c>
      <c r="B14989" s="208">
        <v>0.2256041</v>
      </c>
      <c r="C14989" s="208">
        <v>0.1979564</v>
      </c>
      <c r="D14989" s="208">
        <v>0.25325180000000003</v>
      </c>
    </row>
    <row r="14990" spans="1:4">
      <c r="A14990" s="207" t="s">
        <v>15388</v>
      </c>
      <c r="B14990" s="208">
        <v>0.1953114</v>
      </c>
      <c r="C14990" s="208">
        <v>0.16478409999999999</v>
      </c>
      <c r="D14990" s="208">
        <v>0.2258386</v>
      </c>
    </row>
    <row r="14991" spans="1:4">
      <c r="A14991" s="207" t="s">
        <v>15389</v>
      </c>
      <c r="B14991" s="208">
        <v>0.22136169999999999</v>
      </c>
      <c r="C14991" s="208">
        <v>0.1961039</v>
      </c>
      <c r="D14991" s="208">
        <v>0.24661949999999999</v>
      </c>
    </row>
    <row r="14992" spans="1:4">
      <c r="A14992" s="207" t="s">
        <v>15390</v>
      </c>
      <c r="B14992" s="208">
        <v>0.25863370000000002</v>
      </c>
      <c r="C14992" s="208">
        <v>0.21585480000000001</v>
      </c>
      <c r="D14992" s="208">
        <v>0.30141259999999997</v>
      </c>
    </row>
    <row r="14993" spans="1:4">
      <c r="A14993" s="207" t="s">
        <v>15391</v>
      </c>
      <c r="B14993" s="208">
        <v>0.2409879</v>
      </c>
      <c r="C14993" s="208">
        <v>0.20110459999999999</v>
      </c>
      <c r="D14993" s="208">
        <v>0.28087119999999999</v>
      </c>
    </row>
    <row r="14994" spans="1:4">
      <c r="A14994" s="207" t="s">
        <v>15392</v>
      </c>
      <c r="B14994" s="208">
        <v>0.2196852</v>
      </c>
      <c r="C14994" s="208">
        <v>0.17970259999999999</v>
      </c>
      <c r="D14994" s="208">
        <v>0.2596678</v>
      </c>
    </row>
    <row r="14995" spans="1:4">
      <c r="A14995" s="207" t="s">
        <v>15393</v>
      </c>
      <c r="B14995" s="208">
        <v>0.2428969</v>
      </c>
      <c r="C14995" s="208">
        <v>0.20618700000000001</v>
      </c>
      <c r="D14995" s="208">
        <v>0.27960689999999999</v>
      </c>
    </row>
    <row r="14996" spans="1:4">
      <c r="A14996" s="207" t="s">
        <v>15394</v>
      </c>
      <c r="B14996" s="208">
        <v>0.19237660000000001</v>
      </c>
      <c r="C14996" s="208">
        <v>0.15883349999999999</v>
      </c>
      <c r="D14996" s="208">
        <v>0.2259197</v>
      </c>
    </row>
    <row r="14997" spans="1:4">
      <c r="A14997" s="207" t="s">
        <v>15395</v>
      </c>
      <c r="B14997" s="208">
        <v>0.2052329</v>
      </c>
      <c r="C14997" s="208">
        <v>0.1710411</v>
      </c>
      <c r="D14997" s="208">
        <v>0.23942469999999999</v>
      </c>
    </row>
    <row r="14998" spans="1:4">
      <c r="A14998" s="207" t="s">
        <v>15396</v>
      </c>
      <c r="B14998" s="208">
        <v>0.19488539999999999</v>
      </c>
      <c r="C14998" s="208">
        <v>0.1594671</v>
      </c>
      <c r="D14998" s="208">
        <v>0.2303037</v>
      </c>
    </row>
    <row r="14999" spans="1:4">
      <c r="A14999" s="207" t="s">
        <v>15397</v>
      </c>
      <c r="B14999" s="208">
        <v>0.2172307</v>
      </c>
      <c r="C14999" s="208">
        <v>0.18097489999999999</v>
      </c>
      <c r="D14999" s="208">
        <v>0.2534865</v>
      </c>
    </row>
    <row r="15000" spans="1:4">
      <c r="A15000" s="207" t="s">
        <v>15398</v>
      </c>
      <c r="B15000" s="208">
        <v>0.20363880000000001</v>
      </c>
      <c r="C15000" s="208">
        <v>0.16128619999999999</v>
      </c>
      <c r="D15000" s="208">
        <v>0.2459914</v>
      </c>
    </row>
    <row r="15001" spans="1:4">
      <c r="A15001" s="207" t="s">
        <v>15399</v>
      </c>
      <c r="B15001" s="208">
        <v>0.19482720000000001</v>
      </c>
      <c r="C15001" s="208">
        <v>0.15825320000000001</v>
      </c>
      <c r="D15001" s="208">
        <v>0.2314013</v>
      </c>
    </row>
    <row r="15002" spans="1:4">
      <c r="A15002" s="207" t="s">
        <v>15400</v>
      </c>
      <c r="B15002" s="208">
        <v>0.21152199999999999</v>
      </c>
      <c r="C15002" s="208">
        <v>0.17799390000000001</v>
      </c>
      <c r="D15002" s="208">
        <v>0.24504999999999999</v>
      </c>
    </row>
    <row r="15003" spans="1:4">
      <c r="A15003" s="207" t="s">
        <v>15401</v>
      </c>
      <c r="B15003" s="208">
        <v>0.21929969999999999</v>
      </c>
      <c r="C15003" s="208">
        <v>0.181757</v>
      </c>
      <c r="D15003" s="208">
        <v>0.25684240000000003</v>
      </c>
    </row>
    <row r="15004" spans="1:4">
      <c r="A15004" s="207" t="s">
        <v>15402</v>
      </c>
      <c r="B15004" s="208">
        <v>0.21526529999999999</v>
      </c>
      <c r="C15004" s="208">
        <v>0.17562230000000001</v>
      </c>
      <c r="D15004" s="208">
        <v>0.25490819999999997</v>
      </c>
    </row>
    <row r="15005" spans="1:4">
      <c r="A15005" s="207" t="s">
        <v>15403</v>
      </c>
      <c r="B15005" s="208">
        <v>0.17829349999999999</v>
      </c>
      <c r="C15005" s="208">
        <v>0.14206650000000001</v>
      </c>
      <c r="D15005" s="208">
        <v>0.2145205</v>
      </c>
    </row>
    <row r="15006" spans="1:4">
      <c r="A15006" s="207" t="s">
        <v>15404</v>
      </c>
      <c r="B15006" s="208">
        <v>0.23786950000000001</v>
      </c>
      <c r="C15006" s="208">
        <v>0.2090465</v>
      </c>
      <c r="D15006" s="208">
        <v>0.2666925</v>
      </c>
    </row>
    <row r="15007" spans="1:4">
      <c r="A15007" s="207" t="s">
        <v>15405</v>
      </c>
      <c r="B15007" s="208">
        <v>0.24017669999999999</v>
      </c>
      <c r="C15007" s="208">
        <v>0.20809730000000001</v>
      </c>
      <c r="D15007" s="208">
        <v>0.2722561</v>
      </c>
    </row>
    <row r="15008" spans="1:4">
      <c r="A15008" s="207" t="s">
        <v>15406</v>
      </c>
      <c r="B15008" s="208">
        <v>0.23792279999999999</v>
      </c>
      <c r="C15008" s="208">
        <v>0.19995399999999999</v>
      </c>
      <c r="D15008" s="208">
        <v>0.27589160000000001</v>
      </c>
    </row>
    <row r="15009" spans="1:4">
      <c r="A15009" s="207" t="s">
        <v>15407</v>
      </c>
      <c r="B15009" s="208">
        <v>0.24076700000000001</v>
      </c>
      <c r="C15009" s="208">
        <v>0.20568710000000001</v>
      </c>
      <c r="D15009" s="208">
        <v>0.27584690000000001</v>
      </c>
    </row>
    <row r="15010" spans="1:4">
      <c r="A15010" s="207" t="s">
        <v>15408</v>
      </c>
      <c r="B15010" s="208">
        <v>0.25836100000000001</v>
      </c>
      <c r="C15010" s="208">
        <v>0.21945819999999999</v>
      </c>
      <c r="D15010" s="208">
        <v>0.29726380000000002</v>
      </c>
    </row>
    <row r="15011" spans="1:4">
      <c r="A15011" s="207" t="s">
        <v>15409</v>
      </c>
      <c r="B15011" s="208">
        <v>0.22680069999999999</v>
      </c>
      <c r="C15011" s="208">
        <v>0.19094050000000001</v>
      </c>
      <c r="D15011" s="208">
        <v>0.26266089999999997</v>
      </c>
    </row>
    <row r="15012" spans="1:4">
      <c r="A15012" s="207" t="s">
        <v>15410</v>
      </c>
      <c r="B15012" s="208">
        <v>0.2186901</v>
      </c>
      <c r="C15012" s="208">
        <v>0.17695849999999999</v>
      </c>
      <c r="D15012" s="208">
        <v>0.26042169999999998</v>
      </c>
    </row>
    <row r="15013" spans="1:4">
      <c r="A15013" s="207" t="s">
        <v>15411</v>
      </c>
      <c r="B15013" s="208">
        <v>0.23848150000000001</v>
      </c>
      <c r="C15013" s="208">
        <v>0.20402480000000001</v>
      </c>
      <c r="D15013" s="208">
        <v>0.27293830000000002</v>
      </c>
    </row>
    <row r="15014" spans="1:4">
      <c r="A15014" s="207" t="s">
        <v>15412</v>
      </c>
      <c r="B15014" s="208">
        <v>0.18623670000000001</v>
      </c>
      <c r="C15014" s="208">
        <v>0.15220610000000001</v>
      </c>
      <c r="D15014" s="208">
        <v>0.2202673</v>
      </c>
    </row>
    <row r="15015" spans="1:4">
      <c r="A15015" s="207" t="s">
        <v>15413</v>
      </c>
      <c r="B15015" s="208">
        <v>0.19501370000000001</v>
      </c>
      <c r="C15015" s="208">
        <v>0.16204879999999999</v>
      </c>
      <c r="D15015" s="208">
        <v>0.22797870000000001</v>
      </c>
    </row>
    <row r="15016" spans="1:4">
      <c r="A15016" s="207" t="s">
        <v>15414</v>
      </c>
      <c r="B15016" s="208">
        <v>0.19009760000000001</v>
      </c>
      <c r="C15016" s="208">
        <v>0.15495010000000001</v>
      </c>
      <c r="D15016" s="208">
        <v>0.22524520000000001</v>
      </c>
    </row>
    <row r="15017" spans="1:4">
      <c r="A15017" s="207" t="s">
        <v>15415</v>
      </c>
      <c r="B15017" s="208">
        <v>0.21824769999999999</v>
      </c>
      <c r="C15017" s="208">
        <v>0.1855919</v>
      </c>
      <c r="D15017" s="208">
        <v>0.2509035</v>
      </c>
    </row>
    <row r="15018" spans="1:4">
      <c r="A15018" s="207" t="s">
        <v>15416</v>
      </c>
      <c r="B15018" s="208">
        <v>0.19426009999999999</v>
      </c>
      <c r="C15018" s="208">
        <v>0.16267590000000001</v>
      </c>
      <c r="D15018" s="208">
        <v>0.2258444</v>
      </c>
    </row>
    <row r="15019" spans="1:4">
      <c r="A15019" s="207" t="s">
        <v>15417</v>
      </c>
      <c r="B15019" s="208">
        <v>0.17715810000000001</v>
      </c>
      <c r="C15019" s="208">
        <v>0.14735010000000001</v>
      </c>
      <c r="D15019" s="208">
        <v>0.20696619999999999</v>
      </c>
    </row>
    <row r="15020" spans="1:4">
      <c r="A15020" s="207" t="s">
        <v>15418</v>
      </c>
      <c r="B15020" s="208">
        <v>0.17893129999999999</v>
      </c>
      <c r="C15020" s="208">
        <v>0.14763399999999999</v>
      </c>
      <c r="D15020" s="208">
        <v>0.21022859999999999</v>
      </c>
    </row>
    <row r="15021" spans="1:4">
      <c r="A15021" s="207" t="s">
        <v>15419</v>
      </c>
      <c r="B15021" s="208">
        <v>0.15535669999999999</v>
      </c>
      <c r="C15021" s="208">
        <v>0.1251274</v>
      </c>
      <c r="D15021" s="208">
        <v>0.185586</v>
      </c>
    </row>
    <row r="15022" spans="1:4">
      <c r="A15022" s="207" t="s">
        <v>15420</v>
      </c>
      <c r="B15022" s="208">
        <v>0.17587410000000001</v>
      </c>
      <c r="C15022" s="208">
        <v>0.14125740000000001</v>
      </c>
      <c r="D15022" s="208">
        <v>0.21049090000000001</v>
      </c>
    </row>
    <row r="15023" spans="1:4">
      <c r="A15023" s="207" t="s">
        <v>15421</v>
      </c>
      <c r="B15023" s="208">
        <v>0.21105399999999999</v>
      </c>
      <c r="C15023" s="208">
        <v>0.17719650000000001</v>
      </c>
      <c r="D15023" s="208">
        <v>0.2449114</v>
      </c>
    </row>
    <row r="15024" spans="1:4">
      <c r="A15024" s="207" t="s">
        <v>15422</v>
      </c>
      <c r="B15024" s="208">
        <v>0.192637</v>
      </c>
      <c r="C15024" s="208">
        <v>0.16455600000000001</v>
      </c>
      <c r="D15024" s="208">
        <v>0.22071789999999999</v>
      </c>
    </row>
    <row r="15025" spans="1:4">
      <c r="A15025" s="207" t="s">
        <v>15423</v>
      </c>
      <c r="B15025" s="208">
        <v>0.24389649999999999</v>
      </c>
      <c r="C15025" s="208">
        <v>0.2093391</v>
      </c>
      <c r="D15025" s="208">
        <v>0.27845379999999997</v>
      </c>
    </row>
    <row r="15026" spans="1:4">
      <c r="A15026" s="207" t="s">
        <v>15424</v>
      </c>
      <c r="B15026" s="208">
        <v>0.18764059999999999</v>
      </c>
      <c r="C15026" s="208">
        <v>0.1548668</v>
      </c>
      <c r="D15026" s="208">
        <v>0.22041440000000001</v>
      </c>
    </row>
    <row r="15027" spans="1:4">
      <c r="A15027" s="207" t="s">
        <v>15425</v>
      </c>
      <c r="B15027" s="208">
        <v>0.1736026</v>
      </c>
      <c r="C15027" s="208">
        <v>0.14235729999999999</v>
      </c>
      <c r="D15027" s="208">
        <v>0.204848</v>
      </c>
    </row>
    <row r="15028" spans="1:4">
      <c r="A15028" s="207" t="s">
        <v>15426</v>
      </c>
      <c r="B15028" s="208">
        <v>0.18971669999999999</v>
      </c>
      <c r="C15028" s="208">
        <v>0.16603619999999999</v>
      </c>
      <c r="D15028" s="208">
        <v>0.21339730000000001</v>
      </c>
    </row>
    <row r="15029" spans="1:4">
      <c r="A15029" s="207" t="s">
        <v>15427</v>
      </c>
      <c r="B15029" s="208">
        <v>0.21663270000000001</v>
      </c>
      <c r="C15029" s="208">
        <v>0.18693589999999999</v>
      </c>
      <c r="D15029" s="208">
        <v>0.24632960000000001</v>
      </c>
    </row>
    <row r="15030" spans="1:4">
      <c r="A15030" s="207" t="s">
        <v>15428</v>
      </c>
      <c r="B15030" s="208">
        <v>0.2240857</v>
      </c>
      <c r="C15030" s="208">
        <v>0.1903957</v>
      </c>
      <c r="D15030" s="208">
        <v>0.2577757</v>
      </c>
    </row>
    <row r="15031" spans="1:4">
      <c r="A15031" s="207" t="s">
        <v>15429</v>
      </c>
      <c r="B15031" s="208">
        <v>0.2045968</v>
      </c>
      <c r="C15031" s="208">
        <v>0.17618690000000001</v>
      </c>
      <c r="D15031" s="208">
        <v>0.23300679999999999</v>
      </c>
    </row>
    <row r="15032" spans="1:4">
      <c r="A15032" s="207" t="s">
        <v>15430</v>
      </c>
      <c r="B15032" s="208">
        <v>0.24894230000000001</v>
      </c>
      <c r="C15032" s="208">
        <v>0.2145801</v>
      </c>
      <c r="D15032" s="208">
        <v>0.28330460000000002</v>
      </c>
    </row>
    <row r="15033" spans="1:4">
      <c r="A15033" s="207" t="s">
        <v>15431</v>
      </c>
      <c r="B15033" s="208">
        <v>0.22574849999999999</v>
      </c>
      <c r="C15033" s="208">
        <v>0.19162850000000001</v>
      </c>
      <c r="D15033" s="208">
        <v>0.25986860000000001</v>
      </c>
    </row>
    <row r="15034" spans="1:4">
      <c r="A15034" s="207" t="s">
        <v>15432</v>
      </c>
      <c r="B15034" s="208">
        <v>0.17319019999999999</v>
      </c>
      <c r="C15034" s="208">
        <v>0.14022270000000001</v>
      </c>
      <c r="D15034" s="208">
        <v>0.2061576</v>
      </c>
    </row>
    <row r="15035" spans="1:4">
      <c r="A15035" s="207" t="s">
        <v>15433</v>
      </c>
      <c r="B15035" s="208">
        <v>0.20265859999999999</v>
      </c>
      <c r="C15035" s="208">
        <v>0.17320769999999999</v>
      </c>
      <c r="D15035" s="208">
        <v>0.2321095</v>
      </c>
    </row>
    <row r="15036" spans="1:4">
      <c r="A15036" s="207" t="s">
        <v>15434</v>
      </c>
      <c r="B15036" s="208">
        <v>0.20588989999999999</v>
      </c>
      <c r="C15036" s="208">
        <v>0.19445599999999999</v>
      </c>
      <c r="D15036" s="208">
        <v>0.21732389999999999</v>
      </c>
    </row>
    <row r="15037" spans="1:4">
      <c r="A15037" s="207" t="s">
        <v>15435</v>
      </c>
      <c r="B15037" s="208">
        <v>0.19670080000000001</v>
      </c>
      <c r="C15037" s="208">
        <v>0.17915809999999999</v>
      </c>
      <c r="D15037" s="208">
        <v>0.2142435</v>
      </c>
    </row>
    <row r="15038" spans="1:4">
      <c r="A15038" s="207" t="s">
        <v>15436</v>
      </c>
      <c r="B15038" s="208">
        <v>0.18595780000000001</v>
      </c>
      <c r="C15038" s="208">
        <v>0.1587025</v>
      </c>
      <c r="D15038" s="208">
        <v>0.21321300000000001</v>
      </c>
    </row>
    <row r="15039" spans="1:4">
      <c r="A15039" s="207" t="s">
        <v>15437</v>
      </c>
      <c r="B15039" s="208">
        <v>0.20993400000000001</v>
      </c>
      <c r="C15039" s="208">
        <v>0.19423850000000001</v>
      </c>
      <c r="D15039" s="208">
        <v>0.22562960000000001</v>
      </c>
    </row>
    <row r="15040" spans="1:4">
      <c r="A15040" s="207" t="s">
        <v>15438</v>
      </c>
      <c r="B15040" s="208">
        <v>0.2290113</v>
      </c>
      <c r="C15040" s="208">
        <v>0.2084799</v>
      </c>
      <c r="D15040" s="208">
        <v>0.2495426</v>
      </c>
    </row>
    <row r="15041" spans="1:4">
      <c r="A15041" s="207" t="s">
        <v>15439</v>
      </c>
      <c r="B15041" s="208">
        <v>0.2036771</v>
      </c>
      <c r="C15041" s="208">
        <v>0.18709990000000001</v>
      </c>
      <c r="D15041" s="208">
        <v>0.22025429999999999</v>
      </c>
    </row>
    <row r="15042" spans="1:4">
      <c r="A15042" s="207" t="s">
        <v>15440</v>
      </c>
      <c r="B15042" s="208">
        <v>0.221723</v>
      </c>
      <c r="C15042" s="208">
        <v>0.20925299999999999</v>
      </c>
      <c r="D15042" s="208">
        <v>0.23419309999999999</v>
      </c>
    </row>
    <row r="15043" spans="1:4">
      <c r="A15043" s="207" t="s">
        <v>15441</v>
      </c>
      <c r="B15043" s="208">
        <v>0.22010689999999999</v>
      </c>
      <c r="C15043" s="208">
        <v>0.20463239999999999</v>
      </c>
      <c r="D15043" s="208">
        <v>0.2355814</v>
      </c>
    </row>
    <row r="15044" spans="1:4">
      <c r="A15044" s="207" t="s">
        <v>15442</v>
      </c>
      <c r="B15044" s="208">
        <v>0.20268890000000001</v>
      </c>
      <c r="C15044" s="208">
        <v>0.17939579999999999</v>
      </c>
      <c r="D15044" s="208">
        <v>0.22598209999999999</v>
      </c>
    </row>
    <row r="15045" spans="1:4">
      <c r="A15045" s="207" t="s">
        <v>15443</v>
      </c>
      <c r="B15045" s="208">
        <v>0.19488539999999999</v>
      </c>
      <c r="C15045" s="208">
        <v>0.1594671</v>
      </c>
      <c r="D15045" s="208">
        <v>0.2303037</v>
      </c>
    </row>
    <row r="15046" spans="1:4">
      <c r="A15046" s="207" t="s">
        <v>15444</v>
      </c>
      <c r="B15046" s="208">
        <v>0.21508869999999999</v>
      </c>
      <c r="C15046" s="208">
        <v>0.19368009999999999</v>
      </c>
      <c r="D15046" s="208">
        <v>0.23649719999999999</v>
      </c>
    </row>
    <row r="15047" spans="1:4">
      <c r="A15047" s="207" t="s">
        <v>15445</v>
      </c>
      <c r="B15047" s="208">
        <v>0.2399647</v>
      </c>
      <c r="C15047" s="208">
        <v>0.21296619999999999</v>
      </c>
      <c r="D15047" s="208">
        <v>0.26696320000000001</v>
      </c>
    </row>
    <row r="15048" spans="1:4">
      <c r="A15048" s="207" t="s">
        <v>15446</v>
      </c>
      <c r="B15048" s="208">
        <v>0.22338179999999999</v>
      </c>
      <c r="C15048" s="208">
        <v>0.19973279999999999</v>
      </c>
      <c r="D15048" s="208">
        <v>0.2470309</v>
      </c>
    </row>
    <row r="15049" spans="1:4">
      <c r="A15049" s="207" t="s">
        <v>15447</v>
      </c>
      <c r="B15049" s="208">
        <v>0.23627020000000001</v>
      </c>
      <c r="C15049" s="208">
        <v>0.21917110000000001</v>
      </c>
      <c r="D15049" s="208">
        <v>0.25336940000000002</v>
      </c>
    </row>
    <row r="15050" spans="1:4">
      <c r="A15050" s="207" t="s">
        <v>15448</v>
      </c>
      <c r="B15050" s="208">
        <v>0.1919853</v>
      </c>
      <c r="C15050" s="208">
        <v>0.17849280000000001</v>
      </c>
      <c r="D15050" s="208">
        <v>0.20547779999999999</v>
      </c>
    </row>
    <row r="15051" spans="1:4">
      <c r="A15051" s="207" t="s">
        <v>15449</v>
      </c>
      <c r="B15051" s="208">
        <v>0.19116739999999999</v>
      </c>
      <c r="C15051" s="208">
        <v>0.17028170000000001</v>
      </c>
      <c r="D15051" s="208">
        <v>0.21205309999999999</v>
      </c>
    </row>
    <row r="15052" spans="1:4">
      <c r="A15052" s="207" t="s">
        <v>15450</v>
      </c>
      <c r="B15052" s="208">
        <v>0.17893129999999999</v>
      </c>
      <c r="C15052" s="208">
        <v>0.14763399999999999</v>
      </c>
      <c r="D15052" s="208">
        <v>0.21022859999999999</v>
      </c>
    </row>
    <row r="15053" spans="1:4">
      <c r="A15053" s="207" t="s">
        <v>15451</v>
      </c>
      <c r="B15053" s="208">
        <v>0.20509359999999999</v>
      </c>
      <c r="C15053" s="208">
        <v>0.186894</v>
      </c>
      <c r="D15053" s="208">
        <v>0.22329309999999999</v>
      </c>
    </row>
    <row r="15054" spans="1:4">
      <c r="A15054" s="207" t="s">
        <v>15452</v>
      </c>
      <c r="B15054" s="208">
        <v>0.219254</v>
      </c>
      <c r="C15054" s="208">
        <v>0.19467509999999999</v>
      </c>
      <c r="D15054" s="208">
        <v>0.24383299999999999</v>
      </c>
    </row>
    <row r="15055" spans="1:4">
      <c r="A15055" s="207" t="s">
        <v>15453</v>
      </c>
      <c r="B15055" s="208">
        <v>0.18350720000000001</v>
      </c>
      <c r="C15055" s="208">
        <v>0.1645498</v>
      </c>
      <c r="D15055" s="208">
        <v>0.2024647</v>
      </c>
    </row>
    <row r="15056" spans="1:4">
      <c r="A15056" s="207" t="s">
        <v>15454</v>
      </c>
      <c r="B15056" s="208">
        <v>0.20767140000000001</v>
      </c>
      <c r="C15056" s="208">
        <v>0.1933058</v>
      </c>
      <c r="D15056" s="208">
        <v>0.22203700000000001</v>
      </c>
    </row>
    <row r="15057" spans="1:4">
      <c r="A15057" s="207" t="s">
        <v>15455</v>
      </c>
      <c r="B15057" s="208">
        <v>0.2087319</v>
      </c>
      <c r="C15057" s="208">
        <v>0.20275299999999999</v>
      </c>
      <c r="D15057" s="208">
        <v>0.21471080000000001</v>
      </c>
    </row>
    <row r="15058" spans="1:4">
      <c r="A15058" s="207" t="s">
        <v>15456</v>
      </c>
      <c r="B15058" s="208">
        <v>0.22118650000000001</v>
      </c>
      <c r="C15058" s="208">
        <v>0.2129926</v>
      </c>
      <c r="D15058" s="208">
        <v>0.22938040000000001</v>
      </c>
    </row>
    <row r="15059" spans="1:4">
      <c r="A15059" s="207" t="s">
        <v>15457</v>
      </c>
      <c r="B15059" s="208">
        <v>0.19649150000000001</v>
      </c>
      <c r="C15059" s="208">
        <v>0.18955949999999999</v>
      </c>
      <c r="D15059" s="208">
        <v>0.2034234</v>
      </c>
    </row>
    <row r="15060" spans="1:4">
      <c r="A15060" s="207" t="s">
        <v>15458</v>
      </c>
      <c r="B15060" s="208">
        <v>0.21546080000000001</v>
      </c>
      <c r="C15060" s="208">
        <v>0.18444140000000001</v>
      </c>
      <c r="D15060" s="208">
        <v>0.24648020000000001</v>
      </c>
    </row>
    <row r="15061" spans="1:4">
      <c r="A15061" s="207" t="s">
        <v>15459</v>
      </c>
      <c r="B15061" s="208">
        <v>0.20968310000000001</v>
      </c>
      <c r="C15061" s="208">
        <v>0.18132210000000001</v>
      </c>
      <c r="D15061" s="208">
        <v>0.23804410000000001</v>
      </c>
    </row>
    <row r="15062" spans="1:4">
      <c r="A15062" s="207" t="s">
        <v>15460</v>
      </c>
      <c r="B15062" s="208">
        <v>0.1964032</v>
      </c>
      <c r="C15062" s="208">
        <v>0.16851060000000001</v>
      </c>
      <c r="D15062" s="208">
        <v>0.22429589999999999</v>
      </c>
    </row>
    <row r="15063" spans="1:4">
      <c r="A15063" s="207" t="s">
        <v>15461</v>
      </c>
      <c r="B15063" s="208">
        <v>0.22312609999999999</v>
      </c>
      <c r="C15063" s="208">
        <v>0.19655710000000001</v>
      </c>
      <c r="D15063" s="208">
        <v>0.249695</v>
      </c>
    </row>
    <row r="15064" spans="1:4">
      <c r="A15064" s="207" t="s">
        <v>15462</v>
      </c>
      <c r="B15064" s="208">
        <v>0.1932527</v>
      </c>
      <c r="C15064" s="208">
        <v>0.16693839999999999</v>
      </c>
      <c r="D15064" s="208">
        <v>0.21956700000000001</v>
      </c>
    </row>
    <row r="15065" spans="1:4">
      <c r="A15065" s="207" t="s">
        <v>15463</v>
      </c>
      <c r="B15065" s="208">
        <v>0.19409360000000001</v>
      </c>
      <c r="C15065" s="208">
        <v>0.16848589999999999</v>
      </c>
      <c r="D15065" s="208">
        <v>0.21970129999999999</v>
      </c>
    </row>
    <row r="15066" spans="1:4">
      <c r="A15066" s="207" t="s">
        <v>15464</v>
      </c>
      <c r="B15066" s="208">
        <v>0.17403360000000001</v>
      </c>
      <c r="C15066" s="208">
        <v>0.14912220000000001</v>
      </c>
      <c r="D15066" s="208">
        <v>0.19894490000000001</v>
      </c>
    </row>
    <row r="15067" spans="1:4">
      <c r="A15067" s="207" t="s">
        <v>15465</v>
      </c>
      <c r="B15067" s="208">
        <v>0.18300240000000001</v>
      </c>
      <c r="C15067" s="208">
        <v>0.15518699999999999</v>
      </c>
      <c r="D15067" s="208">
        <v>0.2108179</v>
      </c>
    </row>
    <row r="15068" spans="1:4">
      <c r="A15068" s="207" t="s">
        <v>15466</v>
      </c>
      <c r="B15068" s="208">
        <v>0.17686170000000001</v>
      </c>
      <c r="C15068" s="208">
        <v>0.1484742</v>
      </c>
      <c r="D15068" s="208">
        <v>0.2052493</v>
      </c>
    </row>
    <row r="15069" spans="1:4">
      <c r="A15069" s="207" t="s">
        <v>15467</v>
      </c>
      <c r="B15069" s="208">
        <v>0.1933637</v>
      </c>
      <c r="C15069" s="208">
        <v>0.16647010000000001</v>
      </c>
      <c r="D15069" s="208">
        <v>0.22025719999999999</v>
      </c>
    </row>
    <row r="15070" spans="1:4">
      <c r="A15070" s="207" t="s">
        <v>15468</v>
      </c>
      <c r="B15070" s="208">
        <v>0.2010536</v>
      </c>
      <c r="C15070" s="208">
        <v>0.17669070000000001</v>
      </c>
      <c r="D15070" s="208">
        <v>0.22541649999999999</v>
      </c>
    </row>
    <row r="15071" spans="1:4">
      <c r="A15071" s="207" t="s">
        <v>15469</v>
      </c>
      <c r="B15071" s="208">
        <v>0.23098289999999999</v>
      </c>
      <c r="C15071" s="208">
        <v>0.2027158</v>
      </c>
      <c r="D15071" s="208">
        <v>0.25925009999999998</v>
      </c>
    </row>
    <row r="15072" spans="1:4">
      <c r="A15072" s="207" t="s">
        <v>15470</v>
      </c>
      <c r="B15072" s="208">
        <v>0.19810410000000001</v>
      </c>
      <c r="C15072" s="208">
        <v>0.16796659999999999</v>
      </c>
      <c r="D15072" s="208">
        <v>0.22824169999999999</v>
      </c>
    </row>
    <row r="15073" spans="1:4">
      <c r="A15073" s="207" t="s">
        <v>15471</v>
      </c>
      <c r="B15073" s="208">
        <v>0.17300879999999999</v>
      </c>
      <c r="C15073" s="208">
        <v>0.14673700000000001</v>
      </c>
      <c r="D15073" s="208">
        <v>0.1992806</v>
      </c>
    </row>
    <row r="15074" spans="1:4">
      <c r="A15074" s="207" t="s">
        <v>15472</v>
      </c>
      <c r="B15074" s="208">
        <v>0.2229672</v>
      </c>
      <c r="C15074" s="208">
        <v>0.2005535</v>
      </c>
      <c r="D15074" s="208">
        <v>0.24538099999999999</v>
      </c>
    </row>
    <row r="15075" spans="1:4">
      <c r="A15075" s="207" t="s">
        <v>15473</v>
      </c>
      <c r="B15075" s="208">
        <v>0.2334455</v>
      </c>
      <c r="C15075" s="208">
        <v>0.2075825</v>
      </c>
      <c r="D15075" s="208">
        <v>0.25930839999999999</v>
      </c>
    </row>
    <row r="15076" spans="1:4">
      <c r="A15076" s="207" t="s">
        <v>15474</v>
      </c>
      <c r="B15076" s="208">
        <v>0.2372098</v>
      </c>
      <c r="C15076" s="208">
        <v>0.2075041</v>
      </c>
      <c r="D15076" s="208">
        <v>0.26691540000000002</v>
      </c>
    </row>
    <row r="15077" spans="1:4">
      <c r="A15077" s="207" t="s">
        <v>15475</v>
      </c>
      <c r="B15077" s="208">
        <v>0.2285973</v>
      </c>
      <c r="C15077" s="208">
        <v>0.2021626</v>
      </c>
      <c r="D15077" s="208">
        <v>0.25503199999999998</v>
      </c>
    </row>
    <row r="15078" spans="1:4">
      <c r="A15078" s="207" t="s">
        <v>15476</v>
      </c>
      <c r="B15078" s="208">
        <v>0.25319360000000002</v>
      </c>
      <c r="C15078" s="208">
        <v>0.2232954</v>
      </c>
      <c r="D15078" s="208">
        <v>0.2830917</v>
      </c>
    </row>
    <row r="15079" spans="1:4">
      <c r="A15079" s="207" t="s">
        <v>15477</v>
      </c>
      <c r="B15079" s="208">
        <v>0.22702420000000001</v>
      </c>
      <c r="C15079" s="208">
        <v>0.1986745</v>
      </c>
      <c r="D15079" s="208">
        <v>0.25537399999999999</v>
      </c>
    </row>
    <row r="15080" spans="1:4">
      <c r="A15080" s="207" t="s">
        <v>15478</v>
      </c>
      <c r="B15080" s="208">
        <v>0.18511939999999999</v>
      </c>
      <c r="C15080" s="208">
        <v>0.15611120000000001</v>
      </c>
      <c r="D15080" s="208">
        <v>0.2141277</v>
      </c>
    </row>
    <row r="15081" spans="1:4">
      <c r="A15081" s="207" t="s">
        <v>15479</v>
      </c>
      <c r="B15081" s="208">
        <v>0.2211207</v>
      </c>
      <c r="C15081" s="208">
        <v>0.195467</v>
      </c>
      <c r="D15081" s="208">
        <v>0.2467744</v>
      </c>
    </row>
    <row r="15082" spans="1:4">
      <c r="A15082" s="207" t="s">
        <v>15480</v>
      </c>
      <c r="B15082" s="208">
        <v>0.2571273</v>
      </c>
      <c r="C15082" s="208">
        <v>0.21394270000000001</v>
      </c>
      <c r="D15082" s="208">
        <v>0.30031200000000002</v>
      </c>
    </row>
    <row r="15083" spans="1:4">
      <c r="A15083" s="207" t="s">
        <v>15481</v>
      </c>
      <c r="B15083" s="208">
        <v>0.235793</v>
      </c>
      <c r="C15083" s="208">
        <v>0.19525680000000001</v>
      </c>
      <c r="D15083" s="208">
        <v>0.2763292</v>
      </c>
    </row>
    <row r="15084" spans="1:4">
      <c r="A15084" s="207" t="s">
        <v>15482</v>
      </c>
      <c r="B15084" s="208">
        <v>0.21520919999999999</v>
      </c>
      <c r="C15084" s="208">
        <v>0.1760031</v>
      </c>
      <c r="D15084" s="208">
        <v>0.25441540000000001</v>
      </c>
    </row>
    <row r="15085" spans="1:4">
      <c r="A15085" s="207" t="s">
        <v>15483</v>
      </c>
      <c r="B15085" s="208">
        <v>0.2356927</v>
      </c>
      <c r="C15085" s="208">
        <v>0.19910910000000001</v>
      </c>
      <c r="D15085" s="208">
        <v>0.27227620000000002</v>
      </c>
    </row>
    <row r="15086" spans="1:4">
      <c r="A15086" s="207" t="s">
        <v>15484</v>
      </c>
      <c r="B15086" s="208">
        <v>0.19577829999999999</v>
      </c>
      <c r="C15086" s="208">
        <v>0.1604556</v>
      </c>
      <c r="D15086" s="208">
        <v>0.2311011</v>
      </c>
    </row>
    <row r="15087" spans="1:4">
      <c r="A15087" s="207" t="s">
        <v>15485</v>
      </c>
      <c r="B15087" s="208">
        <v>0.211201</v>
      </c>
      <c r="C15087" s="208">
        <v>0.17607310000000001</v>
      </c>
      <c r="D15087" s="208">
        <v>0.24632899999999999</v>
      </c>
    </row>
    <row r="15088" spans="1:4">
      <c r="A15088" s="207" t="s">
        <v>15486</v>
      </c>
      <c r="B15088" s="208">
        <v>0.18074209999999999</v>
      </c>
      <c r="C15088" s="208">
        <v>0.1480474</v>
      </c>
      <c r="D15088" s="208">
        <v>0.21343670000000001</v>
      </c>
    </row>
    <row r="15089" spans="1:4">
      <c r="A15089" s="207" t="s">
        <v>15487</v>
      </c>
      <c r="B15089" s="208">
        <v>0.20364969999999999</v>
      </c>
      <c r="C15089" s="208">
        <v>0.1679031</v>
      </c>
      <c r="D15089" s="208">
        <v>0.23939640000000001</v>
      </c>
    </row>
    <row r="15090" spans="1:4">
      <c r="A15090" s="207" t="s">
        <v>15488</v>
      </c>
      <c r="B15090" s="208">
        <v>0.19247890000000001</v>
      </c>
      <c r="C15090" s="208">
        <v>0.15237709999999999</v>
      </c>
      <c r="D15090" s="208">
        <v>0.2325807</v>
      </c>
    </row>
    <row r="15091" spans="1:4">
      <c r="A15091" s="207" t="s">
        <v>15489</v>
      </c>
      <c r="B15091" s="208">
        <v>0.18832360000000001</v>
      </c>
      <c r="C15091" s="208">
        <v>0.15281539999999999</v>
      </c>
      <c r="D15091" s="208">
        <v>0.22383169999999999</v>
      </c>
    </row>
    <row r="15092" spans="1:4">
      <c r="A15092" s="207" t="s">
        <v>15490</v>
      </c>
      <c r="B15092" s="208">
        <v>0.21449270000000001</v>
      </c>
      <c r="C15092" s="208">
        <v>0.17954339999999999</v>
      </c>
      <c r="D15092" s="208">
        <v>0.249442</v>
      </c>
    </row>
    <row r="15093" spans="1:4">
      <c r="A15093" s="207" t="s">
        <v>15491</v>
      </c>
      <c r="B15093" s="208">
        <v>0.220053</v>
      </c>
      <c r="C15093" s="208">
        <v>0.18267539999999999</v>
      </c>
      <c r="D15093" s="208">
        <v>0.25743050000000001</v>
      </c>
    </row>
    <row r="15094" spans="1:4">
      <c r="A15094" s="207" t="s">
        <v>15492</v>
      </c>
      <c r="B15094" s="208">
        <v>0.2142715</v>
      </c>
      <c r="C15094" s="208">
        <v>0.17351040000000001</v>
      </c>
      <c r="D15094" s="208">
        <v>0.2550326</v>
      </c>
    </row>
    <row r="15095" spans="1:4">
      <c r="A15095" s="207" t="s">
        <v>15493</v>
      </c>
      <c r="B15095" s="208">
        <v>0.17828759999999999</v>
      </c>
      <c r="C15095" s="208">
        <v>0.1415179</v>
      </c>
      <c r="D15095" s="208">
        <v>0.21505730000000001</v>
      </c>
    </row>
    <row r="15096" spans="1:4">
      <c r="A15096" s="207" t="s">
        <v>15494</v>
      </c>
      <c r="B15096" s="208">
        <v>0.25969009999999998</v>
      </c>
      <c r="C15096" s="208">
        <v>0.22587380000000001</v>
      </c>
      <c r="D15096" s="208">
        <v>0.2935064</v>
      </c>
    </row>
    <row r="15097" spans="1:4">
      <c r="A15097" s="207" t="s">
        <v>15495</v>
      </c>
      <c r="B15097" s="208">
        <v>0.24655560000000001</v>
      </c>
      <c r="C15097" s="208">
        <v>0.21282670000000001</v>
      </c>
      <c r="D15097" s="208">
        <v>0.28028459999999999</v>
      </c>
    </row>
    <row r="15098" spans="1:4">
      <c r="A15098" s="207" t="s">
        <v>15496</v>
      </c>
      <c r="B15098" s="208">
        <v>0.24361930000000001</v>
      </c>
      <c r="C15098" s="208">
        <v>0.20337649999999999</v>
      </c>
      <c r="D15098" s="208">
        <v>0.28386210000000001</v>
      </c>
    </row>
    <row r="15099" spans="1:4">
      <c r="A15099" s="207" t="s">
        <v>15497</v>
      </c>
      <c r="B15099" s="208">
        <v>0.24897349999999999</v>
      </c>
      <c r="C15099" s="208">
        <v>0.21146419999999999</v>
      </c>
      <c r="D15099" s="208">
        <v>0.28648279999999998</v>
      </c>
    </row>
    <row r="15100" spans="1:4">
      <c r="A15100" s="207" t="s">
        <v>15498</v>
      </c>
      <c r="B15100" s="208">
        <v>0.25782729999999998</v>
      </c>
      <c r="C15100" s="208">
        <v>0.2168138</v>
      </c>
      <c r="D15100" s="208">
        <v>0.29884080000000002</v>
      </c>
    </row>
    <row r="15101" spans="1:4">
      <c r="A15101" s="207" t="s">
        <v>15499</v>
      </c>
      <c r="B15101" s="208">
        <v>0.23132249999999999</v>
      </c>
      <c r="C15101" s="208">
        <v>0.1941522</v>
      </c>
      <c r="D15101" s="208">
        <v>0.26849289999999998</v>
      </c>
    </row>
    <row r="15102" spans="1:4">
      <c r="A15102" s="207" t="s">
        <v>15500</v>
      </c>
      <c r="B15102" s="208">
        <v>0.20862449999999999</v>
      </c>
      <c r="C15102" s="208">
        <v>0.16853679999999999</v>
      </c>
      <c r="D15102" s="208">
        <v>0.24871219999999999</v>
      </c>
    </row>
    <row r="15103" spans="1:4">
      <c r="A15103" s="207" t="s">
        <v>15501</v>
      </c>
      <c r="B15103" s="208">
        <v>0.24551300000000001</v>
      </c>
      <c r="C15103" s="208">
        <v>0.20932319999999999</v>
      </c>
      <c r="D15103" s="208">
        <v>0.28170279999999998</v>
      </c>
    </row>
    <row r="15104" spans="1:4">
      <c r="A15104" s="207" t="s">
        <v>15502</v>
      </c>
      <c r="B15104" s="208">
        <v>0.17841580000000001</v>
      </c>
      <c r="C15104" s="208">
        <v>0.14595269999999999</v>
      </c>
      <c r="D15104" s="208">
        <v>0.21087900000000001</v>
      </c>
    </row>
    <row r="15105" spans="1:4">
      <c r="A15105" s="207" t="s">
        <v>15503</v>
      </c>
      <c r="B15105" s="208">
        <v>0.18421950000000001</v>
      </c>
      <c r="C15105" s="208">
        <v>0.15195919999999999</v>
      </c>
      <c r="D15105" s="208">
        <v>0.2164798</v>
      </c>
    </row>
    <row r="15106" spans="1:4">
      <c r="A15106" s="207" t="s">
        <v>15504</v>
      </c>
      <c r="B15106" s="208">
        <v>0.17891609999999999</v>
      </c>
      <c r="C15106" s="208">
        <v>0.14590059999999999</v>
      </c>
      <c r="D15106" s="208">
        <v>0.2119316</v>
      </c>
    </row>
    <row r="15107" spans="1:4">
      <c r="A15107" s="207" t="s">
        <v>15505</v>
      </c>
      <c r="B15107" s="208">
        <v>0.2116256</v>
      </c>
      <c r="C15107" s="208">
        <v>0.180648</v>
      </c>
      <c r="D15107" s="208">
        <v>0.24260309999999999</v>
      </c>
    </row>
    <row r="15108" spans="1:4">
      <c r="A15108" s="207" t="s">
        <v>15506</v>
      </c>
      <c r="B15108" s="208">
        <v>0.19081600000000001</v>
      </c>
      <c r="C15108" s="208">
        <v>0.1596447</v>
      </c>
      <c r="D15108" s="208">
        <v>0.2219873</v>
      </c>
    </row>
    <row r="15109" spans="1:4">
      <c r="A15109" s="207" t="s">
        <v>15507</v>
      </c>
      <c r="B15109" s="208">
        <v>0.1782233</v>
      </c>
      <c r="C15109" s="208">
        <v>0.14804880000000001</v>
      </c>
      <c r="D15109" s="208">
        <v>0.2083979</v>
      </c>
    </row>
    <row r="15110" spans="1:4">
      <c r="A15110" s="207" t="s">
        <v>15508</v>
      </c>
      <c r="B15110" s="208">
        <v>0.16782630000000001</v>
      </c>
      <c r="C15110" s="208">
        <v>0.13866970000000001</v>
      </c>
      <c r="D15110" s="208">
        <v>0.19698280000000001</v>
      </c>
    </row>
    <row r="15111" spans="1:4">
      <c r="A15111" s="207" t="s">
        <v>15509</v>
      </c>
      <c r="B15111" s="208">
        <v>0.1604131</v>
      </c>
      <c r="C15111" s="208">
        <v>0.1267963</v>
      </c>
      <c r="D15111" s="208">
        <v>0.19402990000000001</v>
      </c>
    </row>
    <row r="15112" spans="1:4">
      <c r="A15112" s="207" t="s">
        <v>15510</v>
      </c>
      <c r="B15112" s="208">
        <v>0.1624129</v>
      </c>
      <c r="C15112" s="208">
        <v>0.1305635</v>
      </c>
      <c r="D15112" s="208">
        <v>0.1942622</v>
      </c>
    </row>
    <row r="15113" spans="1:4">
      <c r="A15113" s="207" t="s">
        <v>15511</v>
      </c>
      <c r="B15113" s="208">
        <v>0.19814880000000001</v>
      </c>
      <c r="C15113" s="208">
        <v>0.16578039999999999</v>
      </c>
      <c r="D15113" s="208">
        <v>0.2305171</v>
      </c>
    </row>
    <row r="15114" spans="1:4">
      <c r="A15114" s="207" t="s">
        <v>15512</v>
      </c>
      <c r="B15114" s="208">
        <v>0.1886891</v>
      </c>
      <c r="C15114" s="208">
        <v>0.1606148</v>
      </c>
      <c r="D15114" s="208">
        <v>0.21676339999999999</v>
      </c>
    </row>
    <row r="15115" spans="1:4">
      <c r="A15115" s="207" t="s">
        <v>15513</v>
      </c>
      <c r="B15115" s="208">
        <v>0.24071210000000001</v>
      </c>
      <c r="C15115" s="208">
        <v>0.20650940000000001</v>
      </c>
      <c r="D15115" s="208">
        <v>0.27491480000000001</v>
      </c>
    </row>
    <row r="15116" spans="1:4">
      <c r="A15116" s="207" t="s">
        <v>15514</v>
      </c>
      <c r="B15116" s="208">
        <v>0.18273529999999999</v>
      </c>
      <c r="C15116" s="208">
        <v>0.1504202</v>
      </c>
      <c r="D15116" s="208">
        <v>0.2150504</v>
      </c>
    </row>
    <row r="15117" spans="1:4">
      <c r="A15117" s="207" t="s">
        <v>15515</v>
      </c>
      <c r="B15117" s="208">
        <v>0.16844580000000001</v>
      </c>
      <c r="C15117" s="208">
        <v>0.13814199999999999</v>
      </c>
      <c r="D15117" s="208">
        <v>0.1987497</v>
      </c>
    </row>
    <row r="15118" spans="1:4">
      <c r="A15118" s="207" t="s">
        <v>15516</v>
      </c>
      <c r="B15118" s="208">
        <v>0.18673139999999999</v>
      </c>
      <c r="C15118" s="208">
        <v>0.16289729999999999</v>
      </c>
      <c r="D15118" s="208">
        <v>0.21056559999999999</v>
      </c>
    </row>
    <row r="15119" spans="1:4">
      <c r="A15119" s="207" t="s">
        <v>15517</v>
      </c>
      <c r="B15119" s="208">
        <v>0.21975439999999999</v>
      </c>
      <c r="C15119" s="208">
        <v>0.18932860000000001</v>
      </c>
      <c r="D15119" s="208">
        <v>0.25018030000000002</v>
      </c>
    </row>
    <row r="15120" spans="1:4">
      <c r="A15120" s="207" t="s">
        <v>15518</v>
      </c>
      <c r="B15120" s="208">
        <v>0.23142090000000001</v>
      </c>
      <c r="C15120" s="208">
        <v>0.1969167</v>
      </c>
      <c r="D15120" s="208">
        <v>0.26592519999999997</v>
      </c>
    </row>
    <row r="15121" spans="1:4">
      <c r="A15121" s="207" t="s">
        <v>15519</v>
      </c>
      <c r="B15121" s="208">
        <v>0.20900940000000001</v>
      </c>
      <c r="C15121" s="208">
        <v>0.179532</v>
      </c>
      <c r="D15121" s="208">
        <v>0.2384867</v>
      </c>
    </row>
    <row r="15122" spans="1:4">
      <c r="A15122" s="207" t="s">
        <v>15520</v>
      </c>
      <c r="B15122" s="208">
        <v>0.24903030000000001</v>
      </c>
      <c r="C15122" s="208">
        <v>0.2136961</v>
      </c>
      <c r="D15122" s="208">
        <v>0.28436440000000002</v>
      </c>
    </row>
    <row r="15123" spans="1:4">
      <c r="A15123" s="207" t="s">
        <v>15521</v>
      </c>
      <c r="B15123" s="208">
        <v>0.2230162</v>
      </c>
      <c r="C15123" s="208">
        <v>0.18891379999999999</v>
      </c>
      <c r="D15123" s="208">
        <v>0.25711869999999998</v>
      </c>
    </row>
    <row r="15124" spans="1:4">
      <c r="A15124" s="207" t="s">
        <v>15522</v>
      </c>
      <c r="B15124" s="208">
        <v>0.1637412</v>
      </c>
      <c r="C15124" s="208">
        <v>0.13290170000000001</v>
      </c>
      <c r="D15124" s="208">
        <v>0.1945807</v>
      </c>
    </row>
    <row r="15125" spans="1:4">
      <c r="A15125" s="207" t="s">
        <v>15523</v>
      </c>
      <c r="B15125" s="208">
        <v>0.19780890000000001</v>
      </c>
      <c r="C15125" s="208">
        <v>0.1681095</v>
      </c>
      <c r="D15125" s="208">
        <v>0.22750819999999999</v>
      </c>
    </row>
    <row r="15126" spans="1:4">
      <c r="A15126" s="207" t="s">
        <v>15524</v>
      </c>
      <c r="B15126" s="208">
        <v>0.20317360000000001</v>
      </c>
      <c r="C15126" s="208">
        <v>0.19179560000000001</v>
      </c>
      <c r="D15126" s="208">
        <v>0.21455150000000001</v>
      </c>
    </row>
    <row r="15127" spans="1:4">
      <c r="A15127" s="207" t="s">
        <v>15525</v>
      </c>
      <c r="B15127" s="208">
        <v>0.1859885</v>
      </c>
      <c r="C15127" s="208">
        <v>0.1693055</v>
      </c>
      <c r="D15127" s="208">
        <v>0.20267160000000001</v>
      </c>
    </row>
    <row r="15128" spans="1:4">
      <c r="A15128" s="207" t="s">
        <v>15526</v>
      </c>
      <c r="B15128" s="208">
        <v>0.17403360000000001</v>
      </c>
      <c r="C15128" s="208">
        <v>0.14912220000000001</v>
      </c>
      <c r="D15128" s="208">
        <v>0.19894490000000001</v>
      </c>
    </row>
    <row r="15129" spans="1:4">
      <c r="A15129" s="207" t="s">
        <v>15527</v>
      </c>
      <c r="B15129" s="208">
        <v>0.2083168</v>
      </c>
      <c r="C15129" s="208">
        <v>0.19249669999999999</v>
      </c>
      <c r="D15129" s="208">
        <v>0.224137</v>
      </c>
    </row>
    <row r="15130" spans="1:4">
      <c r="A15130" s="207" t="s">
        <v>15528</v>
      </c>
      <c r="B15130" s="208">
        <v>0.23419870000000001</v>
      </c>
      <c r="C15130" s="208">
        <v>0.21267520000000001</v>
      </c>
      <c r="D15130" s="208">
        <v>0.25572220000000001</v>
      </c>
    </row>
    <row r="15131" spans="1:4">
      <c r="A15131" s="207" t="s">
        <v>15529</v>
      </c>
      <c r="B15131" s="208">
        <v>0.20978340000000001</v>
      </c>
      <c r="C15131" s="208">
        <v>0.19183140000000001</v>
      </c>
      <c r="D15131" s="208">
        <v>0.2277354</v>
      </c>
    </row>
    <row r="15132" spans="1:4">
      <c r="A15132" s="207" t="s">
        <v>15530</v>
      </c>
      <c r="B15132" s="208">
        <v>0.22242419999999999</v>
      </c>
      <c r="C15132" s="208">
        <v>0.2096595</v>
      </c>
      <c r="D15132" s="208">
        <v>0.23518890000000001</v>
      </c>
    </row>
    <row r="15133" spans="1:4">
      <c r="A15133" s="207" t="s">
        <v>15531</v>
      </c>
      <c r="B15133" s="208">
        <v>0.22072369999999999</v>
      </c>
      <c r="C15133" s="208">
        <v>0.20494689999999999</v>
      </c>
      <c r="D15133" s="208">
        <v>0.2365004</v>
      </c>
    </row>
    <row r="15134" spans="1:4">
      <c r="A15134" s="207" t="s">
        <v>15532</v>
      </c>
      <c r="B15134" s="208">
        <v>0.1929457</v>
      </c>
      <c r="C15134" s="208">
        <v>0.1706522</v>
      </c>
      <c r="D15134" s="208">
        <v>0.21523919999999999</v>
      </c>
    </row>
    <row r="15135" spans="1:4">
      <c r="A15135" s="207" t="s">
        <v>15533</v>
      </c>
      <c r="B15135" s="208">
        <v>0.18074209999999999</v>
      </c>
      <c r="C15135" s="208">
        <v>0.1480474</v>
      </c>
      <c r="D15135" s="208">
        <v>0.21343670000000001</v>
      </c>
    </row>
    <row r="15136" spans="1:4">
      <c r="A15136" s="207" t="s">
        <v>15534</v>
      </c>
      <c r="B15136" s="208">
        <v>0.21590309999999999</v>
      </c>
      <c r="C15136" s="208">
        <v>0.1939302</v>
      </c>
      <c r="D15136" s="208">
        <v>0.2378759</v>
      </c>
    </row>
    <row r="15137" spans="1:4">
      <c r="A15137" s="207" t="s">
        <v>15535</v>
      </c>
      <c r="B15137" s="208">
        <v>0.246002</v>
      </c>
      <c r="C15137" s="208">
        <v>0.21759909999999999</v>
      </c>
      <c r="D15137" s="208">
        <v>0.2744048</v>
      </c>
    </row>
    <row r="15138" spans="1:4">
      <c r="A15138" s="207" t="s">
        <v>15536</v>
      </c>
      <c r="B15138" s="208">
        <v>0.23927850000000001</v>
      </c>
      <c r="C15138" s="208">
        <v>0.2121815</v>
      </c>
      <c r="D15138" s="208">
        <v>0.26637559999999999</v>
      </c>
    </row>
    <row r="15139" spans="1:4">
      <c r="A15139" s="207" t="s">
        <v>15537</v>
      </c>
      <c r="B15139" s="208">
        <v>0.23994650000000001</v>
      </c>
      <c r="C15139" s="208">
        <v>0.22207840000000001</v>
      </c>
      <c r="D15139" s="208">
        <v>0.25781470000000001</v>
      </c>
    </row>
    <row r="15140" spans="1:4">
      <c r="A15140" s="207" t="s">
        <v>15538</v>
      </c>
      <c r="B15140" s="208">
        <v>0.1866998</v>
      </c>
      <c r="C15140" s="208">
        <v>0.17351249999999999</v>
      </c>
      <c r="D15140" s="208">
        <v>0.19988710000000001</v>
      </c>
    </row>
    <row r="15141" spans="1:4">
      <c r="A15141" s="207" t="s">
        <v>15539</v>
      </c>
      <c r="B15141" s="208">
        <v>0.1792445</v>
      </c>
      <c r="C15141" s="208">
        <v>0.1594121</v>
      </c>
      <c r="D15141" s="208">
        <v>0.1990769</v>
      </c>
    </row>
    <row r="15142" spans="1:4">
      <c r="A15142" s="207" t="s">
        <v>15540</v>
      </c>
      <c r="B15142" s="208">
        <v>0.16782630000000001</v>
      </c>
      <c r="C15142" s="208">
        <v>0.13866970000000001</v>
      </c>
      <c r="D15142" s="208">
        <v>0.19698280000000001</v>
      </c>
    </row>
    <row r="15143" spans="1:4">
      <c r="A15143" s="207" t="s">
        <v>15541</v>
      </c>
      <c r="B15143" s="208">
        <v>0.20133799999999999</v>
      </c>
      <c r="C15143" s="208">
        <v>0.18317839999999999</v>
      </c>
      <c r="D15143" s="208">
        <v>0.21949750000000001</v>
      </c>
    </row>
    <row r="15144" spans="1:4">
      <c r="A15144" s="207" t="s">
        <v>15542</v>
      </c>
      <c r="B15144" s="208">
        <v>0.22222520000000001</v>
      </c>
      <c r="C15144" s="208">
        <v>0.1971542</v>
      </c>
      <c r="D15144" s="208">
        <v>0.24729619999999999</v>
      </c>
    </row>
    <row r="15145" spans="1:4">
      <c r="A15145" s="207" t="s">
        <v>15543</v>
      </c>
      <c r="B15145" s="208">
        <v>0.1816768</v>
      </c>
      <c r="C15145" s="208">
        <v>0.16250310000000001</v>
      </c>
      <c r="D15145" s="208">
        <v>0.20085049999999999</v>
      </c>
    </row>
    <row r="15146" spans="1:4">
      <c r="A15146" s="207" t="s">
        <v>15544</v>
      </c>
      <c r="B15146" s="208">
        <v>0.20596970000000001</v>
      </c>
      <c r="C15146" s="208">
        <v>0.19149040000000001</v>
      </c>
      <c r="D15146" s="208">
        <v>0.22044900000000001</v>
      </c>
    </row>
    <row r="15147" spans="1:4">
      <c r="A15147" s="207" t="s">
        <v>15545</v>
      </c>
      <c r="B15147" s="208">
        <v>0.20814350000000001</v>
      </c>
      <c r="C15147" s="208">
        <v>0.20206470000000001</v>
      </c>
      <c r="D15147" s="208">
        <v>0.2142222</v>
      </c>
    </row>
    <row r="15148" spans="1:4">
      <c r="A15148" s="207" t="s">
        <v>15546</v>
      </c>
      <c r="B15148" s="208">
        <v>0.22355169999999999</v>
      </c>
      <c r="C15148" s="208">
        <v>0.2150241</v>
      </c>
      <c r="D15148" s="208">
        <v>0.23207929999999999</v>
      </c>
    </row>
    <row r="15149" spans="1:4">
      <c r="A15149" s="207" t="s">
        <v>15547</v>
      </c>
      <c r="B15149" s="208">
        <v>0.1935384</v>
      </c>
      <c r="C15149" s="208">
        <v>0.1866208</v>
      </c>
      <c r="D15149" s="208">
        <v>0.200456</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0"/>
  <sheetViews>
    <sheetView showGridLines="0" workbookViewId="0">
      <selection activeCell="K3" sqref="K3"/>
    </sheetView>
  </sheetViews>
  <sheetFormatPr defaultRowHeight="14.4"/>
  <cols>
    <col min="2" max="2" width="24.109375" customWidth="1"/>
    <col min="8" max="8" width="23.6640625" customWidth="1"/>
  </cols>
  <sheetData>
    <row r="1" spans="1:7" ht="134.25" customHeight="1">
      <c r="A1" s="366">
        <v>1</v>
      </c>
      <c r="G1">
        <f>Controls!B53</f>
        <v>1</v>
      </c>
    </row>
    <row r="2" spans="1:7" ht="129.9" customHeight="1">
      <c r="A2" s="366">
        <v>2</v>
      </c>
    </row>
    <row r="3" spans="1:7" ht="129.9" customHeight="1">
      <c r="A3" s="366">
        <v>3</v>
      </c>
    </row>
    <row r="4" spans="1:7" ht="129.9" customHeight="1">
      <c r="A4" s="366">
        <v>4</v>
      </c>
    </row>
    <row r="5" spans="1:7" ht="129.9" customHeight="1">
      <c r="A5" s="366">
        <v>5</v>
      </c>
    </row>
    <row r="6" spans="1:7" ht="129.75" customHeight="1">
      <c r="A6" s="366">
        <v>6</v>
      </c>
    </row>
    <row r="7" spans="1:7" ht="136.5" customHeight="1">
      <c r="A7" s="366">
        <v>7</v>
      </c>
    </row>
    <row r="8" spans="1:7" ht="129.9" customHeight="1">
      <c r="A8" s="366">
        <v>8</v>
      </c>
    </row>
    <row r="9" spans="1:7" ht="129.9" customHeight="1">
      <c r="A9" s="366">
        <v>9</v>
      </c>
    </row>
    <row r="10" spans="1:7" ht="129.9" customHeight="1">
      <c r="A10" s="366">
        <v>10</v>
      </c>
    </row>
  </sheetData>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L1457"/>
  <sheetViews>
    <sheetView workbookViewId="0">
      <pane ySplit="2" topLeftCell="A1276" activePane="bottomLeft" state="frozen"/>
      <selection activeCell="E1474" sqref="E1474"/>
      <selection pane="bottomLeft" activeCell="G1293" sqref="G1293:G1294"/>
    </sheetView>
  </sheetViews>
  <sheetFormatPr defaultRowHeight="14.4"/>
  <cols>
    <col min="2" max="2" width="25.109375" customWidth="1"/>
    <col min="5" max="5" width="62.109375" customWidth="1"/>
  </cols>
  <sheetData>
    <row r="1" spans="1:10">
      <c r="A1" s="221" t="s">
        <v>341</v>
      </c>
      <c r="B1" s="215"/>
      <c r="C1" s="215"/>
      <c r="D1" s="215"/>
      <c r="E1" s="215"/>
    </row>
    <row r="2" spans="1:10" ht="31.8">
      <c r="A2" s="219" t="s">
        <v>293</v>
      </c>
      <c r="B2" s="219" t="s">
        <v>111</v>
      </c>
      <c r="C2" s="219" t="s">
        <v>294</v>
      </c>
      <c r="D2" s="219" t="s">
        <v>295</v>
      </c>
      <c r="E2" s="219" t="s">
        <v>296</v>
      </c>
      <c r="F2" s="219" t="s">
        <v>297</v>
      </c>
      <c r="G2" s="219" t="s">
        <v>298</v>
      </c>
      <c r="H2" s="219" t="s">
        <v>299</v>
      </c>
      <c r="I2" s="220" t="s">
        <v>300</v>
      </c>
      <c r="J2" t="str">
        <f>F2</f>
        <v>Value</v>
      </c>
    </row>
    <row r="3" spans="1:10">
      <c r="A3" s="218" t="s">
        <v>301</v>
      </c>
      <c r="B3" s="218" t="s">
        <v>117</v>
      </c>
      <c r="C3" s="218" t="s">
        <v>302</v>
      </c>
      <c r="D3" s="218" t="s">
        <v>303</v>
      </c>
      <c r="E3" s="218" t="s">
        <v>304</v>
      </c>
      <c r="F3" s="216">
        <v>34.431699999999999</v>
      </c>
      <c r="G3" s="216">
        <v>31.080669999999998</v>
      </c>
      <c r="H3" s="216">
        <v>37.782719999999998</v>
      </c>
      <c r="I3" s="217">
        <v>1100</v>
      </c>
      <c r="J3">
        <f>F3/100</f>
        <v>0.34431699999999998</v>
      </c>
    </row>
    <row r="4" spans="1:10">
      <c r="A4" s="218" t="s">
        <v>305</v>
      </c>
      <c r="B4" s="218" t="s">
        <v>118</v>
      </c>
      <c r="C4" s="218" t="s">
        <v>302</v>
      </c>
      <c r="D4" s="218" t="s">
        <v>303</v>
      </c>
      <c r="E4" s="218" t="s">
        <v>304</v>
      </c>
      <c r="F4" s="216">
        <v>34.42022</v>
      </c>
      <c r="G4" s="216">
        <v>31.442830000000001</v>
      </c>
      <c r="H4" s="216">
        <v>37.397619999999996</v>
      </c>
      <c r="I4" s="217">
        <v>1281</v>
      </c>
      <c r="J4">
        <f t="shared" ref="J4:J67" si="0">F4/100</f>
        <v>0.34420220000000001</v>
      </c>
    </row>
    <row r="5" spans="1:10">
      <c r="A5" s="218" t="s">
        <v>306</v>
      </c>
      <c r="B5" s="218" t="s">
        <v>119</v>
      </c>
      <c r="C5" s="218" t="s">
        <v>302</v>
      </c>
      <c r="D5" s="218" t="s">
        <v>303</v>
      </c>
      <c r="E5" s="218" t="s">
        <v>304</v>
      </c>
      <c r="F5" s="216">
        <v>30.890030000000003</v>
      </c>
      <c r="G5" s="216">
        <v>27.908630000000002</v>
      </c>
      <c r="H5" s="216">
        <v>33.871430000000004</v>
      </c>
      <c r="I5" s="217">
        <v>1193</v>
      </c>
      <c r="J5">
        <f t="shared" si="0"/>
        <v>0.30890030000000002</v>
      </c>
    </row>
    <row r="6" spans="1:10">
      <c r="A6" s="218" t="s">
        <v>307</v>
      </c>
      <c r="B6" s="218" t="s">
        <v>120</v>
      </c>
      <c r="C6" s="218" t="s">
        <v>302</v>
      </c>
      <c r="D6" s="218" t="s">
        <v>303</v>
      </c>
      <c r="E6" s="218" t="s">
        <v>304</v>
      </c>
      <c r="F6" s="216">
        <v>32.197839999999999</v>
      </c>
      <c r="G6" s="216">
        <v>29.204989999999999</v>
      </c>
      <c r="H6" s="216">
        <v>35.190690000000004</v>
      </c>
      <c r="I6" s="217">
        <v>1321</v>
      </c>
      <c r="J6">
        <f t="shared" si="0"/>
        <v>0.3219784</v>
      </c>
    </row>
    <row r="7" spans="1:10">
      <c r="A7" s="218" t="s">
        <v>308</v>
      </c>
      <c r="B7" s="218" t="s">
        <v>121</v>
      </c>
      <c r="C7" s="218" t="s">
        <v>302</v>
      </c>
      <c r="D7" s="218" t="s">
        <v>303</v>
      </c>
      <c r="E7" s="218" t="s">
        <v>304</v>
      </c>
      <c r="F7" s="216">
        <v>33.481560000000002</v>
      </c>
      <c r="G7" s="216">
        <v>30.523090000000003</v>
      </c>
      <c r="H7" s="216">
        <v>36.440040000000003</v>
      </c>
      <c r="I7" s="217">
        <v>1318</v>
      </c>
      <c r="J7">
        <f t="shared" si="0"/>
        <v>0.33481559999999999</v>
      </c>
    </row>
    <row r="8" spans="1:10">
      <c r="A8" s="218" t="s">
        <v>309</v>
      </c>
      <c r="B8" s="218" t="s">
        <v>122</v>
      </c>
      <c r="C8" s="218" t="s">
        <v>302</v>
      </c>
      <c r="D8" s="218" t="s">
        <v>303</v>
      </c>
      <c r="E8" s="218" t="s">
        <v>304</v>
      </c>
      <c r="F8" s="216">
        <v>30.76371</v>
      </c>
      <c r="G8" s="216">
        <v>27.878560000000004</v>
      </c>
      <c r="H8" s="216">
        <v>33.648869999999995</v>
      </c>
      <c r="I8" s="217">
        <v>1303</v>
      </c>
      <c r="J8">
        <f t="shared" si="0"/>
        <v>0.3076371</v>
      </c>
    </row>
    <row r="9" spans="1:10">
      <c r="A9" s="218" t="s">
        <v>310</v>
      </c>
      <c r="B9" s="218" t="s">
        <v>123</v>
      </c>
      <c r="C9" s="218" t="s">
        <v>302</v>
      </c>
      <c r="D9" s="218" t="s">
        <v>303</v>
      </c>
      <c r="E9" s="218" t="s">
        <v>304</v>
      </c>
      <c r="F9" s="216">
        <v>34.015920000000001</v>
      </c>
      <c r="G9" s="216">
        <v>31.105169999999998</v>
      </c>
      <c r="H9" s="216">
        <v>36.926679999999998</v>
      </c>
      <c r="I9" s="217">
        <v>1350</v>
      </c>
      <c r="J9">
        <f t="shared" si="0"/>
        <v>0.34015919999999999</v>
      </c>
    </row>
    <row r="10" spans="1:10">
      <c r="A10" s="218" t="s">
        <v>311</v>
      </c>
      <c r="B10" s="218" t="s">
        <v>124</v>
      </c>
      <c r="C10" s="218" t="s">
        <v>302</v>
      </c>
      <c r="D10" s="218" t="s">
        <v>303</v>
      </c>
      <c r="E10" s="218" t="s">
        <v>304</v>
      </c>
      <c r="F10" s="216">
        <v>34.544920000000005</v>
      </c>
      <c r="G10" s="216">
        <v>31.216010000000001</v>
      </c>
      <c r="H10" s="216">
        <v>37.873830000000005</v>
      </c>
      <c r="I10" s="217">
        <v>1295</v>
      </c>
      <c r="J10">
        <f t="shared" si="0"/>
        <v>0.34544920000000007</v>
      </c>
    </row>
    <row r="11" spans="1:10">
      <c r="A11" s="218" t="s">
        <v>312</v>
      </c>
      <c r="B11" s="218" t="s">
        <v>125</v>
      </c>
      <c r="C11" s="218" t="s">
        <v>302</v>
      </c>
      <c r="D11" s="218" t="s">
        <v>303</v>
      </c>
      <c r="E11" s="218" t="s">
        <v>304</v>
      </c>
      <c r="F11" s="216">
        <v>31.536399999999997</v>
      </c>
      <c r="G11" s="216">
        <v>28.538449999999997</v>
      </c>
      <c r="H11" s="216">
        <v>34.534350000000003</v>
      </c>
      <c r="I11" s="217">
        <v>1122</v>
      </c>
      <c r="J11">
        <f t="shared" si="0"/>
        <v>0.31536399999999998</v>
      </c>
    </row>
    <row r="12" spans="1:10">
      <c r="A12" s="218" t="s">
        <v>313</v>
      </c>
      <c r="B12" s="218" t="s">
        <v>126</v>
      </c>
      <c r="C12" s="218" t="s">
        <v>302</v>
      </c>
      <c r="D12" s="218" t="s">
        <v>303</v>
      </c>
      <c r="E12" s="218" t="s">
        <v>304</v>
      </c>
      <c r="F12" s="216">
        <v>33.133069999999996</v>
      </c>
      <c r="G12" s="216">
        <v>30.25525</v>
      </c>
      <c r="H12" s="216">
        <v>36.010890000000003</v>
      </c>
      <c r="I12" s="217">
        <v>1286</v>
      </c>
      <c r="J12">
        <f t="shared" si="0"/>
        <v>0.33133069999999998</v>
      </c>
    </row>
    <row r="13" spans="1:10">
      <c r="A13" s="218" t="s">
        <v>314</v>
      </c>
      <c r="B13" s="218" t="s">
        <v>127</v>
      </c>
      <c r="C13" s="218" t="s">
        <v>302</v>
      </c>
      <c r="D13" s="218" t="s">
        <v>303</v>
      </c>
      <c r="E13" s="218" t="s">
        <v>304</v>
      </c>
      <c r="F13" s="216">
        <v>28.652380000000001</v>
      </c>
      <c r="G13" s="216">
        <v>26.076779999999999</v>
      </c>
      <c r="H13" s="216">
        <v>31.227969999999999</v>
      </c>
      <c r="I13" s="217">
        <v>1573</v>
      </c>
      <c r="J13">
        <f t="shared" si="0"/>
        <v>0.2865238</v>
      </c>
    </row>
    <row r="14" spans="1:10">
      <c r="A14" s="218" t="s">
        <v>315</v>
      </c>
      <c r="B14" s="218" t="s">
        <v>128</v>
      </c>
      <c r="C14" s="218" t="s">
        <v>302</v>
      </c>
      <c r="D14" s="218" t="s">
        <v>303</v>
      </c>
      <c r="E14" s="218" t="s">
        <v>304</v>
      </c>
      <c r="F14" s="216">
        <v>25.659169999999996</v>
      </c>
      <c r="G14" s="216">
        <v>22.760449999999999</v>
      </c>
      <c r="H14" s="216">
        <v>28.557890000000004</v>
      </c>
      <c r="I14" s="217">
        <v>1275</v>
      </c>
      <c r="J14">
        <f t="shared" si="0"/>
        <v>0.25659169999999998</v>
      </c>
    </row>
    <row r="15" spans="1:10">
      <c r="A15" s="218" t="s">
        <v>316</v>
      </c>
      <c r="B15" s="218" t="s">
        <v>129</v>
      </c>
      <c r="C15" s="218" t="s">
        <v>302</v>
      </c>
      <c r="D15" s="218" t="s">
        <v>303</v>
      </c>
      <c r="E15" s="218" t="s">
        <v>304</v>
      </c>
      <c r="F15" s="216">
        <v>29.2197</v>
      </c>
      <c r="G15" s="216">
        <v>26.252659999999999</v>
      </c>
      <c r="H15" s="216">
        <v>32.186749999999996</v>
      </c>
      <c r="I15" s="217">
        <v>1194</v>
      </c>
      <c r="J15">
        <f t="shared" si="0"/>
        <v>0.29219699999999998</v>
      </c>
    </row>
    <row r="16" spans="1:10">
      <c r="A16" s="218" t="s">
        <v>317</v>
      </c>
      <c r="B16" s="218" t="s">
        <v>130</v>
      </c>
      <c r="C16" s="218" t="s">
        <v>302</v>
      </c>
      <c r="D16" s="218" t="s">
        <v>303</v>
      </c>
      <c r="E16" s="218" t="s">
        <v>304</v>
      </c>
      <c r="F16" s="216">
        <v>26.751239999999999</v>
      </c>
      <c r="G16" s="216">
        <v>23.773399999999999</v>
      </c>
      <c r="H16" s="216">
        <v>29.729080000000003</v>
      </c>
      <c r="I16" s="217">
        <v>1114</v>
      </c>
      <c r="J16">
        <f t="shared" si="0"/>
        <v>0.26751239999999998</v>
      </c>
    </row>
    <row r="17" spans="1:10">
      <c r="A17" s="218" t="s">
        <v>318</v>
      </c>
      <c r="B17" s="218" t="s">
        <v>131</v>
      </c>
      <c r="C17" s="218" t="s">
        <v>302</v>
      </c>
      <c r="D17" s="218" t="s">
        <v>303</v>
      </c>
      <c r="E17" s="218" t="s">
        <v>304</v>
      </c>
      <c r="F17" s="216">
        <v>27.66788</v>
      </c>
      <c r="G17" s="216">
        <v>25.396249999999998</v>
      </c>
      <c r="H17" s="216">
        <v>29.939519999999998</v>
      </c>
      <c r="I17" s="217">
        <v>2169</v>
      </c>
      <c r="J17">
        <f t="shared" si="0"/>
        <v>0.2766788</v>
      </c>
    </row>
    <row r="18" spans="1:10">
      <c r="A18" s="218" t="s">
        <v>319</v>
      </c>
      <c r="B18" s="218" t="s">
        <v>132</v>
      </c>
      <c r="C18" s="218" t="s">
        <v>302</v>
      </c>
      <c r="D18" s="218" t="s">
        <v>303</v>
      </c>
      <c r="E18" s="218" t="s">
        <v>304</v>
      </c>
      <c r="F18" s="216">
        <v>26.965840000000004</v>
      </c>
      <c r="G18" s="216">
        <v>24.395059999999997</v>
      </c>
      <c r="H18" s="216">
        <v>29.536630000000002</v>
      </c>
      <c r="I18" s="217">
        <v>1607</v>
      </c>
      <c r="J18">
        <f t="shared" si="0"/>
        <v>0.26965840000000002</v>
      </c>
    </row>
    <row r="19" spans="1:10">
      <c r="A19" s="218" t="s">
        <v>320</v>
      </c>
      <c r="B19" s="218" t="s">
        <v>133</v>
      </c>
      <c r="C19" s="218" t="s">
        <v>302</v>
      </c>
      <c r="D19" s="218" t="s">
        <v>303</v>
      </c>
      <c r="E19" s="218" t="s">
        <v>304</v>
      </c>
      <c r="F19" s="216">
        <v>28.742640000000002</v>
      </c>
      <c r="G19" s="216">
        <v>25.955950000000001</v>
      </c>
      <c r="H19" s="216">
        <v>31.529330000000002</v>
      </c>
      <c r="I19" s="217">
        <v>1226</v>
      </c>
      <c r="J19">
        <f t="shared" si="0"/>
        <v>0.28742640000000003</v>
      </c>
    </row>
    <row r="20" spans="1:10">
      <c r="A20" s="218" t="s">
        <v>321</v>
      </c>
      <c r="B20" s="218" t="s">
        <v>134</v>
      </c>
      <c r="C20" s="218" t="s">
        <v>302</v>
      </c>
      <c r="D20" s="218" t="s">
        <v>303</v>
      </c>
      <c r="E20" s="218" t="s">
        <v>304</v>
      </c>
      <c r="F20" s="216">
        <v>27.01097</v>
      </c>
      <c r="G20" s="216">
        <v>24.581939999999999</v>
      </c>
      <c r="H20" s="216">
        <v>29.440010000000001</v>
      </c>
      <c r="I20" s="217">
        <v>1506</v>
      </c>
      <c r="J20">
        <f t="shared" si="0"/>
        <v>0.27010970000000001</v>
      </c>
    </row>
    <row r="21" spans="1:10">
      <c r="A21" s="218" t="s">
        <v>322</v>
      </c>
      <c r="B21" s="218" t="s">
        <v>135</v>
      </c>
      <c r="C21" s="218" t="s">
        <v>302</v>
      </c>
      <c r="D21" s="218" t="s">
        <v>303</v>
      </c>
      <c r="E21" s="218" t="s">
        <v>304</v>
      </c>
      <c r="F21" s="216">
        <v>28.931279999999997</v>
      </c>
      <c r="G21" s="216">
        <v>25.883469999999996</v>
      </c>
      <c r="H21" s="216">
        <v>31.979099999999999</v>
      </c>
      <c r="I21" s="217">
        <v>1199</v>
      </c>
      <c r="J21">
        <f t="shared" si="0"/>
        <v>0.28931279999999998</v>
      </c>
    </row>
    <row r="22" spans="1:10">
      <c r="A22" s="218" t="s">
        <v>323</v>
      </c>
      <c r="B22" s="218" t="s">
        <v>136</v>
      </c>
      <c r="C22" s="218" t="s">
        <v>302</v>
      </c>
      <c r="D22" s="218" t="s">
        <v>303</v>
      </c>
      <c r="E22" s="218" t="s">
        <v>304</v>
      </c>
      <c r="F22" s="216">
        <v>29.14537</v>
      </c>
      <c r="G22" s="216">
        <v>26.110489999999999</v>
      </c>
      <c r="H22" s="216">
        <v>32.180239999999998</v>
      </c>
      <c r="I22" s="217">
        <v>1230</v>
      </c>
      <c r="J22">
        <f t="shared" si="0"/>
        <v>0.29145369999999998</v>
      </c>
    </row>
    <row r="23" spans="1:10">
      <c r="A23" s="218" t="s">
        <v>324</v>
      </c>
      <c r="B23" s="218" t="s">
        <v>137</v>
      </c>
      <c r="C23" s="218" t="s">
        <v>302</v>
      </c>
      <c r="D23" s="218" t="s">
        <v>303</v>
      </c>
      <c r="E23" s="218" t="s">
        <v>304</v>
      </c>
      <c r="F23" s="216">
        <v>32.801639999999999</v>
      </c>
      <c r="G23" s="216">
        <v>29.645129999999998</v>
      </c>
      <c r="H23" s="216">
        <v>35.958150000000003</v>
      </c>
      <c r="I23" s="217">
        <v>1182</v>
      </c>
      <c r="J23">
        <f t="shared" si="0"/>
        <v>0.32801639999999999</v>
      </c>
    </row>
    <row r="24" spans="1:10">
      <c r="A24" s="218" t="s">
        <v>325</v>
      </c>
      <c r="B24" s="218" t="s">
        <v>138</v>
      </c>
      <c r="C24" s="218" t="s">
        <v>302</v>
      </c>
      <c r="D24" s="218" t="s">
        <v>303</v>
      </c>
      <c r="E24" s="218" t="s">
        <v>304</v>
      </c>
      <c r="F24" s="216">
        <v>30.954799999999999</v>
      </c>
      <c r="G24" s="216">
        <v>28.057120000000001</v>
      </c>
      <c r="H24" s="216">
        <v>33.85248</v>
      </c>
      <c r="I24" s="217">
        <v>1333</v>
      </c>
      <c r="J24">
        <f t="shared" si="0"/>
        <v>0.30954799999999999</v>
      </c>
    </row>
    <row r="25" spans="1:10">
      <c r="A25" s="218" t="s">
        <v>326</v>
      </c>
      <c r="B25" s="218" t="s">
        <v>327</v>
      </c>
      <c r="C25" s="218" t="s">
        <v>302</v>
      </c>
      <c r="D25" s="218" t="s">
        <v>303</v>
      </c>
      <c r="E25" s="218" t="s">
        <v>304</v>
      </c>
      <c r="F25" s="216">
        <v>32.604939999999999</v>
      </c>
      <c r="G25" s="216">
        <v>31.356119999999997</v>
      </c>
      <c r="H25" s="216">
        <v>33.853760000000001</v>
      </c>
      <c r="I25" s="217">
        <v>7516</v>
      </c>
      <c r="J25">
        <f t="shared" si="0"/>
        <v>0.32604939999999999</v>
      </c>
    </row>
    <row r="26" spans="1:10">
      <c r="A26" s="218" t="s">
        <v>328</v>
      </c>
      <c r="B26" s="218" t="s">
        <v>329</v>
      </c>
      <c r="C26" s="218" t="s">
        <v>302</v>
      </c>
      <c r="D26" s="218" t="s">
        <v>303</v>
      </c>
      <c r="E26" s="218" t="s">
        <v>304</v>
      </c>
      <c r="F26" s="216">
        <v>32.913330000000002</v>
      </c>
      <c r="G26" s="216">
        <v>31.111050000000002</v>
      </c>
      <c r="H26" s="216">
        <v>34.715600000000002</v>
      </c>
      <c r="I26" s="217">
        <v>3703</v>
      </c>
      <c r="J26">
        <f t="shared" si="0"/>
        <v>0.32913330000000002</v>
      </c>
    </row>
    <row r="27" spans="1:10">
      <c r="A27" s="218" t="s">
        <v>330</v>
      </c>
      <c r="B27" s="218" t="s">
        <v>331</v>
      </c>
      <c r="C27" s="218" t="s">
        <v>302</v>
      </c>
      <c r="D27" s="218" t="s">
        <v>303</v>
      </c>
      <c r="E27" s="218" t="s">
        <v>304</v>
      </c>
      <c r="F27" s="216">
        <v>34.015920000000001</v>
      </c>
      <c r="G27" s="216">
        <v>31.105169999999998</v>
      </c>
      <c r="H27" s="216">
        <v>36.926679999999998</v>
      </c>
      <c r="I27" s="217">
        <v>1350</v>
      </c>
      <c r="J27">
        <f t="shared" si="0"/>
        <v>0.34015919999999999</v>
      </c>
    </row>
    <row r="28" spans="1:10">
      <c r="A28" s="218" t="s">
        <v>332</v>
      </c>
      <c r="B28" s="218" t="s">
        <v>333</v>
      </c>
      <c r="C28" s="218" t="s">
        <v>302</v>
      </c>
      <c r="D28" s="218" t="s">
        <v>303</v>
      </c>
      <c r="E28" s="218" t="s">
        <v>304</v>
      </c>
      <c r="F28" s="216">
        <v>27.999279999999999</v>
      </c>
      <c r="G28" s="216">
        <v>26.367550000000001</v>
      </c>
      <c r="H28" s="216">
        <v>29.631010000000003</v>
      </c>
      <c r="I28" s="217">
        <v>4042</v>
      </c>
      <c r="J28">
        <f t="shared" si="0"/>
        <v>0.27999279999999999</v>
      </c>
    </row>
    <row r="29" spans="1:10">
      <c r="A29" s="218" t="s">
        <v>334</v>
      </c>
      <c r="B29" s="218" t="s">
        <v>335</v>
      </c>
      <c r="C29" s="218" t="s">
        <v>302</v>
      </c>
      <c r="D29" s="218" t="s">
        <v>303</v>
      </c>
      <c r="E29" s="218" t="s">
        <v>304</v>
      </c>
      <c r="F29" s="216">
        <v>27.320090000000004</v>
      </c>
      <c r="G29" s="216">
        <v>25.189920000000001</v>
      </c>
      <c r="H29" s="216">
        <v>29.45025</v>
      </c>
      <c r="I29" s="217">
        <v>2833</v>
      </c>
      <c r="J29">
        <f t="shared" si="0"/>
        <v>0.27320090000000002</v>
      </c>
    </row>
    <row r="30" spans="1:10">
      <c r="A30" s="218" t="s">
        <v>336</v>
      </c>
      <c r="B30" s="218" t="s">
        <v>337</v>
      </c>
      <c r="C30" s="218" t="s">
        <v>302</v>
      </c>
      <c r="D30" s="218" t="s">
        <v>303</v>
      </c>
      <c r="E30" s="218" t="s">
        <v>304</v>
      </c>
      <c r="F30" s="216">
        <v>27.425749999999997</v>
      </c>
      <c r="G30" s="216">
        <v>25.57742</v>
      </c>
      <c r="H30" s="216">
        <v>29.274070000000002</v>
      </c>
      <c r="I30" s="217">
        <v>3283</v>
      </c>
      <c r="J30">
        <f t="shared" si="0"/>
        <v>0.27425749999999999</v>
      </c>
    </row>
    <row r="31" spans="1:10">
      <c r="A31" s="218" t="s">
        <v>338</v>
      </c>
      <c r="B31" s="218" t="s">
        <v>339</v>
      </c>
      <c r="C31" s="218" t="s">
        <v>302</v>
      </c>
      <c r="D31" s="218" t="s">
        <v>303</v>
      </c>
      <c r="E31" s="218" t="s">
        <v>304</v>
      </c>
      <c r="F31" s="216">
        <v>29.505979999999997</v>
      </c>
      <c r="G31" s="216">
        <v>28.198089999999997</v>
      </c>
      <c r="H31" s="216">
        <v>30.813879999999997</v>
      </c>
      <c r="I31" s="217">
        <v>6450</v>
      </c>
      <c r="J31">
        <f t="shared" si="0"/>
        <v>0.29505979999999998</v>
      </c>
    </row>
    <row r="32" spans="1:10">
      <c r="A32" s="218" t="s">
        <v>340</v>
      </c>
      <c r="B32" s="218" t="s">
        <v>78</v>
      </c>
      <c r="C32" s="218" t="s">
        <v>302</v>
      </c>
      <c r="D32" s="218" t="s">
        <v>303</v>
      </c>
      <c r="E32" s="218" t="s">
        <v>304</v>
      </c>
      <c r="F32" s="216">
        <v>30.045590000000001</v>
      </c>
      <c r="G32" s="216">
        <v>29.408919999999998</v>
      </c>
      <c r="H32" s="216">
        <v>30.68225</v>
      </c>
      <c r="I32" s="217">
        <v>29177</v>
      </c>
      <c r="J32">
        <f t="shared" si="0"/>
        <v>0.3004559</v>
      </c>
    </row>
    <row r="33" spans="1:10">
      <c r="A33" s="224" t="s">
        <v>301</v>
      </c>
      <c r="B33" s="224" t="s">
        <v>117</v>
      </c>
      <c r="C33" s="224" t="s">
        <v>115</v>
      </c>
      <c r="D33" s="224" t="s">
        <v>303</v>
      </c>
      <c r="E33" s="224" t="s">
        <v>304</v>
      </c>
      <c r="F33" s="222">
        <v>40.703240000000001</v>
      </c>
      <c r="G33" s="222">
        <v>36.052160000000001</v>
      </c>
      <c r="H33" s="222">
        <v>45.354320000000001</v>
      </c>
      <c r="I33" s="223">
        <v>488</v>
      </c>
      <c r="J33">
        <f t="shared" si="0"/>
        <v>0.40703240000000002</v>
      </c>
    </row>
    <row r="34" spans="1:10">
      <c r="A34" s="224" t="s">
        <v>305</v>
      </c>
      <c r="B34" s="224" t="s">
        <v>118</v>
      </c>
      <c r="C34" s="224" t="s">
        <v>115</v>
      </c>
      <c r="D34" s="224" t="s">
        <v>303</v>
      </c>
      <c r="E34" s="224" t="s">
        <v>304</v>
      </c>
      <c r="F34" s="222">
        <v>44.078000000000003</v>
      </c>
      <c r="G34" s="222">
        <v>39.654889999999995</v>
      </c>
      <c r="H34" s="222">
        <v>48.501100000000001</v>
      </c>
      <c r="I34" s="223">
        <v>602</v>
      </c>
      <c r="J34">
        <f t="shared" si="0"/>
        <v>0.44078000000000001</v>
      </c>
    </row>
    <row r="35" spans="1:10">
      <c r="A35" s="224" t="s">
        <v>306</v>
      </c>
      <c r="B35" s="224" t="s">
        <v>119</v>
      </c>
      <c r="C35" s="224" t="s">
        <v>115</v>
      </c>
      <c r="D35" s="224" t="s">
        <v>303</v>
      </c>
      <c r="E35" s="224" t="s">
        <v>304</v>
      </c>
      <c r="F35" s="222">
        <v>38.124639999999999</v>
      </c>
      <c r="G35" s="222">
        <v>33.857680000000002</v>
      </c>
      <c r="H35" s="222">
        <v>42.391590000000001</v>
      </c>
      <c r="I35" s="223">
        <v>551</v>
      </c>
      <c r="J35">
        <f t="shared" si="0"/>
        <v>0.38124639999999999</v>
      </c>
    </row>
    <row r="36" spans="1:10">
      <c r="A36" s="224" t="s">
        <v>307</v>
      </c>
      <c r="B36" s="224" t="s">
        <v>120</v>
      </c>
      <c r="C36" s="224" t="s">
        <v>115</v>
      </c>
      <c r="D36" s="224" t="s">
        <v>303</v>
      </c>
      <c r="E36" s="224" t="s">
        <v>304</v>
      </c>
      <c r="F36" s="222">
        <v>39.381779999999999</v>
      </c>
      <c r="G36" s="222">
        <v>35.068240000000003</v>
      </c>
      <c r="H36" s="222">
        <v>43.695329999999998</v>
      </c>
      <c r="I36" s="223">
        <v>607</v>
      </c>
      <c r="J36">
        <f t="shared" si="0"/>
        <v>0.3938178</v>
      </c>
    </row>
    <row r="37" spans="1:10">
      <c r="A37" s="224" t="s">
        <v>308</v>
      </c>
      <c r="B37" s="224" t="s">
        <v>121</v>
      </c>
      <c r="C37" s="224" t="s">
        <v>115</v>
      </c>
      <c r="D37" s="224" t="s">
        <v>303</v>
      </c>
      <c r="E37" s="224" t="s">
        <v>304</v>
      </c>
      <c r="F37" s="222">
        <v>38.6372</v>
      </c>
      <c r="G37" s="222">
        <v>34.345280000000002</v>
      </c>
      <c r="H37" s="222">
        <v>42.929119999999998</v>
      </c>
      <c r="I37" s="223">
        <v>613</v>
      </c>
      <c r="J37">
        <f t="shared" si="0"/>
        <v>0.38637199999999999</v>
      </c>
    </row>
    <row r="38" spans="1:10">
      <c r="A38" s="224" t="s">
        <v>309</v>
      </c>
      <c r="B38" s="224" t="s">
        <v>122</v>
      </c>
      <c r="C38" s="224" t="s">
        <v>115</v>
      </c>
      <c r="D38" s="224" t="s">
        <v>303</v>
      </c>
      <c r="E38" s="224" t="s">
        <v>304</v>
      </c>
      <c r="F38" s="222">
        <v>38.436430000000001</v>
      </c>
      <c r="G38" s="222">
        <v>34.104880000000001</v>
      </c>
      <c r="H38" s="222">
        <v>42.767989999999998</v>
      </c>
      <c r="I38" s="223">
        <v>598</v>
      </c>
      <c r="J38">
        <f t="shared" si="0"/>
        <v>0.38436429999999999</v>
      </c>
    </row>
    <row r="39" spans="1:10">
      <c r="A39" s="224" t="s">
        <v>310</v>
      </c>
      <c r="B39" s="224" t="s">
        <v>123</v>
      </c>
      <c r="C39" s="224" t="s">
        <v>115</v>
      </c>
      <c r="D39" s="224" t="s">
        <v>303</v>
      </c>
      <c r="E39" s="224" t="s">
        <v>304</v>
      </c>
      <c r="F39" s="222">
        <v>43.632339999999999</v>
      </c>
      <c r="G39" s="222">
        <v>39.531060000000004</v>
      </c>
      <c r="H39" s="222">
        <v>47.733629999999998</v>
      </c>
      <c r="I39" s="223">
        <v>631</v>
      </c>
      <c r="J39">
        <f t="shared" si="0"/>
        <v>0.43632339999999997</v>
      </c>
    </row>
    <row r="40" spans="1:10">
      <c r="A40" s="224" t="s">
        <v>311</v>
      </c>
      <c r="B40" s="224" t="s">
        <v>124</v>
      </c>
      <c r="C40" s="224" t="s">
        <v>115</v>
      </c>
      <c r="D40" s="224" t="s">
        <v>303</v>
      </c>
      <c r="E40" s="224" t="s">
        <v>304</v>
      </c>
      <c r="F40" s="222">
        <v>41.99586</v>
      </c>
      <c r="G40" s="222">
        <v>37.108819999999994</v>
      </c>
      <c r="H40" s="222">
        <v>46.882899999999999</v>
      </c>
      <c r="I40" s="223">
        <v>626</v>
      </c>
      <c r="J40">
        <f t="shared" si="0"/>
        <v>0.41995860000000002</v>
      </c>
    </row>
    <row r="41" spans="1:10">
      <c r="A41" s="224" t="s">
        <v>312</v>
      </c>
      <c r="B41" s="224" t="s">
        <v>125</v>
      </c>
      <c r="C41" s="224" t="s">
        <v>115</v>
      </c>
      <c r="D41" s="224" t="s">
        <v>303</v>
      </c>
      <c r="E41" s="224" t="s">
        <v>304</v>
      </c>
      <c r="F41" s="222">
        <v>41.460540000000002</v>
      </c>
      <c r="G41" s="222">
        <v>36.713430000000002</v>
      </c>
      <c r="H41" s="222">
        <v>46.207650000000001</v>
      </c>
      <c r="I41" s="223">
        <v>516</v>
      </c>
      <c r="J41">
        <f t="shared" si="0"/>
        <v>0.41460540000000001</v>
      </c>
    </row>
    <row r="42" spans="1:10">
      <c r="A42" s="224" t="s">
        <v>313</v>
      </c>
      <c r="B42" s="224" t="s">
        <v>126</v>
      </c>
      <c r="C42" s="224" t="s">
        <v>115</v>
      </c>
      <c r="D42" s="224" t="s">
        <v>303</v>
      </c>
      <c r="E42" s="224" t="s">
        <v>304</v>
      </c>
      <c r="F42" s="222">
        <v>40.236240000000002</v>
      </c>
      <c r="G42" s="222">
        <v>35.876919999999998</v>
      </c>
      <c r="H42" s="222">
        <v>44.595559999999999</v>
      </c>
      <c r="I42" s="223">
        <v>601</v>
      </c>
      <c r="J42">
        <f t="shared" si="0"/>
        <v>0.40236240000000001</v>
      </c>
    </row>
    <row r="43" spans="1:10">
      <c r="A43" s="224" t="s">
        <v>314</v>
      </c>
      <c r="B43" s="224" t="s">
        <v>127</v>
      </c>
      <c r="C43" s="224" t="s">
        <v>115</v>
      </c>
      <c r="D43" s="224" t="s">
        <v>303</v>
      </c>
      <c r="E43" s="224" t="s">
        <v>304</v>
      </c>
      <c r="F43" s="222">
        <v>36.732700000000001</v>
      </c>
      <c r="G43" s="222">
        <v>32.891310000000004</v>
      </c>
      <c r="H43" s="222">
        <v>40.574089999999998</v>
      </c>
      <c r="I43" s="223">
        <v>721</v>
      </c>
      <c r="J43">
        <f t="shared" si="0"/>
        <v>0.36732700000000001</v>
      </c>
    </row>
    <row r="44" spans="1:10">
      <c r="A44" s="224" t="s">
        <v>315</v>
      </c>
      <c r="B44" s="224" t="s">
        <v>128</v>
      </c>
      <c r="C44" s="224" t="s">
        <v>115</v>
      </c>
      <c r="D44" s="224" t="s">
        <v>303</v>
      </c>
      <c r="E44" s="224" t="s">
        <v>304</v>
      </c>
      <c r="F44" s="222">
        <v>31.754090000000001</v>
      </c>
      <c r="G44" s="222">
        <v>27.50902</v>
      </c>
      <c r="H44" s="222">
        <v>35.999169999999999</v>
      </c>
      <c r="I44" s="223">
        <v>574</v>
      </c>
      <c r="J44">
        <f t="shared" si="0"/>
        <v>0.31754090000000001</v>
      </c>
    </row>
    <row r="45" spans="1:10">
      <c r="A45" s="224" t="s">
        <v>316</v>
      </c>
      <c r="B45" s="224" t="s">
        <v>129</v>
      </c>
      <c r="C45" s="224" t="s">
        <v>115</v>
      </c>
      <c r="D45" s="224" t="s">
        <v>303</v>
      </c>
      <c r="E45" s="224" t="s">
        <v>304</v>
      </c>
      <c r="F45" s="222">
        <v>37.914299999999997</v>
      </c>
      <c r="G45" s="222">
        <v>33.376939999999998</v>
      </c>
      <c r="H45" s="222">
        <v>42.451660000000004</v>
      </c>
      <c r="I45" s="223">
        <v>557</v>
      </c>
      <c r="J45">
        <f t="shared" si="0"/>
        <v>0.37914299999999995</v>
      </c>
    </row>
    <row r="46" spans="1:10">
      <c r="A46" s="224" t="s">
        <v>317</v>
      </c>
      <c r="B46" s="224" t="s">
        <v>130</v>
      </c>
      <c r="C46" s="224" t="s">
        <v>115</v>
      </c>
      <c r="D46" s="224" t="s">
        <v>303</v>
      </c>
      <c r="E46" s="224" t="s">
        <v>304</v>
      </c>
      <c r="F46" s="222">
        <v>31.838880000000003</v>
      </c>
      <c r="G46" s="222">
        <v>27.012570000000004</v>
      </c>
      <c r="H46" s="222">
        <v>36.665189999999996</v>
      </c>
      <c r="I46" s="223">
        <v>494</v>
      </c>
      <c r="J46">
        <f t="shared" si="0"/>
        <v>0.31838880000000003</v>
      </c>
    </row>
    <row r="47" spans="1:10">
      <c r="A47" s="224" t="s">
        <v>318</v>
      </c>
      <c r="B47" s="224" t="s">
        <v>131</v>
      </c>
      <c r="C47" s="224" t="s">
        <v>115</v>
      </c>
      <c r="D47" s="224" t="s">
        <v>303</v>
      </c>
      <c r="E47" s="224" t="s">
        <v>304</v>
      </c>
      <c r="F47" s="222">
        <v>32.806869999999996</v>
      </c>
      <c r="G47" s="222">
        <v>29.536719999999999</v>
      </c>
      <c r="H47" s="222">
        <v>36.077030000000001</v>
      </c>
      <c r="I47" s="223">
        <v>1000</v>
      </c>
      <c r="J47">
        <f t="shared" si="0"/>
        <v>0.32806869999999999</v>
      </c>
    </row>
    <row r="48" spans="1:10">
      <c r="A48" s="224" t="s">
        <v>319</v>
      </c>
      <c r="B48" s="224" t="s">
        <v>132</v>
      </c>
      <c r="C48" s="224" t="s">
        <v>115</v>
      </c>
      <c r="D48" s="224" t="s">
        <v>303</v>
      </c>
      <c r="E48" s="224" t="s">
        <v>304</v>
      </c>
      <c r="F48" s="222">
        <v>33.579369999999997</v>
      </c>
      <c r="G48" s="222">
        <v>29.853479999999998</v>
      </c>
      <c r="H48" s="222">
        <v>37.305260000000004</v>
      </c>
      <c r="I48" s="223">
        <v>779</v>
      </c>
      <c r="J48">
        <f t="shared" si="0"/>
        <v>0.33579369999999997</v>
      </c>
    </row>
    <row r="49" spans="1:10">
      <c r="A49" s="224" t="s">
        <v>320</v>
      </c>
      <c r="B49" s="224" t="s">
        <v>133</v>
      </c>
      <c r="C49" s="224" t="s">
        <v>115</v>
      </c>
      <c r="D49" s="224" t="s">
        <v>303</v>
      </c>
      <c r="E49" s="224" t="s">
        <v>304</v>
      </c>
      <c r="F49" s="222">
        <v>33.989599999999996</v>
      </c>
      <c r="G49" s="222">
        <v>29.658820000000002</v>
      </c>
      <c r="H49" s="222">
        <v>38.320369999999997</v>
      </c>
      <c r="I49" s="223">
        <v>555</v>
      </c>
      <c r="J49">
        <f t="shared" si="0"/>
        <v>0.33989599999999998</v>
      </c>
    </row>
    <row r="50" spans="1:10">
      <c r="A50" s="224" t="s">
        <v>321</v>
      </c>
      <c r="B50" s="224" t="s">
        <v>134</v>
      </c>
      <c r="C50" s="224" t="s">
        <v>115</v>
      </c>
      <c r="D50" s="224" t="s">
        <v>303</v>
      </c>
      <c r="E50" s="224" t="s">
        <v>304</v>
      </c>
      <c r="F50" s="222">
        <v>36.826059999999998</v>
      </c>
      <c r="G50" s="222">
        <v>33.142290000000003</v>
      </c>
      <c r="H50" s="222">
        <v>40.509820000000005</v>
      </c>
      <c r="I50" s="223">
        <v>710</v>
      </c>
      <c r="J50">
        <f t="shared" si="0"/>
        <v>0.36826059999999999</v>
      </c>
    </row>
    <row r="51" spans="1:10">
      <c r="A51" s="224" t="s">
        <v>322</v>
      </c>
      <c r="B51" s="224" t="s">
        <v>135</v>
      </c>
      <c r="C51" s="224" t="s">
        <v>115</v>
      </c>
      <c r="D51" s="224" t="s">
        <v>303</v>
      </c>
      <c r="E51" s="224" t="s">
        <v>304</v>
      </c>
      <c r="F51" s="222">
        <v>37.77008</v>
      </c>
      <c r="G51" s="222">
        <v>33.191540000000003</v>
      </c>
      <c r="H51" s="222">
        <v>42.348610000000001</v>
      </c>
      <c r="I51" s="223">
        <v>545</v>
      </c>
      <c r="J51">
        <f t="shared" si="0"/>
        <v>0.3777008</v>
      </c>
    </row>
    <row r="52" spans="1:10">
      <c r="A52" s="224" t="s">
        <v>323</v>
      </c>
      <c r="B52" s="224" t="s">
        <v>136</v>
      </c>
      <c r="C52" s="224" t="s">
        <v>115</v>
      </c>
      <c r="D52" s="224" t="s">
        <v>303</v>
      </c>
      <c r="E52" s="224" t="s">
        <v>304</v>
      </c>
      <c r="F52" s="222">
        <v>35.070979999999999</v>
      </c>
      <c r="G52" s="222">
        <v>30.506050000000002</v>
      </c>
      <c r="H52" s="222">
        <v>39.635919999999999</v>
      </c>
      <c r="I52" s="223">
        <v>562</v>
      </c>
      <c r="J52">
        <f t="shared" si="0"/>
        <v>0.35070979999999996</v>
      </c>
    </row>
    <row r="53" spans="1:10">
      <c r="A53" s="224" t="s">
        <v>324</v>
      </c>
      <c r="B53" s="224" t="s">
        <v>137</v>
      </c>
      <c r="C53" s="224" t="s">
        <v>115</v>
      </c>
      <c r="D53" s="224" t="s">
        <v>303</v>
      </c>
      <c r="E53" s="224" t="s">
        <v>304</v>
      </c>
      <c r="F53" s="222">
        <v>42.417050000000003</v>
      </c>
      <c r="G53" s="222">
        <v>37.70646</v>
      </c>
      <c r="H53" s="222">
        <v>47.12764</v>
      </c>
      <c r="I53" s="223">
        <v>547</v>
      </c>
      <c r="J53">
        <f t="shared" si="0"/>
        <v>0.42417050000000001</v>
      </c>
    </row>
    <row r="54" spans="1:10">
      <c r="A54" s="224" t="s">
        <v>325</v>
      </c>
      <c r="B54" s="224" t="s">
        <v>138</v>
      </c>
      <c r="C54" s="224" t="s">
        <v>115</v>
      </c>
      <c r="D54" s="224" t="s">
        <v>303</v>
      </c>
      <c r="E54" s="224" t="s">
        <v>304</v>
      </c>
      <c r="F54" s="222">
        <v>38.913710000000002</v>
      </c>
      <c r="G54" s="222">
        <v>34.809330000000003</v>
      </c>
      <c r="H54" s="222">
        <v>43.018090000000001</v>
      </c>
      <c r="I54" s="223">
        <v>620</v>
      </c>
      <c r="J54">
        <f t="shared" si="0"/>
        <v>0.38913710000000001</v>
      </c>
    </row>
    <row r="55" spans="1:10">
      <c r="A55" s="224" t="s">
        <v>326</v>
      </c>
      <c r="B55" s="224" t="s">
        <v>327</v>
      </c>
      <c r="C55" s="224" t="s">
        <v>115</v>
      </c>
      <c r="D55" s="224" t="s">
        <v>303</v>
      </c>
      <c r="E55" s="224" t="s">
        <v>304</v>
      </c>
      <c r="F55" s="222">
        <v>39.793840000000003</v>
      </c>
      <c r="G55" s="222">
        <v>37.969250000000002</v>
      </c>
      <c r="H55" s="222">
        <v>41.618430000000004</v>
      </c>
      <c r="I55" s="223">
        <v>3459</v>
      </c>
      <c r="J55">
        <f t="shared" si="0"/>
        <v>0.39793840000000003</v>
      </c>
    </row>
    <row r="56" spans="1:10">
      <c r="A56" s="224" t="s">
        <v>328</v>
      </c>
      <c r="B56" s="224" t="s">
        <v>329</v>
      </c>
      <c r="C56" s="224" t="s">
        <v>115</v>
      </c>
      <c r="D56" s="224" t="s">
        <v>303</v>
      </c>
      <c r="E56" s="224" t="s">
        <v>304</v>
      </c>
      <c r="F56" s="222">
        <v>41.00027</v>
      </c>
      <c r="G56" s="222">
        <v>38.256610000000002</v>
      </c>
      <c r="H56" s="222">
        <v>43.743919999999996</v>
      </c>
      <c r="I56" s="223">
        <v>1743</v>
      </c>
      <c r="J56">
        <f t="shared" si="0"/>
        <v>0.4100027</v>
      </c>
    </row>
    <row r="57" spans="1:10">
      <c r="A57" s="224" t="s">
        <v>330</v>
      </c>
      <c r="B57" s="224" t="s">
        <v>331</v>
      </c>
      <c r="C57" s="224" t="s">
        <v>115</v>
      </c>
      <c r="D57" s="224" t="s">
        <v>303</v>
      </c>
      <c r="E57" s="224" t="s">
        <v>304</v>
      </c>
      <c r="F57" s="222">
        <v>43.632339999999999</v>
      </c>
      <c r="G57" s="222">
        <v>39.531060000000004</v>
      </c>
      <c r="H57" s="222">
        <v>47.733629999999998</v>
      </c>
      <c r="I57" s="223">
        <v>631</v>
      </c>
      <c r="J57">
        <f t="shared" si="0"/>
        <v>0.43632339999999997</v>
      </c>
    </row>
    <row r="58" spans="1:10">
      <c r="A58" s="224" t="s">
        <v>332</v>
      </c>
      <c r="B58" s="224" t="s">
        <v>333</v>
      </c>
      <c r="C58" s="224" t="s">
        <v>115</v>
      </c>
      <c r="D58" s="224" t="s">
        <v>303</v>
      </c>
      <c r="E58" s="224" t="s">
        <v>304</v>
      </c>
      <c r="F58" s="222">
        <v>35.74248</v>
      </c>
      <c r="G58" s="222">
        <v>33.300960000000003</v>
      </c>
      <c r="H58" s="222">
        <v>38.184000000000005</v>
      </c>
      <c r="I58" s="223">
        <v>1852</v>
      </c>
      <c r="J58">
        <f t="shared" si="0"/>
        <v>0.35742479999999999</v>
      </c>
    </row>
    <row r="59" spans="1:10">
      <c r="A59" s="224" t="s">
        <v>334</v>
      </c>
      <c r="B59" s="224" t="s">
        <v>335</v>
      </c>
      <c r="C59" s="224" t="s">
        <v>115</v>
      </c>
      <c r="D59" s="224" t="s">
        <v>303</v>
      </c>
      <c r="E59" s="224" t="s">
        <v>304</v>
      </c>
      <c r="F59" s="222">
        <v>33.655829999999995</v>
      </c>
      <c r="G59" s="222">
        <v>30.519390000000001</v>
      </c>
      <c r="H59" s="222">
        <v>36.792259999999999</v>
      </c>
      <c r="I59" s="223">
        <v>1334</v>
      </c>
      <c r="J59">
        <f t="shared" si="0"/>
        <v>0.33655829999999992</v>
      </c>
    </row>
    <row r="60" spans="1:10">
      <c r="A60" s="224" t="s">
        <v>336</v>
      </c>
      <c r="B60" s="224" t="s">
        <v>337</v>
      </c>
      <c r="C60" s="224" t="s">
        <v>115</v>
      </c>
      <c r="D60" s="224" t="s">
        <v>303</v>
      </c>
      <c r="E60" s="224" t="s">
        <v>304</v>
      </c>
      <c r="F60" s="222">
        <v>32.564700000000002</v>
      </c>
      <c r="G60" s="222">
        <v>29.830169999999999</v>
      </c>
      <c r="H60" s="222">
        <v>35.299239999999998</v>
      </c>
      <c r="I60" s="223">
        <v>1494</v>
      </c>
      <c r="J60">
        <f t="shared" si="0"/>
        <v>0.32564700000000002</v>
      </c>
    </row>
    <row r="61" spans="1:10">
      <c r="A61" s="224" t="s">
        <v>338</v>
      </c>
      <c r="B61" s="224" t="s">
        <v>339</v>
      </c>
      <c r="C61" s="224" t="s">
        <v>115</v>
      </c>
      <c r="D61" s="224" t="s">
        <v>303</v>
      </c>
      <c r="E61" s="224" t="s">
        <v>304</v>
      </c>
      <c r="F61" s="222">
        <v>38.076680000000003</v>
      </c>
      <c r="G61" s="222">
        <v>36.135579999999997</v>
      </c>
      <c r="H61" s="222">
        <v>40.017779999999995</v>
      </c>
      <c r="I61" s="223">
        <v>2984</v>
      </c>
      <c r="J61">
        <f t="shared" si="0"/>
        <v>0.38076680000000002</v>
      </c>
    </row>
    <row r="62" spans="1:10">
      <c r="A62" s="224" t="s">
        <v>340</v>
      </c>
      <c r="B62" s="224" t="s">
        <v>78</v>
      </c>
      <c r="C62" s="224" t="s">
        <v>115</v>
      </c>
      <c r="D62" s="224" t="s">
        <v>303</v>
      </c>
      <c r="E62" s="224" t="s">
        <v>304</v>
      </c>
      <c r="F62" s="222">
        <v>37.38852</v>
      </c>
      <c r="G62" s="222">
        <v>36.444580000000002</v>
      </c>
      <c r="H62" s="222">
        <v>38.332450000000001</v>
      </c>
      <c r="I62" s="223">
        <v>13497</v>
      </c>
      <c r="J62">
        <f t="shared" si="0"/>
        <v>0.37388519999999997</v>
      </c>
    </row>
    <row r="63" spans="1:10">
      <c r="A63" s="227" t="s">
        <v>301</v>
      </c>
      <c r="B63" s="227" t="s">
        <v>117</v>
      </c>
      <c r="C63" s="227" t="s">
        <v>116</v>
      </c>
      <c r="D63" s="227" t="s">
        <v>303</v>
      </c>
      <c r="E63" s="227" t="s">
        <v>304</v>
      </c>
      <c r="F63" s="225">
        <v>28.903620000000004</v>
      </c>
      <c r="G63" s="225">
        <v>25.063809999999997</v>
      </c>
      <c r="H63" s="225">
        <v>32.74342</v>
      </c>
      <c r="I63" s="226">
        <v>612</v>
      </c>
      <c r="J63">
        <f t="shared" si="0"/>
        <v>0.28903620000000002</v>
      </c>
    </row>
    <row r="64" spans="1:10">
      <c r="A64" s="227" t="s">
        <v>305</v>
      </c>
      <c r="B64" s="227" t="s">
        <v>118</v>
      </c>
      <c r="C64" s="227" t="s">
        <v>116</v>
      </c>
      <c r="D64" s="227" t="s">
        <v>303</v>
      </c>
      <c r="E64" s="227" t="s">
        <v>304</v>
      </c>
      <c r="F64" s="225">
        <v>25.129629999999999</v>
      </c>
      <c r="G64" s="225">
        <v>21.778020000000001</v>
      </c>
      <c r="H64" s="225">
        <v>28.481240000000003</v>
      </c>
      <c r="I64" s="226">
        <v>679</v>
      </c>
      <c r="J64">
        <f t="shared" si="0"/>
        <v>0.25129629999999997</v>
      </c>
    </row>
    <row r="65" spans="1:10">
      <c r="A65" s="227" t="s">
        <v>306</v>
      </c>
      <c r="B65" s="227" t="s">
        <v>119</v>
      </c>
      <c r="C65" s="227" t="s">
        <v>116</v>
      </c>
      <c r="D65" s="227" t="s">
        <v>303</v>
      </c>
      <c r="E65" s="227" t="s">
        <v>304</v>
      </c>
      <c r="F65" s="225">
        <v>24.14733</v>
      </c>
      <c r="G65" s="225">
        <v>20.700199999999999</v>
      </c>
      <c r="H65" s="225">
        <v>27.594469999999998</v>
      </c>
      <c r="I65" s="226">
        <v>642</v>
      </c>
      <c r="J65">
        <f t="shared" si="0"/>
        <v>0.2414733</v>
      </c>
    </row>
    <row r="66" spans="1:10">
      <c r="A66" s="227" t="s">
        <v>307</v>
      </c>
      <c r="B66" s="227" t="s">
        <v>120</v>
      </c>
      <c r="C66" s="227" t="s">
        <v>116</v>
      </c>
      <c r="D66" s="227" t="s">
        <v>303</v>
      </c>
      <c r="E66" s="227" t="s">
        <v>304</v>
      </c>
      <c r="F66" s="225">
        <v>25.545440000000003</v>
      </c>
      <c r="G66" s="225">
        <v>22.17249</v>
      </c>
      <c r="H66" s="225">
        <v>28.918379999999999</v>
      </c>
      <c r="I66" s="226">
        <v>714</v>
      </c>
      <c r="J66">
        <f t="shared" si="0"/>
        <v>0.25545440000000003</v>
      </c>
    </row>
    <row r="67" spans="1:10">
      <c r="A67" s="227" t="s">
        <v>308</v>
      </c>
      <c r="B67" s="227" t="s">
        <v>121</v>
      </c>
      <c r="C67" s="227" t="s">
        <v>116</v>
      </c>
      <c r="D67" s="227" t="s">
        <v>303</v>
      </c>
      <c r="E67" s="227" t="s">
        <v>304</v>
      </c>
      <c r="F67" s="225">
        <v>28.515560000000001</v>
      </c>
      <c r="G67" s="225">
        <v>24.968119999999999</v>
      </c>
      <c r="H67" s="225">
        <v>32.063000000000002</v>
      </c>
      <c r="I67" s="226">
        <v>705</v>
      </c>
      <c r="J67">
        <f t="shared" si="0"/>
        <v>0.28515560000000001</v>
      </c>
    </row>
    <row r="68" spans="1:10">
      <c r="A68" s="227" t="s">
        <v>309</v>
      </c>
      <c r="B68" s="227" t="s">
        <v>122</v>
      </c>
      <c r="C68" s="227" t="s">
        <v>116</v>
      </c>
      <c r="D68" s="227" t="s">
        <v>303</v>
      </c>
      <c r="E68" s="227" t="s">
        <v>304</v>
      </c>
      <c r="F68" s="225">
        <v>23.639689999999998</v>
      </c>
      <c r="G68" s="225">
        <v>20.409800000000001</v>
      </c>
      <c r="H68" s="225">
        <v>26.869579999999999</v>
      </c>
      <c r="I68" s="226">
        <v>705</v>
      </c>
      <c r="J68">
        <f t="shared" ref="J68:J131" si="1">F68/100</f>
        <v>0.23639689999999999</v>
      </c>
    </row>
    <row r="69" spans="1:10">
      <c r="A69" s="227" t="s">
        <v>310</v>
      </c>
      <c r="B69" s="227" t="s">
        <v>123</v>
      </c>
      <c r="C69" s="227" t="s">
        <v>116</v>
      </c>
      <c r="D69" s="227" t="s">
        <v>303</v>
      </c>
      <c r="E69" s="227" t="s">
        <v>304</v>
      </c>
      <c r="F69" s="225">
        <v>25.178349999999998</v>
      </c>
      <c r="G69" s="225">
        <v>21.85941</v>
      </c>
      <c r="H69" s="225">
        <v>28.497280000000003</v>
      </c>
      <c r="I69" s="226">
        <v>719</v>
      </c>
      <c r="J69">
        <f t="shared" si="1"/>
        <v>0.25178349999999999</v>
      </c>
    </row>
    <row r="70" spans="1:10">
      <c r="A70" s="227" t="s">
        <v>311</v>
      </c>
      <c r="B70" s="227" t="s">
        <v>124</v>
      </c>
      <c r="C70" s="227" t="s">
        <v>116</v>
      </c>
      <c r="D70" s="227" t="s">
        <v>303</v>
      </c>
      <c r="E70" s="227" t="s">
        <v>304</v>
      </c>
      <c r="F70" s="225">
        <v>26.442120000000003</v>
      </c>
      <c r="G70" s="225">
        <v>22.643530000000002</v>
      </c>
      <c r="H70" s="225">
        <v>30.240699999999997</v>
      </c>
      <c r="I70" s="226">
        <v>669</v>
      </c>
      <c r="J70">
        <f t="shared" si="1"/>
        <v>0.26442120000000002</v>
      </c>
    </row>
    <row r="71" spans="1:10">
      <c r="A71" s="227" t="s">
        <v>312</v>
      </c>
      <c r="B71" s="227" t="s">
        <v>125</v>
      </c>
      <c r="C71" s="227" t="s">
        <v>116</v>
      </c>
      <c r="D71" s="227" t="s">
        <v>303</v>
      </c>
      <c r="E71" s="227" t="s">
        <v>304</v>
      </c>
      <c r="F71" s="225">
        <v>22.42107</v>
      </c>
      <c r="G71" s="225">
        <v>18.961349999999999</v>
      </c>
      <c r="H71" s="225">
        <v>25.880799999999997</v>
      </c>
      <c r="I71" s="226">
        <v>606</v>
      </c>
      <c r="J71">
        <f t="shared" si="1"/>
        <v>0.22421070000000001</v>
      </c>
    </row>
    <row r="72" spans="1:10">
      <c r="A72" s="227" t="s">
        <v>313</v>
      </c>
      <c r="B72" s="227" t="s">
        <v>126</v>
      </c>
      <c r="C72" s="227" t="s">
        <v>116</v>
      </c>
      <c r="D72" s="227" t="s">
        <v>303</v>
      </c>
      <c r="E72" s="227" t="s">
        <v>304</v>
      </c>
      <c r="F72" s="225">
        <v>26.418580000000002</v>
      </c>
      <c r="G72" s="225">
        <v>22.946759999999998</v>
      </c>
      <c r="H72" s="225">
        <v>29.890409999999999</v>
      </c>
      <c r="I72" s="226">
        <v>685</v>
      </c>
      <c r="J72">
        <f t="shared" si="1"/>
        <v>0.26418580000000003</v>
      </c>
    </row>
    <row r="73" spans="1:10">
      <c r="A73" s="227" t="s">
        <v>314</v>
      </c>
      <c r="B73" s="227" t="s">
        <v>127</v>
      </c>
      <c r="C73" s="227" t="s">
        <v>116</v>
      </c>
      <c r="D73" s="227" t="s">
        <v>303</v>
      </c>
      <c r="E73" s="227" t="s">
        <v>304</v>
      </c>
      <c r="F73" s="225">
        <v>21.225719999999999</v>
      </c>
      <c r="G73" s="225">
        <v>18.186689999999999</v>
      </c>
      <c r="H73" s="225">
        <v>24.264759999999999</v>
      </c>
      <c r="I73" s="226">
        <v>852</v>
      </c>
      <c r="J73">
        <f t="shared" si="1"/>
        <v>0.21225719999999998</v>
      </c>
    </row>
    <row r="74" spans="1:10">
      <c r="A74" s="227" t="s">
        <v>315</v>
      </c>
      <c r="B74" s="227" t="s">
        <v>128</v>
      </c>
      <c r="C74" s="227" t="s">
        <v>116</v>
      </c>
      <c r="D74" s="227" t="s">
        <v>303</v>
      </c>
      <c r="E74" s="227" t="s">
        <v>304</v>
      </c>
      <c r="F74" s="225">
        <v>20.231099999999998</v>
      </c>
      <c r="G74" s="225">
        <v>16.946729999999999</v>
      </c>
      <c r="H74" s="225">
        <v>23.51548</v>
      </c>
      <c r="I74" s="226">
        <v>701</v>
      </c>
      <c r="J74">
        <f t="shared" si="1"/>
        <v>0.20231099999999999</v>
      </c>
    </row>
    <row r="75" spans="1:10">
      <c r="A75" s="227" t="s">
        <v>316</v>
      </c>
      <c r="B75" s="227" t="s">
        <v>129</v>
      </c>
      <c r="C75" s="227" t="s">
        <v>116</v>
      </c>
      <c r="D75" s="227" t="s">
        <v>303</v>
      </c>
      <c r="E75" s="227" t="s">
        <v>304</v>
      </c>
      <c r="F75" s="225">
        <v>20.84506</v>
      </c>
      <c r="G75" s="225">
        <v>17.565149999999999</v>
      </c>
      <c r="H75" s="225">
        <v>24.124960000000002</v>
      </c>
      <c r="I75" s="226">
        <v>637</v>
      </c>
      <c r="J75">
        <f t="shared" si="1"/>
        <v>0.20845060000000001</v>
      </c>
    </row>
    <row r="76" spans="1:10">
      <c r="A76" s="227" t="s">
        <v>317</v>
      </c>
      <c r="B76" s="227" t="s">
        <v>130</v>
      </c>
      <c r="C76" s="227" t="s">
        <v>116</v>
      </c>
      <c r="D76" s="227" t="s">
        <v>303</v>
      </c>
      <c r="E76" s="227" t="s">
        <v>304</v>
      </c>
      <c r="F76" s="225">
        <v>22.36674</v>
      </c>
      <c r="G76" s="225">
        <v>18.881329999999998</v>
      </c>
      <c r="H76" s="225">
        <v>25.852150000000002</v>
      </c>
      <c r="I76" s="226">
        <v>620</v>
      </c>
      <c r="J76">
        <f t="shared" si="1"/>
        <v>0.22366739999999999</v>
      </c>
    </row>
    <row r="77" spans="1:10">
      <c r="A77" s="227" t="s">
        <v>318</v>
      </c>
      <c r="B77" s="227" t="s">
        <v>131</v>
      </c>
      <c r="C77" s="227" t="s">
        <v>116</v>
      </c>
      <c r="D77" s="227" t="s">
        <v>303</v>
      </c>
      <c r="E77" s="227" t="s">
        <v>304</v>
      </c>
      <c r="F77" s="225">
        <v>22.569320000000001</v>
      </c>
      <c r="G77" s="225">
        <v>19.941519999999997</v>
      </c>
      <c r="H77" s="225">
        <v>25.197110000000002</v>
      </c>
      <c r="I77" s="226">
        <v>1169</v>
      </c>
      <c r="J77">
        <f t="shared" si="1"/>
        <v>0.22569320000000001</v>
      </c>
    </row>
    <row r="78" spans="1:10">
      <c r="A78" s="227" t="s">
        <v>319</v>
      </c>
      <c r="B78" s="227" t="s">
        <v>132</v>
      </c>
      <c r="C78" s="227" t="s">
        <v>116</v>
      </c>
      <c r="D78" s="227" t="s">
        <v>303</v>
      </c>
      <c r="E78" s="227" t="s">
        <v>304</v>
      </c>
      <c r="F78" s="225">
        <v>19.99362</v>
      </c>
      <c r="G78" s="225">
        <v>17.14049</v>
      </c>
      <c r="H78" s="225">
        <v>22.846739999999997</v>
      </c>
      <c r="I78" s="226">
        <v>828</v>
      </c>
      <c r="J78">
        <f t="shared" si="1"/>
        <v>0.19993620000000001</v>
      </c>
    </row>
    <row r="79" spans="1:10">
      <c r="A79" s="227" t="s">
        <v>320</v>
      </c>
      <c r="B79" s="227" t="s">
        <v>133</v>
      </c>
      <c r="C79" s="227" t="s">
        <v>116</v>
      </c>
      <c r="D79" s="227" t="s">
        <v>303</v>
      </c>
      <c r="E79" s="227" t="s">
        <v>304</v>
      </c>
      <c r="F79" s="225">
        <v>24.050640000000001</v>
      </c>
      <c r="G79" s="225">
        <v>20.659299999999998</v>
      </c>
      <c r="H79" s="225">
        <v>27.441980000000001</v>
      </c>
      <c r="I79" s="226">
        <v>671</v>
      </c>
      <c r="J79">
        <f t="shared" si="1"/>
        <v>0.24050640000000001</v>
      </c>
    </row>
    <row r="80" spans="1:10">
      <c r="A80" s="227" t="s">
        <v>321</v>
      </c>
      <c r="B80" s="227" t="s">
        <v>134</v>
      </c>
      <c r="C80" s="227" t="s">
        <v>116</v>
      </c>
      <c r="D80" s="227" t="s">
        <v>303</v>
      </c>
      <c r="E80" s="227" t="s">
        <v>304</v>
      </c>
      <c r="F80" s="225">
        <v>17.70384</v>
      </c>
      <c r="G80" s="225">
        <v>14.909939999999999</v>
      </c>
      <c r="H80" s="225">
        <v>20.49774</v>
      </c>
      <c r="I80" s="226">
        <v>796</v>
      </c>
      <c r="J80">
        <f t="shared" si="1"/>
        <v>0.17703839999999998</v>
      </c>
    </row>
    <row r="81" spans="1:10">
      <c r="A81" s="227" t="s">
        <v>322</v>
      </c>
      <c r="B81" s="227" t="s">
        <v>135</v>
      </c>
      <c r="C81" s="227" t="s">
        <v>116</v>
      </c>
      <c r="D81" s="227" t="s">
        <v>303</v>
      </c>
      <c r="E81" s="227" t="s">
        <v>304</v>
      </c>
      <c r="F81" s="225">
        <v>20.924630000000001</v>
      </c>
      <c r="G81" s="225">
        <v>17.632950000000001</v>
      </c>
      <c r="H81" s="225">
        <v>24.21631</v>
      </c>
      <c r="I81" s="226">
        <v>654</v>
      </c>
      <c r="J81">
        <f t="shared" si="1"/>
        <v>0.2092463</v>
      </c>
    </row>
    <row r="82" spans="1:10">
      <c r="A82" s="227" t="s">
        <v>323</v>
      </c>
      <c r="B82" s="227" t="s">
        <v>136</v>
      </c>
      <c r="C82" s="227" t="s">
        <v>116</v>
      </c>
      <c r="D82" s="227" t="s">
        <v>303</v>
      </c>
      <c r="E82" s="227" t="s">
        <v>304</v>
      </c>
      <c r="F82" s="225">
        <v>23.579889999999999</v>
      </c>
      <c r="G82" s="225">
        <v>20.139580000000002</v>
      </c>
      <c r="H82" s="225">
        <v>27.020209999999999</v>
      </c>
      <c r="I82" s="226">
        <v>668</v>
      </c>
      <c r="J82">
        <f t="shared" si="1"/>
        <v>0.23579889999999998</v>
      </c>
    </row>
    <row r="83" spans="1:10">
      <c r="A83" s="227" t="s">
        <v>324</v>
      </c>
      <c r="B83" s="227" t="s">
        <v>137</v>
      </c>
      <c r="C83" s="227" t="s">
        <v>116</v>
      </c>
      <c r="D83" s="227" t="s">
        <v>303</v>
      </c>
      <c r="E83" s="227" t="s">
        <v>304</v>
      </c>
      <c r="F83" s="225">
        <v>24.067169999999997</v>
      </c>
      <c r="G83" s="225">
        <v>20.628640000000001</v>
      </c>
      <c r="H83" s="225">
        <v>27.505700000000001</v>
      </c>
      <c r="I83" s="226">
        <v>635</v>
      </c>
      <c r="J83">
        <f t="shared" si="1"/>
        <v>0.24067169999999996</v>
      </c>
    </row>
    <row r="84" spans="1:10">
      <c r="A84" s="227" t="s">
        <v>325</v>
      </c>
      <c r="B84" s="227" t="s">
        <v>138</v>
      </c>
      <c r="C84" s="227" t="s">
        <v>116</v>
      </c>
      <c r="D84" s="227" t="s">
        <v>303</v>
      </c>
      <c r="E84" s="227" t="s">
        <v>304</v>
      </c>
      <c r="F84" s="225">
        <v>23.371479999999998</v>
      </c>
      <c r="G84" s="225">
        <v>20.03997</v>
      </c>
      <c r="H84" s="225">
        <v>26.702979999999997</v>
      </c>
      <c r="I84" s="226">
        <v>713</v>
      </c>
      <c r="J84">
        <f t="shared" si="1"/>
        <v>0.23371479999999997</v>
      </c>
    </row>
    <row r="85" spans="1:10">
      <c r="A85" s="227" t="s">
        <v>326</v>
      </c>
      <c r="B85" s="227" t="s">
        <v>327</v>
      </c>
      <c r="C85" s="227" t="s">
        <v>116</v>
      </c>
      <c r="D85" s="227" t="s">
        <v>303</v>
      </c>
      <c r="E85" s="227" t="s">
        <v>304</v>
      </c>
      <c r="F85" s="225">
        <v>25.867329999999999</v>
      </c>
      <c r="G85" s="225">
        <v>24.431509999999999</v>
      </c>
      <c r="H85" s="225">
        <v>27.303149999999999</v>
      </c>
      <c r="I85" s="226">
        <v>4057</v>
      </c>
      <c r="J85">
        <f t="shared" si="1"/>
        <v>0.25867329999999999</v>
      </c>
    </row>
    <row r="86" spans="1:10">
      <c r="A86" s="227" t="s">
        <v>328</v>
      </c>
      <c r="B86" s="227" t="s">
        <v>329</v>
      </c>
      <c r="C86" s="227" t="s">
        <v>116</v>
      </c>
      <c r="D86" s="227" t="s">
        <v>303</v>
      </c>
      <c r="E86" s="227" t="s">
        <v>304</v>
      </c>
      <c r="F86" s="225">
        <v>25.117699999999999</v>
      </c>
      <c r="G86" s="225">
        <v>22.973279999999999</v>
      </c>
      <c r="H86" s="225">
        <v>27.26211</v>
      </c>
      <c r="I86" s="226">
        <v>1960</v>
      </c>
      <c r="J86">
        <f t="shared" si="1"/>
        <v>0.25117699999999998</v>
      </c>
    </row>
    <row r="87" spans="1:10">
      <c r="A87" s="227" t="s">
        <v>330</v>
      </c>
      <c r="B87" s="227" t="s">
        <v>331</v>
      </c>
      <c r="C87" s="227" t="s">
        <v>116</v>
      </c>
      <c r="D87" s="227" t="s">
        <v>303</v>
      </c>
      <c r="E87" s="227" t="s">
        <v>304</v>
      </c>
      <c r="F87" s="225">
        <v>25.178349999999998</v>
      </c>
      <c r="G87" s="225">
        <v>21.85941</v>
      </c>
      <c r="H87" s="225">
        <v>28.497280000000003</v>
      </c>
      <c r="I87" s="226">
        <v>719</v>
      </c>
      <c r="J87">
        <f t="shared" si="1"/>
        <v>0.25178349999999999</v>
      </c>
    </row>
    <row r="88" spans="1:10">
      <c r="A88" s="227" t="s">
        <v>332</v>
      </c>
      <c r="B88" s="227" t="s">
        <v>333</v>
      </c>
      <c r="C88" s="227" t="s">
        <v>116</v>
      </c>
      <c r="D88" s="227" t="s">
        <v>303</v>
      </c>
      <c r="E88" s="227" t="s">
        <v>304</v>
      </c>
      <c r="F88" s="225">
        <v>20.852799999999998</v>
      </c>
      <c r="G88" s="225">
        <v>18.97279</v>
      </c>
      <c r="H88" s="225">
        <v>22.732810000000001</v>
      </c>
      <c r="I88" s="226">
        <v>2190</v>
      </c>
      <c r="J88">
        <f t="shared" si="1"/>
        <v>0.20852799999999999</v>
      </c>
    </row>
    <row r="89" spans="1:10">
      <c r="A89" s="227" t="s">
        <v>334</v>
      </c>
      <c r="B89" s="227" t="s">
        <v>335</v>
      </c>
      <c r="C89" s="227" t="s">
        <v>116</v>
      </c>
      <c r="D89" s="227" t="s">
        <v>303</v>
      </c>
      <c r="E89" s="227" t="s">
        <v>304</v>
      </c>
      <c r="F89" s="225">
        <v>20.856269999999999</v>
      </c>
      <c r="G89" s="225">
        <v>18.495190000000001</v>
      </c>
      <c r="H89" s="225">
        <v>23.21734</v>
      </c>
      <c r="I89" s="226">
        <v>1499</v>
      </c>
      <c r="J89">
        <f t="shared" si="1"/>
        <v>0.20856269999999999</v>
      </c>
    </row>
    <row r="90" spans="1:10">
      <c r="A90" s="227" t="s">
        <v>336</v>
      </c>
      <c r="B90" s="227" t="s">
        <v>337</v>
      </c>
      <c r="C90" s="227" t="s">
        <v>116</v>
      </c>
      <c r="D90" s="227" t="s">
        <v>303</v>
      </c>
      <c r="E90" s="227" t="s">
        <v>304</v>
      </c>
      <c r="F90" s="225">
        <v>22.513100000000001</v>
      </c>
      <c r="G90" s="225">
        <v>20.38233</v>
      </c>
      <c r="H90" s="225">
        <v>24.64387</v>
      </c>
      <c r="I90" s="226">
        <v>1789</v>
      </c>
      <c r="J90">
        <f t="shared" si="1"/>
        <v>0.22513100000000003</v>
      </c>
    </row>
    <row r="91" spans="1:10">
      <c r="A91" s="227" t="s">
        <v>338</v>
      </c>
      <c r="B91" s="227" t="s">
        <v>339</v>
      </c>
      <c r="C91" s="227" t="s">
        <v>116</v>
      </c>
      <c r="D91" s="227" t="s">
        <v>303</v>
      </c>
      <c r="E91" s="227" t="s">
        <v>304</v>
      </c>
      <c r="F91" s="225">
        <v>21.483070000000001</v>
      </c>
      <c r="G91" s="225">
        <v>20.002970000000001</v>
      </c>
      <c r="H91" s="225">
        <v>22.963169999999998</v>
      </c>
      <c r="I91" s="226">
        <v>3466</v>
      </c>
      <c r="J91">
        <f t="shared" si="1"/>
        <v>0.21483070000000001</v>
      </c>
    </row>
    <row r="92" spans="1:10">
      <c r="A92" s="227" t="s">
        <v>340</v>
      </c>
      <c r="B92" s="227" t="s">
        <v>78</v>
      </c>
      <c r="C92" s="227" t="s">
        <v>116</v>
      </c>
      <c r="D92" s="227" t="s">
        <v>303</v>
      </c>
      <c r="E92" s="227" t="s">
        <v>304</v>
      </c>
      <c r="F92" s="225">
        <v>23.087789999999998</v>
      </c>
      <c r="G92" s="225">
        <v>22.356809999999999</v>
      </c>
      <c r="H92" s="225">
        <v>23.818770000000001</v>
      </c>
      <c r="I92" s="226">
        <v>15680</v>
      </c>
      <c r="J92">
        <f t="shared" si="1"/>
        <v>0.23087789999999997</v>
      </c>
    </row>
    <row r="93" spans="1:10">
      <c r="A93" s="221" t="s">
        <v>342</v>
      </c>
      <c r="B93" s="215"/>
      <c r="C93" s="215"/>
      <c r="D93" s="215"/>
      <c r="E93" s="215"/>
      <c r="F93" s="215"/>
      <c r="G93" s="215"/>
      <c r="H93" s="215"/>
      <c r="I93" s="215"/>
    </row>
    <row r="94" spans="1:10">
      <c r="A94" s="228" t="s">
        <v>301</v>
      </c>
      <c r="B94" s="228" t="s">
        <v>117</v>
      </c>
      <c r="C94" s="228" t="s">
        <v>302</v>
      </c>
      <c r="D94" s="228" t="s">
        <v>303</v>
      </c>
      <c r="E94" s="228" t="s">
        <v>304</v>
      </c>
      <c r="F94" s="229">
        <v>35.125810000000001</v>
      </c>
      <c r="G94" s="229">
        <v>31.703060000000001</v>
      </c>
      <c r="H94" s="229">
        <v>38.548549999999999</v>
      </c>
      <c r="I94" s="230">
        <v>1100</v>
      </c>
      <c r="J94">
        <f t="shared" si="1"/>
        <v>0.35125810000000002</v>
      </c>
    </row>
    <row r="95" spans="1:10">
      <c r="A95" s="228" t="s">
        <v>305</v>
      </c>
      <c r="B95" s="228" t="s">
        <v>118</v>
      </c>
      <c r="C95" s="228" t="s">
        <v>302</v>
      </c>
      <c r="D95" s="228" t="s">
        <v>303</v>
      </c>
      <c r="E95" s="228" t="s">
        <v>304</v>
      </c>
      <c r="F95" s="229">
        <v>34.558990000000001</v>
      </c>
      <c r="G95" s="229">
        <v>31.618089999999999</v>
      </c>
      <c r="H95" s="229">
        <v>37.499880000000005</v>
      </c>
      <c r="I95" s="230">
        <v>1281</v>
      </c>
      <c r="J95">
        <f t="shared" si="1"/>
        <v>0.34558990000000001</v>
      </c>
    </row>
    <row r="96" spans="1:10">
      <c r="A96" s="228" t="s">
        <v>306</v>
      </c>
      <c r="B96" s="228" t="s">
        <v>119</v>
      </c>
      <c r="C96" s="228" t="s">
        <v>302</v>
      </c>
      <c r="D96" s="228" t="s">
        <v>303</v>
      </c>
      <c r="E96" s="228" t="s">
        <v>304</v>
      </c>
      <c r="F96" s="229">
        <v>31.579030000000003</v>
      </c>
      <c r="G96" s="229">
        <v>28.53388</v>
      </c>
      <c r="H96" s="229">
        <v>34.624169999999999</v>
      </c>
      <c r="I96" s="230">
        <v>1193</v>
      </c>
      <c r="J96">
        <f t="shared" si="1"/>
        <v>0.31579030000000002</v>
      </c>
    </row>
    <row r="97" spans="1:10">
      <c r="A97" s="228" t="s">
        <v>307</v>
      </c>
      <c r="B97" s="228" t="s">
        <v>120</v>
      </c>
      <c r="C97" s="228" t="s">
        <v>302</v>
      </c>
      <c r="D97" s="228" t="s">
        <v>303</v>
      </c>
      <c r="E97" s="228" t="s">
        <v>304</v>
      </c>
      <c r="F97" s="229">
        <v>32.78998</v>
      </c>
      <c r="G97" s="229">
        <v>29.793930000000003</v>
      </c>
      <c r="H97" s="229">
        <v>35.786030000000004</v>
      </c>
      <c r="I97" s="230">
        <v>1321</v>
      </c>
      <c r="J97">
        <f t="shared" si="1"/>
        <v>0.32789980000000002</v>
      </c>
    </row>
    <row r="98" spans="1:10">
      <c r="A98" s="228" t="s">
        <v>308</v>
      </c>
      <c r="B98" s="228" t="s">
        <v>121</v>
      </c>
      <c r="C98" s="228" t="s">
        <v>302</v>
      </c>
      <c r="D98" s="228" t="s">
        <v>303</v>
      </c>
      <c r="E98" s="228" t="s">
        <v>304</v>
      </c>
      <c r="F98" s="229">
        <v>33.3752</v>
      </c>
      <c r="G98" s="229">
        <v>30.49464</v>
      </c>
      <c r="H98" s="229">
        <v>36.255769999999998</v>
      </c>
      <c r="I98" s="230">
        <v>1318</v>
      </c>
      <c r="J98">
        <f t="shared" si="1"/>
        <v>0.33375199999999999</v>
      </c>
    </row>
    <row r="99" spans="1:10">
      <c r="A99" s="228" t="s">
        <v>309</v>
      </c>
      <c r="B99" s="228" t="s">
        <v>122</v>
      </c>
      <c r="C99" s="228" t="s">
        <v>302</v>
      </c>
      <c r="D99" s="228" t="s">
        <v>303</v>
      </c>
      <c r="E99" s="228" t="s">
        <v>304</v>
      </c>
      <c r="F99" s="229">
        <v>30.195080000000001</v>
      </c>
      <c r="G99" s="229">
        <v>27.448040000000002</v>
      </c>
      <c r="H99" s="229">
        <v>32.942129999999999</v>
      </c>
      <c r="I99" s="230">
        <v>1303</v>
      </c>
      <c r="J99">
        <f t="shared" si="1"/>
        <v>0.30195080000000002</v>
      </c>
    </row>
    <row r="100" spans="1:10">
      <c r="A100" s="228" t="s">
        <v>310</v>
      </c>
      <c r="B100" s="228" t="s">
        <v>123</v>
      </c>
      <c r="C100" s="228" t="s">
        <v>302</v>
      </c>
      <c r="D100" s="228" t="s">
        <v>303</v>
      </c>
      <c r="E100" s="228" t="s">
        <v>304</v>
      </c>
      <c r="F100" s="229">
        <v>34.843990000000005</v>
      </c>
      <c r="G100" s="229">
        <v>31.836720000000003</v>
      </c>
      <c r="H100" s="229">
        <v>37.85127</v>
      </c>
      <c r="I100" s="230">
        <v>1350</v>
      </c>
      <c r="J100">
        <f t="shared" si="1"/>
        <v>0.34843990000000002</v>
      </c>
    </row>
    <row r="101" spans="1:10">
      <c r="A101" s="228" t="s">
        <v>311</v>
      </c>
      <c r="B101" s="228" t="s">
        <v>124</v>
      </c>
      <c r="C101" s="228" t="s">
        <v>302</v>
      </c>
      <c r="D101" s="228" t="s">
        <v>303</v>
      </c>
      <c r="E101" s="228" t="s">
        <v>304</v>
      </c>
      <c r="F101" s="229">
        <v>35.565239999999996</v>
      </c>
      <c r="G101" s="229">
        <v>32.585729999999998</v>
      </c>
      <c r="H101" s="229">
        <v>38.544759999999997</v>
      </c>
      <c r="I101" s="230">
        <v>1295</v>
      </c>
      <c r="J101">
        <f t="shared" si="1"/>
        <v>0.35565239999999998</v>
      </c>
    </row>
    <row r="102" spans="1:10">
      <c r="A102" s="228" t="s">
        <v>312</v>
      </c>
      <c r="B102" s="228" t="s">
        <v>125</v>
      </c>
      <c r="C102" s="228" t="s">
        <v>302</v>
      </c>
      <c r="D102" s="228" t="s">
        <v>303</v>
      </c>
      <c r="E102" s="228" t="s">
        <v>304</v>
      </c>
      <c r="F102" s="229">
        <v>33.006370000000004</v>
      </c>
      <c r="G102" s="229">
        <v>29.920289999999998</v>
      </c>
      <c r="H102" s="229">
        <v>36.092449999999999</v>
      </c>
      <c r="I102" s="230">
        <v>1122</v>
      </c>
      <c r="J102">
        <f t="shared" si="1"/>
        <v>0.33006370000000002</v>
      </c>
    </row>
    <row r="103" spans="1:10">
      <c r="A103" s="228" t="s">
        <v>313</v>
      </c>
      <c r="B103" s="228" t="s">
        <v>126</v>
      </c>
      <c r="C103" s="228" t="s">
        <v>302</v>
      </c>
      <c r="D103" s="228" t="s">
        <v>303</v>
      </c>
      <c r="E103" s="228" t="s">
        <v>304</v>
      </c>
      <c r="F103" s="229">
        <v>33.477890000000002</v>
      </c>
      <c r="G103" s="229">
        <v>30.586320000000001</v>
      </c>
      <c r="H103" s="229">
        <v>36.369459999999997</v>
      </c>
      <c r="I103" s="230">
        <v>1286</v>
      </c>
      <c r="J103">
        <f t="shared" si="1"/>
        <v>0.33477890000000005</v>
      </c>
    </row>
    <row r="104" spans="1:10">
      <c r="A104" s="228" t="s">
        <v>314</v>
      </c>
      <c r="B104" s="228" t="s">
        <v>127</v>
      </c>
      <c r="C104" s="228" t="s">
        <v>302</v>
      </c>
      <c r="D104" s="228" t="s">
        <v>303</v>
      </c>
      <c r="E104" s="228" t="s">
        <v>304</v>
      </c>
      <c r="F104" s="229">
        <v>28.35746</v>
      </c>
      <c r="G104" s="229">
        <v>25.908150000000003</v>
      </c>
      <c r="H104" s="229">
        <v>30.80677</v>
      </c>
      <c r="I104" s="230">
        <v>1573</v>
      </c>
      <c r="J104">
        <f t="shared" si="1"/>
        <v>0.28357460000000001</v>
      </c>
    </row>
    <row r="105" spans="1:10">
      <c r="A105" s="228" t="s">
        <v>315</v>
      </c>
      <c r="B105" s="228" t="s">
        <v>128</v>
      </c>
      <c r="C105" s="228" t="s">
        <v>302</v>
      </c>
      <c r="D105" s="228" t="s">
        <v>303</v>
      </c>
      <c r="E105" s="228" t="s">
        <v>304</v>
      </c>
      <c r="F105" s="229">
        <v>26.246859999999998</v>
      </c>
      <c r="G105" s="229">
        <v>23.36619</v>
      </c>
      <c r="H105" s="229">
        <v>29.127540000000003</v>
      </c>
      <c r="I105" s="230">
        <v>1275</v>
      </c>
      <c r="J105">
        <f t="shared" si="1"/>
        <v>0.2624686</v>
      </c>
    </row>
    <row r="106" spans="1:10">
      <c r="A106" s="228" t="s">
        <v>316</v>
      </c>
      <c r="B106" s="228" t="s">
        <v>129</v>
      </c>
      <c r="C106" s="228" t="s">
        <v>302</v>
      </c>
      <c r="D106" s="228" t="s">
        <v>303</v>
      </c>
      <c r="E106" s="228" t="s">
        <v>304</v>
      </c>
      <c r="F106" s="229">
        <v>29.46067</v>
      </c>
      <c r="G106" s="229">
        <v>26.535809999999998</v>
      </c>
      <c r="H106" s="229">
        <v>32.38552</v>
      </c>
      <c r="I106" s="230">
        <v>1194</v>
      </c>
      <c r="J106">
        <f t="shared" si="1"/>
        <v>0.2946067</v>
      </c>
    </row>
    <row r="107" spans="1:10">
      <c r="A107" s="228" t="s">
        <v>317</v>
      </c>
      <c r="B107" s="228" t="s">
        <v>130</v>
      </c>
      <c r="C107" s="228" t="s">
        <v>302</v>
      </c>
      <c r="D107" s="228" t="s">
        <v>303</v>
      </c>
      <c r="E107" s="228" t="s">
        <v>304</v>
      </c>
      <c r="F107" s="229">
        <v>27.353590000000001</v>
      </c>
      <c r="G107" s="229">
        <v>24.386150000000001</v>
      </c>
      <c r="H107" s="229">
        <v>30.32104</v>
      </c>
      <c r="I107" s="230">
        <v>1114</v>
      </c>
      <c r="J107">
        <f t="shared" si="1"/>
        <v>0.2735359</v>
      </c>
    </row>
    <row r="108" spans="1:10">
      <c r="A108" s="228" t="s">
        <v>318</v>
      </c>
      <c r="B108" s="228" t="s">
        <v>131</v>
      </c>
      <c r="C108" s="228" t="s">
        <v>302</v>
      </c>
      <c r="D108" s="228" t="s">
        <v>303</v>
      </c>
      <c r="E108" s="228" t="s">
        <v>304</v>
      </c>
      <c r="F108" s="229">
        <v>26.317030000000003</v>
      </c>
      <c r="G108" s="229">
        <v>24.257650000000002</v>
      </c>
      <c r="H108" s="229">
        <v>28.376410000000003</v>
      </c>
      <c r="I108" s="230">
        <v>2169</v>
      </c>
      <c r="J108">
        <f t="shared" si="1"/>
        <v>0.26317030000000002</v>
      </c>
    </row>
    <row r="109" spans="1:10">
      <c r="A109" s="228" t="s">
        <v>319</v>
      </c>
      <c r="B109" s="228" t="s">
        <v>132</v>
      </c>
      <c r="C109" s="228" t="s">
        <v>302</v>
      </c>
      <c r="D109" s="228" t="s">
        <v>303</v>
      </c>
      <c r="E109" s="228" t="s">
        <v>304</v>
      </c>
      <c r="F109" s="229">
        <v>26.212540000000001</v>
      </c>
      <c r="G109" s="229">
        <v>23.80292</v>
      </c>
      <c r="H109" s="229">
        <v>28.622160000000001</v>
      </c>
      <c r="I109" s="230">
        <v>1607</v>
      </c>
      <c r="J109">
        <f t="shared" si="1"/>
        <v>0.26212540000000001</v>
      </c>
    </row>
    <row r="110" spans="1:10">
      <c r="A110" s="228" t="s">
        <v>320</v>
      </c>
      <c r="B110" s="228" t="s">
        <v>133</v>
      </c>
      <c r="C110" s="228" t="s">
        <v>302</v>
      </c>
      <c r="D110" s="228" t="s">
        <v>303</v>
      </c>
      <c r="E110" s="228" t="s">
        <v>304</v>
      </c>
      <c r="F110" s="229">
        <v>28.502379999999999</v>
      </c>
      <c r="G110" s="229">
        <v>25.783230000000003</v>
      </c>
      <c r="H110" s="229">
        <v>31.221529999999998</v>
      </c>
      <c r="I110" s="230">
        <v>1226</v>
      </c>
      <c r="J110">
        <f t="shared" si="1"/>
        <v>0.28502379999999999</v>
      </c>
    </row>
    <row r="111" spans="1:10">
      <c r="A111" s="228" t="s">
        <v>321</v>
      </c>
      <c r="B111" s="228" t="s">
        <v>134</v>
      </c>
      <c r="C111" s="228" t="s">
        <v>302</v>
      </c>
      <c r="D111" s="228" t="s">
        <v>303</v>
      </c>
      <c r="E111" s="228" t="s">
        <v>304</v>
      </c>
      <c r="F111" s="229">
        <v>26.4513</v>
      </c>
      <c r="G111" s="229">
        <v>24.122640000000001</v>
      </c>
      <c r="H111" s="229">
        <v>28.779959999999999</v>
      </c>
      <c r="I111" s="230">
        <v>1506</v>
      </c>
      <c r="J111">
        <f t="shared" si="1"/>
        <v>0.264513</v>
      </c>
    </row>
    <row r="112" spans="1:10">
      <c r="A112" s="228" t="s">
        <v>322</v>
      </c>
      <c r="B112" s="228" t="s">
        <v>135</v>
      </c>
      <c r="C112" s="228" t="s">
        <v>302</v>
      </c>
      <c r="D112" s="228" t="s">
        <v>303</v>
      </c>
      <c r="E112" s="228" t="s">
        <v>304</v>
      </c>
      <c r="F112" s="229">
        <v>28.422540000000001</v>
      </c>
      <c r="G112" s="229">
        <v>25.481910000000003</v>
      </c>
      <c r="H112" s="229">
        <v>31.363160000000001</v>
      </c>
      <c r="I112" s="230">
        <v>1199</v>
      </c>
      <c r="J112">
        <f t="shared" si="1"/>
        <v>0.28422540000000002</v>
      </c>
    </row>
    <row r="113" spans="1:10">
      <c r="A113" s="228" t="s">
        <v>323</v>
      </c>
      <c r="B113" s="228" t="s">
        <v>136</v>
      </c>
      <c r="C113" s="228" t="s">
        <v>302</v>
      </c>
      <c r="D113" s="228" t="s">
        <v>303</v>
      </c>
      <c r="E113" s="228" t="s">
        <v>304</v>
      </c>
      <c r="F113" s="229">
        <v>29.005419999999997</v>
      </c>
      <c r="G113" s="229">
        <v>26.04964</v>
      </c>
      <c r="H113" s="229">
        <v>31.961190000000002</v>
      </c>
      <c r="I113" s="230">
        <v>1230</v>
      </c>
      <c r="J113">
        <f t="shared" si="1"/>
        <v>0.29005419999999998</v>
      </c>
    </row>
    <row r="114" spans="1:10">
      <c r="A114" s="228" t="s">
        <v>324</v>
      </c>
      <c r="B114" s="228" t="s">
        <v>137</v>
      </c>
      <c r="C114" s="228" t="s">
        <v>302</v>
      </c>
      <c r="D114" s="228" t="s">
        <v>303</v>
      </c>
      <c r="E114" s="228" t="s">
        <v>304</v>
      </c>
      <c r="F114" s="229">
        <v>33.83784</v>
      </c>
      <c r="G114" s="229">
        <v>30.562879999999996</v>
      </c>
      <c r="H114" s="229">
        <v>37.112790000000004</v>
      </c>
      <c r="I114" s="230">
        <v>1182</v>
      </c>
      <c r="J114">
        <f t="shared" si="1"/>
        <v>0.33837840000000002</v>
      </c>
    </row>
    <row r="115" spans="1:10">
      <c r="A115" s="228" t="s">
        <v>325</v>
      </c>
      <c r="B115" s="228" t="s">
        <v>138</v>
      </c>
      <c r="C115" s="228" t="s">
        <v>302</v>
      </c>
      <c r="D115" s="228" t="s">
        <v>303</v>
      </c>
      <c r="E115" s="228" t="s">
        <v>304</v>
      </c>
      <c r="F115" s="229">
        <v>30.751840000000001</v>
      </c>
      <c r="G115" s="229">
        <v>27.983900000000002</v>
      </c>
      <c r="H115" s="229">
        <v>33.519770000000001</v>
      </c>
      <c r="I115" s="230">
        <v>1333</v>
      </c>
      <c r="J115">
        <f t="shared" si="1"/>
        <v>0.30751840000000003</v>
      </c>
    </row>
    <row r="116" spans="1:10">
      <c r="A116" s="228" t="s">
        <v>326</v>
      </c>
      <c r="B116" s="228" t="s">
        <v>327</v>
      </c>
      <c r="C116" s="228" t="s">
        <v>302</v>
      </c>
      <c r="D116" s="228" t="s">
        <v>303</v>
      </c>
      <c r="E116" s="228" t="s">
        <v>304</v>
      </c>
      <c r="F116" s="229">
        <v>32.743719999999996</v>
      </c>
      <c r="G116" s="229">
        <v>31.508089999999999</v>
      </c>
      <c r="H116" s="229">
        <v>33.979340000000001</v>
      </c>
      <c r="I116" s="230">
        <v>7516</v>
      </c>
      <c r="J116">
        <f t="shared" si="1"/>
        <v>0.32743719999999998</v>
      </c>
    </row>
    <row r="117" spans="1:10">
      <c r="A117" s="228" t="s">
        <v>328</v>
      </c>
      <c r="B117" s="228" t="s">
        <v>329</v>
      </c>
      <c r="C117" s="228" t="s">
        <v>302</v>
      </c>
      <c r="D117" s="228" t="s">
        <v>303</v>
      </c>
      <c r="E117" s="228" t="s">
        <v>304</v>
      </c>
      <c r="F117" s="229">
        <v>33.507339999999999</v>
      </c>
      <c r="G117" s="229">
        <v>31.69708</v>
      </c>
      <c r="H117" s="229">
        <v>35.317610000000002</v>
      </c>
      <c r="I117" s="230">
        <v>3703</v>
      </c>
      <c r="J117">
        <f t="shared" si="1"/>
        <v>0.33507339999999997</v>
      </c>
    </row>
    <row r="118" spans="1:10">
      <c r="A118" s="228" t="s">
        <v>330</v>
      </c>
      <c r="B118" s="228" t="s">
        <v>331</v>
      </c>
      <c r="C118" s="228" t="s">
        <v>302</v>
      </c>
      <c r="D118" s="228" t="s">
        <v>303</v>
      </c>
      <c r="E118" s="228" t="s">
        <v>304</v>
      </c>
      <c r="F118" s="229">
        <v>34.843990000000005</v>
      </c>
      <c r="G118" s="229">
        <v>31.836720000000003</v>
      </c>
      <c r="H118" s="229">
        <v>37.85127</v>
      </c>
      <c r="I118" s="230">
        <v>1350</v>
      </c>
      <c r="J118">
        <f t="shared" si="1"/>
        <v>0.34843990000000002</v>
      </c>
    </row>
    <row r="119" spans="1:10">
      <c r="A119" s="228" t="s">
        <v>332</v>
      </c>
      <c r="B119" s="228" t="s">
        <v>333</v>
      </c>
      <c r="C119" s="228" t="s">
        <v>302</v>
      </c>
      <c r="D119" s="228" t="s">
        <v>303</v>
      </c>
      <c r="E119" s="228" t="s">
        <v>304</v>
      </c>
      <c r="F119" s="229">
        <v>28.067320000000002</v>
      </c>
      <c r="G119" s="229">
        <v>26.488279999999996</v>
      </c>
      <c r="H119" s="229">
        <v>29.646349999999998</v>
      </c>
      <c r="I119" s="230">
        <v>4042</v>
      </c>
      <c r="J119">
        <f t="shared" si="1"/>
        <v>0.28067320000000001</v>
      </c>
    </row>
    <row r="120" spans="1:10">
      <c r="A120" s="228" t="s">
        <v>334</v>
      </c>
      <c r="B120" s="228" t="s">
        <v>335</v>
      </c>
      <c r="C120" s="228" t="s">
        <v>302</v>
      </c>
      <c r="D120" s="228" t="s">
        <v>303</v>
      </c>
      <c r="E120" s="228" t="s">
        <v>304</v>
      </c>
      <c r="F120" s="229">
        <v>26.645249999999997</v>
      </c>
      <c r="G120" s="229">
        <v>24.634610000000002</v>
      </c>
      <c r="H120" s="229">
        <v>28.655889999999999</v>
      </c>
      <c r="I120" s="230">
        <v>2833</v>
      </c>
      <c r="J120">
        <f t="shared" si="1"/>
        <v>0.26645249999999998</v>
      </c>
    </row>
    <row r="121" spans="1:10">
      <c r="A121" s="228" t="s">
        <v>336</v>
      </c>
      <c r="B121" s="228" t="s">
        <v>337</v>
      </c>
      <c r="C121" s="228" t="s">
        <v>302</v>
      </c>
      <c r="D121" s="228" t="s">
        <v>303</v>
      </c>
      <c r="E121" s="228" t="s">
        <v>304</v>
      </c>
      <c r="F121" s="229">
        <v>26.65117</v>
      </c>
      <c r="G121" s="229">
        <v>24.946579999999997</v>
      </c>
      <c r="H121" s="229">
        <v>28.355760000000004</v>
      </c>
      <c r="I121" s="230">
        <v>3283</v>
      </c>
      <c r="J121">
        <f t="shared" si="1"/>
        <v>0.26651170000000002</v>
      </c>
    </row>
    <row r="122" spans="1:10">
      <c r="A122" s="228" t="s">
        <v>338</v>
      </c>
      <c r="B122" s="228" t="s">
        <v>339</v>
      </c>
      <c r="C122" s="228" t="s">
        <v>302</v>
      </c>
      <c r="D122" s="228" t="s">
        <v>303</v>
      </c>
      <c r="E122" s="228" t="s">
        <v>304</v>
      </c>
      <c r="F122" s="229">
        <v>29.274879999999996</v>
      </c>
      <c r="G122" s="229">
        <v>28.008499999999998</v>
      </c>
      <c r="H122" s="229">
        <v>30.541269999999997</v>
      </c>
      <c r="I122" s="230">
        <v>6450</v>
      </c>
      <c r="J122">
        <f t="shared" si="1"/>
        <v>0.29274879999999998</v>
      </c>
    </row>
    <row r="123" spans="1:10">
      <c r="A123" s="228" t="s">
        <v>340</v>
      </c>
      <c r="B123" s="228" t="s">
        <v>78</v>
      </c>
      <c r="C123" s="228" t="s">
        <v>302</v>
      </c>
      <c r="D123" s="228" t="s">
        <v>303</v>
      </c>
      <c r="E123" s="228" t="s">
        <v>304</v>
      </c>
      <c r="F123" s="229">
        <v>29.948219999999999</v>
      </c>
      <c r="G123" s="229">
        <v>29.329329999999999</v>
      </c>
      <c r="H123" s="229">
        <v>30.567100000000003</v>
      </c>
      <c r="I123" s="230">
        <v>29177</v>
      </c>
      <c r="J123">
        <f t="shared" si="1"/>
        <v>0.29948219999999998</v>
      </c>
    </row>
    <row r="124" spans="1:10">
      <c r="A124" s="231" t="s">
        <v>301</v>
      </c>
      <c r="B124" s="231" t="s">
        <v>117</v>
      </c>
      <c r="C124" s="231" t="s">
        <v>115</v>
      </c>
      <c r="D124" s="231" t="s">
        <v>303</v>
      </c>
      <c r="E124" s="231" t="s">
        <v>304</v>
      </c>
      <c r="F124" s="232">
        <v>41.179900000000004</v>
      </c>
      <c r="G124" s="232">
        <v>36.628280000000004</v>
      </c>
      <c r="H124" s="232">
        <v>45.731529999999999</v>
      </c>
      <c r="I124" s="233">
        <v>488</v>
      </c>
      <c r="J124">
        <f t="shared" si="1"/>
        <v>0.41179900000000003</v>
      </c>
    </row>
    <row r="125" spans="1:10">
      <c r="A125" s="231" t="s">
        <v>305</v>
      </c>
      <c r="B125" s="231" t="s">
        <v>118</v>
      </c>
      <c r="C125" s="231" t="s">
        <v>115</v>
      </c>
      <c r="D125" s="231" t="s">
        <v>303</v>
      </c>
      <c r="E125" s="231" t="s">
        <v>304</v>
      </c>
      <c r="F125" s="232">
        <v>43.570950000000003</v>
      </c>
      <c r="G125" s="232">
        <v>39.24409</v>
      </c>
      <c r="H125" s="232">
        <v>47.89781</v>
      </c>
      <c r="I125" s="233">
        <v>602</v>
      </c>
      <c r="J125">
        <f t="shared" si="1"/>
        <v>0.43570950000000003</v>
      </c>
    </row>
    <row r="126" spans="1:10">
      <c r="A126" s="231" t="s">
        <v>306</v>
      </c>
      <c r="B126" s="231" t="s">
        <v>119</v>
      </c>
      <c r="C126" s="231" t="s">
        <v>115</v>
      </c>
      <c r="D126" s="231" t="s">
        <v>303</v>
      </c>
      <c r="E126" s="231" t="s">
        <v>304</v>
      </c>
      <c r="F126" s="232">
        <v>38.274279999999997</v>
      </c>
      <c r="G126" s="232">
        <v>34.000609999999995</v>
      </c>
      <c r="H126" s="232">
        <v>42.547940000000004</v>
      </c>
      <c r="I126" s="233">
        <v>551</v>
      </c>
      <c r="J126">
        <f t="shared" si="1"/>
        <v>0.38274279999999999</v>
      </c>
    </row>
    <row r="127" spans="1:10">
      <c r="A127" s="231" t="s">
        <v>307</v>
      </c>
      <c r="B127" s="231" t="s">
        <v>120</v>
      </c>
      <c r="C127" s="231" t="s">
        <v>115</v>
      </c>
      <c r="D127" s="231" t="s">
        <v>303</v>
      </c>
      <c r="E127" s="231" t="s">
        <v>304</v>
      </c>
      <c r="F127" s="232">
        <v>38.847470000000001</v>
      </c>
      <c r="G127" s="232">
        <v>34.643180000000001</v>
      </c>
      <c r="H127" s="232">
        <v>43.051769999999998</v>
      </c>
      <c r="I127" s="233">
        <v>607</v>
      </c>
      <c r="J127">
        <f t="shared" si="1"/>
        <v>0.38847470000000001</v>
      </c>
    </row>
    <row r="128" spans="1:10">
      <c r="A128" s="231" t="s">
        <v>308</v>
      </c>
      <c r="B128" s="231" t="s">
        <v>121</v>
      </c>
      <c r="C128" s="231" t="s">
        <v>115</v>
      </c>
      <c r="D128" s="231" t="s">
        <v>303</v>
      </c>
      <c r="E128" s="231" t="s">
        <v>304</v>
      </c>
      <c r="F128" s="232">
        <v>37.728940000000001</v>
      </c>
      <c r="G128" s="232">
        <v>33.578029999999998</v>
      </c>
      <c r="H128" s="232">
        <v>41.879860000000001</v>
      </c>
      <c r="I128" s="233">
        <v>613</v>
      </c>
      <c r="J128">
        <f t="shared" si="1"/>
        <v>0.3772894</v>
      </c>
    </row>
    <row r="129" spans="1:12">
      <c r="A129" s="231" t="s">
        <v>309</v>
      </c>
      <c r="B129" s="231" t="s">
        <v>122</v>
      </c>
      <c r="C129" s="231" t="s">
        <v>115</v>
      </c>
      <c r="D129" s="231" t="s">
        <v>303</v>
      </c>
      <c r="E129" s="231" t="s">
        <v>304</v>
      </c>
      <c r="F129" s="232">
        <v>37.111939999999997</v>
      </c>
      <c r="G129" s="232">
        <v>33.002299999999998</v>
      </c>
      <c r="H129" s="232">
        <v>41.221580000000003</v>
      </c>
      <c r="I129" s="233">
        <v>598</v>
      </c>
      <c r="J129">
        <f t="shared" si="1"/>
        <v>0.37111939999999999</v>
      </c>
    </row>
    <row r="130" spans="1:12">
      <c r="A130" s="231" t="s">
        <v>310</v>
      </c>
      <c r="B130" s="231" t="s">
        <v>123</v>
      </c>
      <c r="C130" s="231" t="s">
        <v>115</v>
      </c>
      <c r="D130" s="231" t="s">
        <v>303</v>
      </c>
      <c r="E130" s="231" t="s">
        <v>304</v>
      </c>
      <c r="F130" s="232">
        <v>44.996789999999997</v>
      </c>
      <c r="G130" s="232">
        <v>40.692640000000004</v>
      </c>
      <c r="H130" s="232">
        <v>49.300939999999997</v>
      </c>
      <c r="I130" s="233">
        <v>631</v>
      </c>
      <c r="J130">
        <f t="shared" si="1"/>
        <v>0.44996789999999998</v>
      </c>
    </row>
    <row r="131" spans="1:12">
      <c r="A131" s="231" t="s">
        <v>311</v>
      </c>
      <c r="B131" s="231" t="s">
        <v>124</v>
      </c>
      <c r="C131" s="231" t="s">
        <v>115</v>
      </c>
      <c r="D131" s="231" t="s">
        <v>303</v>
      </c>
      <c r="E131" s="231" t="s">
        <v>304</v>
      </c>
      <c r="F131" s="232">
        <v>44.031239999999997</v>
      </c>
      <c r="G131" s="232">
        <v>39.684609999999999</v>
      </c>
      <c r="H131" s="232">
        <v>48.377870000000001</v>
      </c>
      <c r="I131" s="233">
        <v>626</v>
      </c>
      <c r="J131">
        <f t="shared" si="1"/>
        <v>0.44031239999999999</v>
      </c>
    </row>
    <row r="132" spans="1:12">
      <c r="A132" s="231" t="s">
        <v>312</v>
      </c>
      <c r="B132" s="231" t="s">
        <v>125</v>
      </c>
      <c r="C132" s="231" t="s">
        <v>115</v>
      </c>
      <c r="D132" s="231" t="s">
        <v>303</v>
      </c>
      <c r="E132" s="231" t="s">
        <v>304</v>
      </c>
      <c r="F132" s="232">
        <v>42.727870000000003</v>
      </c>
      <c r="G132" s="232">
        <v>37.89676</v>
      </c>
      <c r="H132" s="232">
        <v>47.558970000000002</v>
      </c>
      <c r="I132" s="233">
        <v>516</v>
      </c>
      <c r="J132">
        <f t="shared" ref="J132:J195" si="2">F132/100</f>
        <v>0.42727870000000001</v>
      </c>
    </row>
    <row r="133" spans="1:12">
      <c r="A133" s="231" t="s">
        <v>313</v>
      </c>
      <c r="B133" s="231" t="s">
        <v>126</v>
      </c>
      <c r="C133" s="231" t="s">
        <v>115</v>
      </c>
      <c r="D133" s="231" t="s">
        <v>303</v>
      </c>
      <c r="E133" s="231" t="s">
        <v>304</v>
      </c>
      <c r="F133" s="232">
        <v>40.414080000000006</v>
      </c>
      <c r="G133" s="232">
        <v>36.031279999999995</v>
      </c>
      <c r="H133" s="232">
        <v>44.796889999999998</v>
      </c>
      <c r="I133" s="233">
        <v>601</v>
      </c>
      <c r="J133">
        <f t="shared" si="2"/>
        <v>0.40414080000000008</v>
      </c>
    </row>
    <row r="134" spans="1:12">
      <c r="A134" s="231" t="s">
        <v>314</v>
      </c>
      <c r="B134" s="231" t="s">
        <v>127</v>
      </c>
      <c r="C134" s="231" t="s">
        <v>115</v>
      </c>
      <c r="D134" s="231" t="s">
        <v>303</v>
      </c>
      <c r="E134" s="231" t="s">
        <v>304</v>
      </c>
      <c r="F134" s="232">
        <v>35.778729999999996</v>
      </c>
      <c r="G134" s="232">
        <v>32.10172</v>
      </c>
      <c r="H134" s="232">
        <v>39.455739999999999</v>
      </c>
      <c r="I134" s="233">
        <v>721</v>
      </c>
      <c r="J134">
        <f t="shared" si="2"/>
        <v>0.35778729999999997</v>
      </c>
    </row>
    <row r="135" spans="1:12">
      <c r="A135" s="231" t="s">
        <v>315</v>
      </c>
      <c r="B135" s="231" t="s">
        <v>128</v>
      </c>
      <c r="C135" s="231" t="s">
        <v>115</v>
      </c>
      <c r="D135" s="231" t="s">
        <v>303</v>
      </c>
      <c r="E135" s="231" t="s">
        <v>304</v>
      </c>
      <c r="F135" s="232">
        <v>32.283260000000006</v>
      </c>
      <c r="G135" s="232">
        <v>28.115549999999999</v>
      </c>
      <c r="H135" s="232">
        <v>36.450960000000002</v>
      </c>
      <c r="I135" s="233">
        <v>574</v>
      </c>
      <c r="J135">
        <f t="shared" si="2"/>
        <v>0.32283260000000008</v>
      </c>
    </row>
    <row r="136" spans="1:12">
      <c r="A136" s="231" t="s">
        <v>316</v>
      </c>
      <c r="B136" s="231" t="s">
        <v>129</v>
      </c>
      <c r="C136" s="231" t="s">
        <v>115</v>
      </c>
      <c r="D136" s="231" t="s">
        <v>303</v>
      </c>
      <c r="E136" s="231" t="s">
        <v>304</v>
      </c>
      <c r="F136" s="232">
        <v>37.728859999999997</v>
      </c>
      <c r="G136" s="232">
        <v>33.299549999999996</v>
      </c>
      <c r="H136" s="232">
        <v>42.158180000000002</v>
      </c>
      <c r="I136" s="233">
        <v>557</v>
      </c>
      <c r="J136">
        <f t="shared" si="2"/>
        <v>0.37728859999999997</v>
      </c>
    </row>
    <row r="137" spans="1:12">
      <c r="A137" s="231" t="s">
        <v>317</v>
      </c>
      <c r="B137" s="231" t="s">
        <v>130</v>
      </c>
      <c r="C137" s="231" t="s">
        <v>115</v>
      </c>
      <c r="D137" s="231" t="s">
        <v>303</v>
      </c>
      <c r="E137" s="231" t="s">
        <v>304</v>
      </c>
      <c r="F137" s="232">
        <v>32.207360000000001</v>
      </c>
      <c r="G137" s="232">
        <v>27.366459999999996</v>
      </c>
      <c r="H137" s="232">
        <v>37.048259999999999</v>
      </c>
      <c r="I137" s="233">
        <v>494</v>
      </c>
      <c r="J137">
        <f t="shared" si="2"/>
        <v>0.32207360000000002</v>
      </c>
    </row>
    <row r="138" spans="1:12">
      <c r="A138" s="231" t="s">
        <v>318</v>
      </c>
      <c r="B138" s="231" t="s">
        <v>131</v>
      </c>
      <c r="C138" s="231" t="s">
        <v>115</v>
      </c>
      <c r="D138" s="231" t="s">
        <v>303</v>
      </c>
      <c r="E138" s="231" t="s">
        <v>304</v>
      </c>
      <c r="F138" s="232">
        <v>30.174319999999998</v>
      </c>
      <c r="G138" s="232">
        <v>27.267289999999999</v>
      </c>
      <c r="H138" s="232">
        <v>33.08135</v>
      </c>
      <c r="I138" s="233">
        <v>1000</v>
      </c>
      <c r="J138">
        <f t="shared" si="2"/>
        <v>0.30174319999999999</v>
      </c>
    </row>
    <row r="139" spans="1:12">
      <c r="A139" s="231" t="s">
        <v>319</v>
      </c>
      <c r="B139" s="231" t="s">
        <v>132</v>
      </c>
      <c r="C139" s="231" t="s">
        <v>115</v>
      </c>
      <c r="D139" s="231" t="s">
        <v>303</v>
      </c>
      <c r="E139" s="231" t="s">
        <v>304</v>
      </c>
      <c r="F139" s="232">
        <v>32.108290000000004</v>
      </c>
      <c r="G139" s="232">
        <v>28.692170000000001</v>
      </c>
      <c r="H139" s="232">
        <v>35.524410000000003</v>
      </c>
      <c r="I139" s="233">
        <v>779</v>
      </c>
      <c r="J139">
        <f t="shared" si="2"/>
        <v>0.32108290000000006</v>
      </c>
    </row>
    <row r="140" spans="1:12">
      <c r="A140" s="231" t="s">
        <v>320</v>
      </c>
      <c r="B140" s="231" t="s">
        <v>133</v>
      </c>
      <c r="C140" s="231" t="s">
        <v>115</v>
      </c>
      <c r="D140" s="231" t="s">
        <v>303</v>
      </c>
      <c r="E140" s="231" t="s">
        <v>304</v>
      </c>
      <c r="F140" s="232">
        <v>33.320799999999998</v>
      </c>
      <c r="G140" s="232">
        <v>29.174329999999998</v>
      </c>
      <c r="H140" s="232">
        <v>37.467269999999999</v>
      </c>
      <c r="I140" s="233">
        <v>555</v>
      </c>
      <c r="J140">
        <f t="shared" si="2"/>
        <v>0.333208</v>
      </c>
    </row>
    <row r="141" spans="1:12">
      <c r="A141" s="231" t="s">
        <v>321</v>
      </c>
      <c r="B141" s="231" t="s">
        <v>134</v>
      </c>
      <c r="C141" s="231" t="s">
        <v>115</v>
      </c>
      <c r="D141" s="231" t="s">
        <v>303</v>
      </c>
      <c r="E141" s="231" t="s">
        <v>304</v>
      </c>
      <c r="F141" s="232">
        <v>36.006880000000002</v>
      </c>
      <c r="G141" s="232">
        <v>32.428339999999999</v>
      </c>
      <c r="H141" s="232">
        <v>39.585409999999996</v>
      </c>
      <c r="I141" s="233">
        <v>710</v>
      </c>
      <c r="J141">
        <f t="shared" si="2"/>
        <v>0.36006880000000002</v>
      </c>
      <c r="L141" t="s">
        <v>343</v>
      </c>
    </row>
    <row r="142" spans="1:12">
      <c r="A142" s="231" t="s">
        <v>322</v>
      </c>
      <c r="B142" s="231" t="s">
        <v>135</v>
      </c>
      <c r="C142" s="231" t="s">
        <v>115</v>
      </c>
      <c r="D142" s="231" t="s">
        <v>303</v>
      </c>
      <c r="E142" s="231" t="s">
        <v>304</v>
      </c>
      <c r="F142" s="232">
        <v>36.806609999999999</v>
      </c>
      <c r="G142" s="232">
        <v>32.424129999999998</v>
      </c>
      <c r="H142" s="232">
        <v>41.189079999999997</v>
      </c>
      <c r="I142" s="233">
        <v>545</v>
      </c>
      <c r="J142">
        <f t="shared" si="2"/>
        <v>0.36806610000000001</v>
      </c>
    </row>
    <row r="143" spans="1:12">
      <c r="A143" s="231" t="s">
        <v>323</v>
      </c>
      <c r="B143" s="231" t="s">
        <v>136</v>
      </c>
      <c r="C143" s="231" t="s">
        <v>115</v>
      </c>
      <c r="D143" s="231" t="s">
        <v>303</v>
      </c>
      <c r="E143" s="231" t="s">
        <v>304</v>
      </c>
      <c r="F143" s="232">
        <v>34.631309999999999</v>
      </c>
      <c r="G143" s="232">
        <v>30.223460000000003</v>
      </c>
      <c r="H143" s="232">
        <v>39.039169999999999</v>
      </c>
      <c r="I143" s="233">
        <v>562</v>
      </c>
      <c r="J143">
        <f t="shared" si="2"/>
        <v>0.34631309999999998</v>
      </c>
    </row>
    <row r="144" spans="1:12">
      <c r="A144" s="231" t="s">
        <v>324</v>
      </c>
      <c r="B144" s="231" t="s">
        <v>137</v>
      </c>
      <c r="C144" s="231" t="s">
        <v>115</v>
      </c>
      <c r="D144" s="231" t="s">
        <v>303</v>
      </c>
      <c r="E144" s="231" t="s">
        <v>304</v>
      </c>
      <c r="F144" s="232">
        <v>43.379980000000003</v>
      </c>
      <c r="G144" s="232">
        <v>38.638120000000001</v>
      </c>
      <c r="H144" s="232">
        <v>48.121839999999999</v>
      </c>
      <c r="I144" s="233">
        <v>547</v>
      </c>
      <c r="J144">
        <f t="shared" si="2"/>
        <v>0.43379980000000001</v>
      </c>
    </row>
    <row r="145" spans="1:12">
      <c r="A145" s="231" t="s">
        <v>325</v>
      </c>
      <c r="B145" s="231" t="s">
        <v>138</v>
      </c>
      <c r="C145" s="231" t="s">
        <v>115</v>
      </c>
      <c r="D145" s="231" t="s">
        <v>303</v>
      </c>
      <c r="E145" s="231" t="s">
        <v>304</v>
      </c>
      <c r="F145" s="232">
        <v>37.848130000000005</v>
      </c>
      <c r="G145" s="232">
        <v>33.959060000000001</v>
      </c>
      <c r="H145" s="232">
        <v>41.737189999999998</v>
      </c>
      <c r="I145" s="233">
        <v>620</v>
      </c>
      <c r="J145">
        <f t="shared" si="2"/>
        <v>0.37848130000000002</v>
      </c>
      <c r="L145" t="s">
        <v>343</v>
      </c>
    </row>
    <row r="146" spans="1:12">
      <c r="A146" s="231" t="s">
        <v>326</v>
      </c>
      <c r="B146" s="231" t="s">
        <v>327</v>
      </c>
      <c r="C146" s="231" t="s">
        <v>115</v>
      </c>
      <c r="D146" s="231" t="s">
        <v>303</v>
      </c>
      <c r="E146" s="231" t="s">
        <v>304</v>
      </c>
      <c r="F146" s="232">
        <v>39.300649999999997</v>
      </c>
      <c r="G146" s="232">
        <v>37.520949999999999</v>
      </c>
      <c r="H146" s="232">
        <v>41.080359999999999</v>
      </c>
      <c r="I146" s="233">
        <v>3459</v>
      </c>
      <c r="J146">
        <f t="shared" si="2"/>
        <v>0.39300649999999998</v>
      </c>
    </row>
    <row r="147" spans="1:12">
      <c r="A147" s="231" t="s">
        <v>328</v>
      </c>
      <c r="B147" s="231" t="s">
        <v>329</v>
      </c>
      <c r="C147" s="231" t="s">
        <v>115</v>
      </c>
      <c r="D147" s="231" t="s">
        <v>303</v>
      </c>
      <c r="E147" s="231" t="s">
        <v>304</v>
      </c>
      <c r="F147" s="232">
        <v>41.532980000000002</v>
      </c>
      <c r="G147" s="232">
        <v>38.786320000000003</v>
      </c>
      <c r="H147" s="232">
        <v>44.279640000000001</v>
      </c>
      <c r="I147" s="233">
        <v>1743</v>
      </c>
      <c r="J147">
        <f t="shared" si="2"/>
        <v>0.41532980000000003</v>
      </c>
    </row>
    <row r="148" spans="1:12">
      <c r="A148" s="231" t="s">
        <v>330</v>
      </c>
      <c r="B148" s="231" t="s">
        <v>331</v>
      </c>
      <c r="C148" s="231" t="s">
        <v>115</v>
      </c>
      <c r="D148" s="231" t="s">
        <v>303</v>
      </c>
      <c r="E148" s="231" t="s">
        <v>304</v>
      </c>
      <c r="F148" s="232">
        <v>44.996789999999997</v>
      </c>
      <c r="G148" s="232">
        <v>40.692640000000004</v>
      </c>
      <c r="H148" s="232">
        <v>49.300939999999997</v>
      </c>
      <c r="I148" s="233">
        <v>631</v>
      </c>
      <c r="J148">
        <f t="shared" si="2"/>
        <v>0.44996789999999998</v>
      </c>
    </row>
    <row r="149" spans="1:12">
      <c r="A149" s="231" t="s">
        <v>332</v>
      </c>
      <c r="B149" s="231" t="s">
        <v>333</v>
      </c>
      <c r="C149" s="231" t="s">
        <v>115</v>
      </c>
      <c r="D149" s="231" t="s">
        <v>303</v>
      </c>
      <c r="E149" s="231" t="s">
        <v>304</v>
      </c>
      <c r="F149" s="232">
        <v>35.37068</v>
      </c>
      <c r="G149" s="232">
        <v>33.012209999999996</v>
      </c>
      <c r="H149" s="232">
        <v>37.729140000000001</v>
      </c>
      <c r="I149" s="233">
        <v>1852</v>
      </c>
      <c r="J149">
        <f t="shared" si="2"/>
        <v>0.35370679999999999</v>
      </c>
    </row>
    <row r="150" spans="1:12">
      <c r="A150" s="231" t="s">
        <v>334</v>
      </c>
      <c r="B150" s="231" t="s">
        <v>335</v>
      </c>
      <c r="C150" s="231" t="s">
        <v>115</v>
      </c>
      <c r="D150" s="231" t="s">
        <v>303</v>
      </c>
      <c r="E150" s="231" t="s">
        <v>304</v>
      </c>
      <c r="F150" s="232">
        <v>32.335650000000001</v>
      </c>
      <c r="G150" s="232">
        <v>29.440899999999999</v>
      </c>
      <c r="H150" s="232">
        <v>35.23039</v>
      </c>
      <c r="I150" s="233">
        <v>1334</v>
      </c>
      <c r="J150">
        <f t="shared" si="2"/>
        <v>0.32335649999999999</v>
      </c>
    </row>
    <row r="151" spans="1:12">
      <c r="A151" s="231" t="s">
        <v>336</v>
      </c>
      <c r="B151" s="231" t="s">
        <v>337</v>
      </c>
      <c r="C151" s="231" t="s">
        <v>115</v>
      </c>
      <c r="D151" s="231" t="s">
        <v>303</v>
      </c>
      <c r="E151" s="231" t="s">
        <v>304</v>
      </c>
      <c r="F151" s="232">
        <v>30.906970000000001</v>
      </c>
      <c r="G151" s="232">
        <v>28.42821</v>
      </c>
      <c r="H151" s="232">
        <v>33.385740000000006</v>
      </c>
      <c r="I151" s="233">
        <v>1494</v>
      </c>
      <c r="J151">
        <f t="shared" si="2"/>
        <v>0.3090697</v>
      </c>
    </row>
    <row r="152" spans="1:12">
      <c r="A152" s="231" t="s">
        <v>338</v>
      </c>
      <c r="B152" s="231" t="s">
        <v>339</v>
      </c>
      <c r="C152" s="231" t="s">
        <v>115</v>
      </c>
      <c r="D152" s="231" t="s">
        <v>303</v>
      </c>
      <c r="E152" s="231" t="s">
        <v>304</v>
      </c>
      <c r="F152" s="232">
        <v>37.488970000000002</v>
      </c>
      <c r="G152" s="232">
        <v>35.610120000000002</v>
      </c>
      <c r="H152" s="232">
        <v>39.367819999999995</v>
      </c>
      <c r="I152" s="233">
        <v>2984</v>
      </c>
      <c r="J152">
        <f t="shared" si="2"/>
        <v>0.37488969999999999</v>
      </c>
    </row>
    <row r="153" spans="1:12">
      <c r="A153" s="231" t="s">
        <v>340</v>
      </c>
      <c r="B153" s="231" t="s">
        <v>78</v>
      </c>
      <c r="C153" s="231" t="s">
        <v>115</v>
      </c>
      <c r="D153" s="231" t="s">
        <v>303</v>
      </c>
      <c r="E153" s="231" t="s">
        <v>304</v>
      </c>
      <c r="F153" s="232">
        <v>36.833480000000002</v>
      </c>
      <c r="G153" s="232">
        <v>35.923380000000002</v>
      </c>
      <c r="H153" s="232">
        <v>37.743589999999998</v>
      </c>
      <c r="I153" s="233">
        <v>13497</v>
      </c>
      <c r="J153">
        <f t="shared" si="2"/>
        <v>0.36833480000000002</v>
      </c>
    </row>
    <row r="154" spans="1:12">
      <c r="A154" s="234" t="s">
        <v>301</v>
      </c>
      <c r="B154" s="234" t="s">
        <v>117</v>
      </c>
      <c r="C154" s="234" t="s">
        <v>116</v>
      </c>
      <c r="D154" s="234" t="s">
        <v>303</v>
      </c>
      <c r="E154" s="234" t="s">
        <v>304</v>
      </c>
      <c r="F154" s="235">
        <v>29.368640000000003</v>
      </c>
      <c r="G154" s="235">
        <v>25.33745</v>
      </c>
      <c r="H154" s="235">
        <v>33.399839999999998</v>
      </c>
      <c r="I154" s="236">
        <v>612</v>
      </c>
      <c r="J154">
        <f t="shared" si="2"/>
        <v>0.29368640000000001</v>
      </c>
    </row>
    <row r="155" spans="1:12">
      <c r="A155" s="234" t="s">
        <v>305</v>
      </c>
      <c r="B155" s="234" t="s">
        <v>118</v>
      </c>
      <c r="C155" s="234" t="s">
        <v>116</v>
      </c>
      <c r="D155" s="234" t="s">
        <v>303</v>
      </c>
      <c r="E155" s="234" t="s">
        <v>304</v>
      </c>
      <c r="F155" s="235">
        <v>25.860129999999998</v>
      </c>
      <c r="G155" s="235">
        <v>22.403929999999999</v>
      </c>
      <c r="H155" s="235">
        <v>29.316330000000001</v>
      </c>
      <c r="I155" s="236">
        <v>679</v>
      </c>
      <c r="J155">
        <f t="shared" si="2"/>
        <v>0.25860129999999998</v>
      </c>
    </row>
    <row r="156" spans="1:12">
      <c r="A156" s="234" t="s">
        <v>306</v>
      </c>
      <c r="B156" s="234" t="s">
        <v>119</v>
      </c>
      <c r="C156" s="234" t="s">
        <v>116</v>
      </c>
      <c r="D156" s="234" t="s">
        <v>303</v>
      </c>
      <c r="E156" s="234" t="s">
        <v>304</v>
      </c>
      <c r="F156" s="235">
        <v>24.763640000000002</v>
      </c>
      <c r="G156" s="235">
        <v>21.20082</v>
      </c>
      <c r="H156" s="235">
        <v>28.326459999999997</v>
      </c>
      <c r="I156" s="236">
        <v>642</v>
      </c>
      <c r="J156">
        <f t="shared" si="2"/>
        <v>0.24763640000000003</v>
      </c>
    </row>
    <row r="157" spans="1:12">
      <c r="A157" s="234" t="s">
        <v>307</v>
      </c>
      <c r="B157" s="234" t="s">
        <v>120</v>
      </c>
      <c r="C157" s="234" t="s">
        <v>116</v>
      </c>
      <c r="D157" s="234" t="s">
        <v>303</v>
      </c>
      <c r="E157" s="234" t="s">
        <v>304</v>
      </c>
      <c r="F157" s="235">
        <v>26.517639999999997</v>
      </c>
      <c r="G157" s="235">
        <v>23.034739999999999</v>
      </c>
      <c r="H157" s="235">
        <v>30.000529999999998</v>
      </c>
      <c r="I157" s="236">
        <v>714</v>
      </c>
      <c r="J157">
        <f t="shared" si="2"/>
        <v>0.26517639999999998</v>
      </c>
    </row>
    <row r="158" spans="1:12">
      <c r="A158" s="234" t="s">
        <v>308</v>
      </c>
      <c r="B158" s="234" t="s">
        <v>121</v>
      </c>
      <c r="C158" s="234" t="s">
        <v>116</v>
      </c>
      <c r="D158" s="234" t="s">
        <v>303</v>
      </c>
      <c r="E158" s="234" t="s">
        <v>304</v>
      </c>
      <c r="F158" s="235">
        <v>28.9314</v>
      </c>
      <c r="G158" s="235">
        <v>25.355460000000001</v>
      </c>
      <c r="H158" s="235">
        <v>32.507330000000003</v>
      </c>
      <c r="I158" s="236">
        <v>705</v>
      </c>
      <c r="J158">
        <f t="shared" si="2"/>
        <v>0.28931400000000002</v>
      </c>
    </row>
    <row r="159" spans="1:12">
      <c r="A159" s="234" t="s">
        <v>309</v>
      </c>
      <c r="B159" s="234" t="s">
        <v>122</v>
      </c>
      <c r="C159" s="234" t="s">
        <v>116</v>
      </c>
      <c r="D159" s="234" t="s">
        <v>303</v>
      </c>
      <c r="E159" s="234" t="s">
        <v>304</v>
      </c>
      <c r="F159" s="235">
        <v>23.526289999999999</v>
      </c>
      <c r="G159" s="235">
        <v>20.373380000000001</v>
      </c>
      <c r="H159" s="235">
        <v>26.679190000000002</v>
      </c>
      <c r="I159" s="236">
        <v>705</v>
      </c>
      <c r="J159">
        <f t="shared" si="2"/>
        <v>0.2352629</v>
      </c>
    </row>
    <row r="160" spans="1:12">
      <c r="A160" s="234" t="s">
        <v>310</v>
      </c>
      <c r="B160" s="234" t="s">
        <v>123</v>
      </c>
      <c r="C160" s="234" t="s">
        <v>116</v>
      </c>
      <c r="D160" s="234" t="s">
        <v>303</v>
      </c>
      <c r="E160" s="234" t="s">
        <v>304</v>
      </c>
      <c r="F160" s="235">
        <v>25.48977</v>
      </c>
      <c r="G160" s="235">
        <v>22.020859999999999</v>
      </c>
      <c r="H160" s="235">
        <v>28.958679999999998</v>
      </c>
      <c r="I160" s="236">
        <v>719</v>
      </c>
      <c r="J160">
        <f t="shared" si="2"/>
        <v>0.2548977</v>
      </c>
    </row>
    <row r="161" spans="1:10">
      <c r="A161" s="234" t="s">
        <v>311</v>
      </c>
      <c r="B161" s="234" t="s">
        <v>124</v>
      </c>
      <c r="C161" s="234" t="s">
        <v>116</v>
      </c>
      <c r="D161" s="234" t="s">
        <v>303</v>
      </c>
      <c r="E161" s="234" t="s">
        <v>304</v>
      </c>
      <c r="F161" s="235">
        <v>26.948860000000003</v>
      </c>
      <c r="G161" s="235">
        <v>23.34057</v>
      </c>
      <c r="H161" s="235">
        <v>30.55715</v>
      </c>
      <c r="I161" s="236">
        <v>669</v>
      </c>
      <c r="J161">
        <f t="shared" si="2"/>
        <v>0.26948860000000002</v>
      </c>
    </row>
    <row r="162" spans="1:10">
      <c r="A162" s="234" t="s">
        <v>312</v>
      </c>
      <c r="B162" s="234" t="s">
        <v>125</v>
      </c>
      <c r="C162" s="234" t="s">
        <v>116</v>
      </c>
      <c r="D162" s="234" t="s">
        <v>303</v>
      </c>
      <c r="E162" s="234" t="s">
        <v>304</v>
      </c>
      <c r="F162" s="235">
        <v>23.769670000000001</v>
      </c>
      <c r="G162" s="235">
        <v>20.024520000000003</v>
      </c>
      <c r="H162" s="235">
        <v>27.514810000000001</v>
      </c>
      <c r="I162" s="236">
        <v>606</v>
      </c>
      <c r="J162">
        <f t="shared" si="2"/>
        <v>0.23769670000000001</v>
      </c>
    </row>
    <row r="163" spans="1:10">
      <c r="A163" s="234" t="s">
        <v>313</v>
      </c>
      <c r="B163" s="234" t="s">
        <v>126</v>
      </c>
      <c r="C163" s="234" t="s">
        <v>116</v>
      </c>
      <c r="D163" s="234" t="s">
        <v>303</v>
      </c>
      <c r="E163" s="234" t="s">
        <v>304</v>
      </c>
      <c r="F163" s="235">
        <v>26.748260000000002</v>
      </c>
      <c r="G163" s="235">
        <v>23.186730000000001</v>
      </c>
      <c r="H163" s="235">
        <v>30.309779999999996</v>
      </c>
      <c r="I163" s="236">
        <v>685</v>
      </c>
      <c r="J163">
        <f t="shared" si="2"/>
        <v>0.26748260000000001</v>
      </c>
    </row>
    <row r="164" spans="1:10">
      <c r="A164" s="234" t="s">
        <v>314</v>
      </c>
      <c r="B164" s="234" t="s">
        <v>127</v>
      </c>
      <c r="C164" s="234" t="s">
        <v>116</v>
      </c>
      <c r="D164" s="234" t="s">
        <v>303</v>
      </c>
      <c r="E164" s="234" t="s">
        <v>304</v>
      </c>
      <c r="F164" s="235">
        <v>21.37406</v>
      </c>
      <c r="G164" s="235">
        <v>18.467020000000002</v>
      </c>
      <c r="H164" s="235">
        <v>24.281099999999999</v>
      </c>
      <c r="I164" s="236">
        <v>852</v>
      </c>
      <c r="J164">
        <f t="shared" si="2"/>
        <v>0.2137406</v>
      </c>
    </row>
    <row r="165" spans="1:10">
      <c r="A165" s="234" t="s">
        <v>315</v>
      </c>
      <c r="B165" s="234" t="s">
        <v>128</v>
      </c>
      <c r="C165" s="234" t="s">
        <v>116</v>
      </c>
      <c r="D165" s="234" t="s">
        <v>303</v>
      </c>
      <c r="E165" s="234" t="s">
        <v>304</v>
      </c>
      <c r="F165" s="235">
        <v>20.89507</v>
      </c>
      <c r="G165" s="235">
        <v>17.55631</v>
      </c>
      <c r="H165" s="235">
        <v>24.233840000000001</v>
      </c>
      <c r="I165" s="236">
        <v>701</v>
      </c>
      <c r="J165">
        <f t="shared" si="2"/>
        <v>0.20895070000000002</v>
      </c>
    </row>
    <row r="166" spans="1:10">
      <c r="A166" s="234" t="s">
        <v>316</v>
      </c>
      <c r="B166" s="234" t="s">
        <v>129</v>
      </c>
      <c r="C166" s="234" t="s">
        <v>116</v>
      </c>
      <c r="D166" s="234" t="s">
        <v>303</v>
      </c>
      <c r="E166" s="234" t="s">
        <v>304</v>
      </c>
      <c r="F166" s="235">
        <v>21.156420000000001</v>
      </c>
      <c r="G166" s="235">
        <v>17.866379999999999</v>
      </c>
      <c r="H166" s="235">
        <v>24.446460000000002</v>
      </c>
      <c r="I166" s="236">
        <v>637</v>
      </c>
      <c r="J166">
        <f t="shared" si="2"/>
        <v>0.21156420000000001</v>
      </c>
    </row>
    <row r="167" spans="1:10">
      <c r="A167" s="234" t="s">
        <v>317</v>
      </c>
      <c r="B167" s="234" t="s">
        <v>130</v>
      </c>
      <c r="C167" s="234" t="s">
        <v>116</v>
      </c>
      <c r="D167" s="234" t="s">
        <v>303</v>
      </c>
      <c r="E167" s="234" t="s">
        <v>304</v>
      </c>
      <c r="F167" s="235">
        <v>23.165900000000001</v>
      </c>
      <c r="G167" s="235">
        <v>19.644190000000002</v>
      </c>
      <c r="H167" s="235">
        <v>26.6876</v>
      </c>
      <c r="I167" s="236">
        <v>620</v>
      </c>
      <c r="J167">
        <f t="shared" si="2"/>
        <v>0.231659</v>
      </c>
    </row>
    <row r="168" spans="1:10">
      <c r="A168" s="234" t="s">
        <v>318</v>
      </c>
      <c r="B168" s="234" t="s">
        <v>131</v>
      </c>
      <c r="C168" s="234" t="s">
        <v>116</v>
      </c>
      <c r="D168" s="234" t="s">
        <v>303</v>
      </c>
      <c r="E168" s="234" t="s">
        <v>304</v>
      </c>
      <c r="F168" s="235">
        <v>22.314690000000002</v>
      </c>
      <c r="G168" s="235">
        <v>19.802299999999999</v>
      </c>
      <c r="H168" s="235">
        <v>24.827080000000002</v>
      </c>
      <c r="I168" s="236">
        <v>1169</v>
      </c>
      <c r="J168">
        <f t="shared" si="2"/>
        <v>0.22314690000000004</v>
      </c>
    </row>
    <row r="169" spans="1:10">
      <c r="A169" s="234" t="s">
        <v>319</v>
      </c>
      <c r="B169" s="234" t="s">
        <v>132</v>
      </c>
      <c r="C169" s="234" t="s">
        <v>116</v>
      </c>
      <c r="D169" s="234" t="s">
        <v>303</v>
      </c>
      <c r="E169" s="234" t="s">
        <v>304</v>
      </c>
      <c r="F169" s="235">
        <v>19.748460000000001</v>
      </c>
      <c r="G169" s="235">
        <v>16.953860000000002</v>
      </c>
      <c r="H169" s="235">
        <v>22.543060000000001</v>
      </c>
      <c r="I169" s="236">
        <v>828</v>
      </c>
      <c r="J169">
        <f t="shared" si="2"/>
        <v>0.19748460000000001</v>
      </c>
    </row>
    <row r="170" spans="1:10">
      <c r="A170" s="234" t="s">
        <v>320</v>
      </c>
      <c r="B170" s="234" t="s">
        <v>133</v>
      </c>
      <c r="C170" s="234" t="s">
        <v>116</v>
      </c>
      <c r="D170" s="234" t="s">
        <v>303</v>
      </c>
      <c r="E170" s="234" t="s">
        <v>304</v>
      </c>
      <c r="F170" s="235">
        <v>24.02833</v>
      </c>
      <c r="G170" s="235">
        <v>20.639420000000001</v>
      </c>
      <c r="H170" s="235">
        <v>27.41724</v>
      </c>
      <c r="I170" s="236">
        <v>671</v>
      </c>
      <c r="J170">
        <f t="shared" si="2"/>
        <v>0.24028330000000001</v>
      </c>
    </row>
    <row r="171" spans="1:10">
      <c r="A171" s="234" t="s">
        <v>321</v>
      </c>
      <c r="B171" s="234" t="s">
        <v>134</v>
      </c>
      <c r="C171" s="234" t="s">
        <v>116</v>
      </c>
      <c r="D171" s="234" t="s">
        <v>303</v>
      </c>
      <c r="E171" s="234" t="s">
        <v>304</v>
      </c>
      <c r="F171" s="235">
        <v>17.418429999999997</v>
      </c>
      <c r="G171" s="235">
        <v>14.722289999999999</v>
      </c>
      <c r="H171" s="235">
        <v>20.114570000000001</v>
      </c>
      <c r="I171" s="236">
        <v>796</v>
      </c>
      <c r="J171">
        <f t="shared" si="2"/>
        <v>0.17418429999999996</v>
      </c>
    </row>
    <row r="172" spans="1:10">
      <c r="A172" s="234" t="s">
        <v>322</v>
      </c>
      <c r="B172" s="234" t="s">
        <v>135</v>
      </c>
      <c r="C172" s="234" t="s">
        <v>116</v>
      </c>
      <c r="D172" s="234" t="s">
        <v>303</v>
      </c>
      <c r="E172" s="234" t="s">
        <v>304</v>
      </c>
      <c r="F172" s="235">
        <v>20.716360000000002</v>
      </c>
      <c r="G172" s="235">
        <v>17.506070000000001</v>
      </c>
      <c r="H172" s="235">
        <v>23.926659999999998</v>
      </c>
      <c r="I172" s="236">
        <v>654</v>
      </c>
      <c r="J172">
        <f t="shared" si="2"/>
        <v>0.2071636</v>
      </c>
    </row>
    <row r="173" spans="1:10">
      <c r="A173" s="234" t="s">
        <v>323</v>
      </c>
      <c r="B173" s="234" t="s">
        <v>136</v>
      </c>
      <c r="C173" s="234" t="s">
        <v>116</v>
      </c>
      <c r="D173" s="234" t="s">
        <v>303</v>
      </c>
      <c r="E173" s="234" t="s">
        <v>304</v>
      </c>
      <c r="F173" s="235">
        <v>23.607099999999999</v>
      </c>
      <c r="G173" s="235">
        <v>20.15616</v>
      </c>
      <c r="H173" s="235">
        <v>27.058039999999998</v>
      </c>
      <c r="I173" s="236">
        <v>668</v>
      </c>
      <c r="J173">
        <f t="shared" si="2"/>
        <v>0.236071</v>
      </c>
    </row>
    <row r="174" spans="1:10">
      <c r="A174" s="234" t="s">
        <v>324</v>
      </c>
      <c r="B174" s="234" t="s">
        <v>137</v>
      </c>
      <c r="C174" s="234" t="s">
        <v>116</v>
      </c>
      <c r="D174" s="234" t="s">
        <v>303</v>
      </c>
      <c r="E174" s="234" t="s">
        <v>304</v>
      </c>
      <c r="F174" s="235">
        <v>25.101069999999996</v>
      </c>
      <c r="G174" s="235">
        <v>21.48723</v>
      </c>
      <c r="H174" s="235">
        <v>28.71491</v>
      </c>
      <c r="I174" s="236">
        <v>635</v>
      </c>
      <c r="J174">
        <f t="shared" si="2"/>
        <v>0.25101069999999998</v>
      </c>
    </row>
    <row r="175" spans="1:10">
      <c r="A175" s="234" t="s">
        <v>325</v>
      </c>
      <c r="B175" s="234" t="s">
        <v>138</v>
      </c>
      <c r="C175" s="234" t="s">
        <v>116</v>
      </c>
      <c r="D175" s="234" t="s">
        <v>303</v>
      </c>
      <c r="E175" s="234" t="s">
        <v>304</v>
      </c>
      <c r="F175" s="235">
        <v>23.713069999999998</v>
      </c>
      <c r="G175" s="235">
        <v>20.4161</v>
      </c>
      <c r="H175" s="235">
        <v>27.01003</v>
      </c>
      <c r="I175" s="236">
        <v>713</v>
      </c>
      <c r="J175">
        <f t="shared" si="2"/>
        <v>0.23713069999999997</v>
      </c>
    </row>
    <row r="176" spans="1:10">
      <c r="A176" s="234" t="s">
        <v>326</v>
      </c>
      <c r="B176" s="234" t="s">
        <v>327</v>
      </c>
      <c r="C176" s="234" t="s">
        <v>116</v>
      </c>
      <c r="D176" s="234" t="s">
        <v>303</v>
      </c>
      <c r="E176" s="234" t="s">
        <v>304</v>
      </c>
      <c r="F176" s="235">
        <v>26.309700000000003</v>
      </c>
      <c r="G176" s="235">
        <v>24.853459999999998</v>
      </c>
      <c r="H176" s="235">
        <v>27.765940000000001</v>
      </c>
      <c r="I176" s="236">
        <v>4057</v>
      </c>
      <c r="J176">
        <f t="shared" si="2"/>
        <v>0.26309700000000003</v>
      </c>
    </row>
    <row r="177" spans="1:10">
      <c r="A177" s="234" t="s">
        <v>328</v>
      </c>
      <c r="B177" s="234" t="s">
        <v>329</v>
      </c>
      <c r="C177" s="234" t="s">
        <v>116</v>
      </c>
      <c r="D177" s="234" t="s">
        <v>303</v>
      </c>
      <c r="E177" s="234" t="s">
        <v>304</v>
      </c>
      <c r="F177" s="235">
        <v>25.700220000000002</v>
      </c>
      <c r="G177" s="235">
        <v>23.489339999999999</v>
      </c>
      <c r="H177" s="235">
        <v>27.911100000000001</v>
      </c>
      <c r="I177" s="236">
        <v>1960</v>
      </c>
      <c r="J177">
        <f t="shared" si="2"/>
        <v>0.25700220000000001</v>
      </c>
    </row>
    <row r="178" spans="1:10">
      <c r="A178" s="234" t="s">
        <v>330</v>
      </c>
      <c r="B178" s="234" t="s">
        <v>331</v>
      </c>
      <c r="C178" s="234" t="s">
        <v>116</v>
      </c>
      <c r="D178" s="234" t="s">
        <v>303</v>
      </c>
      <c r="E178" s="234" t="s">
        <v>304</v>
      </c>
      <c r="F178" s="235">
        <v>25.48977</v>
      </c>
      <c r="G178" s="235">
        <v>22.020859999999999</v>
      </c>
      <c r="H178" s="235">
        <v>28.958679999999998</v>
      </c>
      <c r="I178" s="236">
        <v>719</v>
      </c>
      <c r="J178">
        <f t="shared" si="2"/>
        <v>0.2548977</v>
      </c>
    </row>
    <row r="179" spans="1:10">
      <c r="A179" s="234" t="s">
        <v>332</v>
      </c>
      <c r="B179" s="234" t="s">
        <v>333</v>
      </c>
      <c r="C179" s="234" t="s">
        <v>116</v>
      </c>
      <c r="D179" s="234" t="s">
        <v>303</v>
      </c>
      <c r="E179" s="234" t="s">
        <v>304</v>
      </c>
      <c r="F179" s="235">
        <v>21.22092</v>
      </c>
      <c r="G179" s="235">
        <v>19.371700000000001</v>
      </c>
      <c r="H179" s="235">
        <v>23.070139999999999</v>
      </c>
      <c r="I179" s="236">
        <v>2190</v>
      </c>
      <c r="J179">
        <f t="shared" si="2"/>
        <v>0.21220919999999999</v>
      </c>
    </row>
    <row r="180" spans="1:10">
      <c r="A180" s="234" t="s">
        <v>334</v>
      </c>
      <c r="B180" s="234" t="s">
        <v>335</v>
      </c>
      <c r="C180" s="234" t="s">
        <v>116</v>
      </c>
      <c r="D180" s="234" t="s">
        <v>303</v>
      </c>
      <c r="E180" s="234" t="s">
        <v>304</v>
      </c>
      <c r="F180" s="235">
        <v>20.64019</v>
      </c>
      <c r="G180" s="235">
        <v>18.317019999999999</v>
      </c>
      <c r="H180" s="235">
        <v>22.963359999999998</v>
      </c>
      <c r="I180" s="236">
        <v>1499</v>
      </c>
      <c r="J180">
        <f t="shared" si="2"/>
        <v>0.2064019</v>
      </c>
    </row>
    <row r="181" spans="1:10">
      <c r="A181" s="234" t="s">
        <v>336</v>
      </c>
      <c r="B181" s="234" t="s">
        <v>337</v>
      </c>
      <c r="C181" s="234" t="s">
        <v>116</v>
      </c>
      <c r="D181" s="234" t="s">
        <v>303</v>
      </c>
      <c r="E181" s="234" t="s">
        <v>304</v>
      </c>
      <c r="F181" s="235">
        <v>22.424430000000001</v>
      </c>
      <c r="G181" s="235">
        <v>20.375770000000003</v>
      </c>
      <c r="H181" s="235">
        <v>24.47308</v>
      </c>
      <c r="I181" s="236">
        <v>1789</v>
      </c>
      <c r="J181">
        <f t="shared" si="2"/>
        <v>0.22424430000000001</v>
      </c>
    </row>
    <row r="182" spans="1:10">
      <c r="A182" s="234" t="s">
        <v>338</v>
      </c>
      <c r="B182" s="234" t="s">
        <v>339</v>
      </c>
      <c r="C182" s="234" t="s">
        <v>116</v>
      </c>
      <c r="D182" s="234" t="s">
        <v>303</v>
      </c>
      <c r="E182" s="234" t="s">
        <v>304</v>
      </c>
      <c r="F182" s="235">
        <v>21.548739999999999</v>
      </c>
      <c r="G182" s="235">
        <v>20.08794</v>
      </c>
      <c r="H182" s="235">
        <v>23.009550000000001</v>
      </c>
      <c r="I182" s="236">
        <v>3466</v>
      </c>
      <c r="J182">
        <f t="shared" si="2"/>
        <v>0.2154874</v>
      </c>
    </row>
    <row r="183" spans="1:10">
      <c r="A183" s="234" t="s">
        <v>340</v>
      </c>
      <c r="B183" s="234" t="s">
        <v>78</v>
      </c>
      <c r="C183" s="234" t="s">
        <v>116</v>
      </c>
      <c r="D183" s="234" t="s">
        <v>303</v>
      </c>
      <c r="E183" s="234" t="s">
        <v>304</v>
      </c>
      <c r="F183" s="235">
        <v>23.304349999999999</v>
      </c>
      <c r="G183" s="235">
        <v>22.576930000000001</v>
      </c>
      <c r="H183" s="235">
        <v>24.031769999999998</v>
      </c>
      <c r="I183" s="236">
        <v>15680</v>
      </c>
      <c r="J183">
        <f t="shared" si="2"/>
        <v>0.23304349999999999</v>
      </c>
    </row>
    <row r="184" spans="1:10">
      <c r="A184" s="221" t="s">
        <v>344</v>
      </c>
      <c r="B184" s="215"/>
      <c r="C184" s="215"/>
      <c r="D184" s="215"/>
      <c r="E184" s="215"/>
    </row>
    <row r="185" spans="1:10">
      <c r="A185" s="239" t="s">
        <v>301</v>
      </c>
      <c r="B185" s="239" t="s">
        <v>117</v>
      </c>
      <c r="C185" s="239" t="s">
        <v>302</v>
      </c>
      <c r="D185" s="239" t="s">
        <v>345</v>
      </c>
      <c r="E185" s="239" t="s">
        <v>346</v>
      </c>
      <c r="F185" s="237">
        <v>30.780999999999999</v>
      </c>
      <c r="G185" s="237">
        <v>27.673249999999999</v>
      </c>
      <c r="H185" s="237">
        <v>33.888759999999998</v>
      </c>
      <c r="I185" s="238">
        <v>1100</v>
      </c>
      <c r="J185">
        <f t="shared" si="2"/>
        <v>0.30780999999999997</v>
      </c>
    </row>
    <row r="186" spans="1:10">
      <c r="A186" s="239" t="s">
        <v>305</v>
      </c>
      <c r="B186" s="239" t="s">
        <v>118</v>
      </c>
      <c r="C186" s="239" t="s">
        <v>302</v>
      </c>
      <c r="D186" s="239" t="s">
        <v>345</v>
      </c>
      <c r="E186" s="239" t="s">
        <v>346</v>
      </c>
      <c r="F186" s="237">
        <v>29.214729999999999</v>
      </c>
      <c r="G186" s="237">
        <v>26.392090000000003</v>
      </c>
      <c r="H186" s="237">
        <v>32.03736</v>
      </c>
      <c r="I186" s="238">
        <v>1281</v>
      </c>
      <c r="J186">
        <f t="shared" si="2"/>
        <v>0.2921473</v>
      </c>
    </row>
    <row r="187" spans="1:10">
      <c r="A187" s="239" t="s">
        <v>306</v>
      </c>
      <c r="B187" s="239" t="s">
        <v>119</v>
      </c>
      <c r="C187" s="239" t="s">
        <v>302</v>
      </c>
      <c r="D187" s="239" t="s">
        <v>345</v>
      </c>
      <c r="E187" s="239" t="s">
        <v>346</v>
      </c>
      <c r="F187" s="237">
        <v>30.155059999999999</v>
      </c>
      <c r="G187" s="237">
        <v>27.273900000000001</v>
      </c>
      <c r="H187" s="237">
        <v>33.036209999999997</v>
      </c>
      <c r="I187" s="238">
        <v>1193</v>
      </c>
      <c r="J187">
        <f t="shared" si="2"/>
        <v>0.3015506</v>
      </c>
    </row>
    <row r="188" spans="1:10">
      <c r="A188" s="239" t="s">
        <v>307</v>
      </c>
      <c r="B188" s="239" t="s">
        <v>120</v>
      </c>
      <c r="C188" s="239" t="s">
        <v>302</v>
      </c>
      <c r="D188" s="239" t="s">
        <v>345</v>
      </c>
      <c r="E188" s="239" t="s">
        <v>346</v>
      </c>
      <c r="F188" s="237">
        <v>32.035400000000003</v>
      </c>
      <c r="G188" s="237">
        <v>29.174850000000003</v>
      </c>
      <c r="H188" s="237">
        <v>34.895939999999996</v>
      </c>
      <c r="I188" s="238">
        <v>1321</v>
      </c>
      <c r="J188">
        <f t="shared" si="2"/>
        <v>0.32035400000000003</v>
      </c>
    </row>
    <row r="189" spans="1:10">
      <c r="A189" s="239" t="s">
        <v>308</v>
      </c>
      <c r="B189" s="239" t="s">
        <v>121</v>
      </c>
      <c r="C189" s="239" t="s">
        <v>302</v>
      </c>
      <c r="D189" s="239" t="s">
        <v>345</v>
      </c>
      <c r="E189" s="239" t="s">
        <v>346</v>
      </c>
      <c r="F189" s="237">
        <v>30.702079999999999</v>
      </c>
      <c r="G189" s="237">
        <v>27.91113</v>
      </c>
      <c r="H189" s="237">
        <v>33.493030000000005</v>
      </c>
      <c r="I189" s="238">
        <v>1318</v>
      </c>
      <c r="J189">
        <f t="shared" si="2"/>
        <v>0.30702079999999998</v>
      </c>
    </row>
    <row r="190" spans="1:10">
      <c r="A190" s="239" t="s">
        <v>309</v>
      </c>
      <c r="B190" s="239" t="s">
        <v>122</v>
      </c>
      <c r="C190" s="239" t="s">
        <v>302</v>
      </c>
      <c r="D190" s="239" t="s">
        <v>345</v>
      </c>
      <c r="E190" s="239" t="s">
        <v>346</v>
      </c>
      <c r="F190" s="237">
        <v>33.885339999999999</v>
      </c>
      <c r="G190" s="237">
        <v>30.897350000000003</v>
      </c>
      <c r="H190" s="237">
        <v>36.873339999999999</v>
      </c>
      <c r="I190" s="238">
        <v>1303</v>
      </c>
      <c r="J190">
        <f t="shared" si="2"/>
        <v>0.33885339999999997</v>
      </c>
    </row>
    <row r="191" spans="1:10">
      <c r="A191" s="239" t="s">
        <v>310</v>
      </c>
      <c r="B191" s="239" t="s">
        <v>123</v>
      </c>
      <c r="C191" s="239" t="s">
        <v>302</v>
      </c>
      <c r="D191" s="239" t="s">
        <v>345</v>
      </c>
      <c r="E191" s="239" t="s">
        <v>346</v>
      </c>
      <c r="F191" s="237">
        <v>28.034389999999998</v>
      </c>
      <c r="G191" s="237">
        <v>25.293339999999997</v>
      </c>
      <c r="H191" s="237">
        <v>30.77544</v>
      </c>
      <c r="I191" s="238">
        <v>1350</v>
      </c>
      <c r="J191">
        <f t="shared" si="2"/>
        <v>0.28034389999999998</v>
      </c>
    </row>
    <row r="192" spans="1:10">
      <c r="A192" s="239" t="s">
        <v>311</v>
      </c>
      <c r="B192" s="239" t="s">
        <v>124</v>
      </c>
      <c r="C192" s="239" t="s">
        <v>302</v>
      </c>
      <c r="D192" s="239" t="s">
        <v>345</v>
      </c>
      <c r="E192" s="239" t="s">
        <v>346</v>
      </c>
      <c r="F192" s="237">
        <v>26.649719999999999</v>
      </c>
      <c r="G192" s="237">
        <v>23.754259999999999</v>
      </c>
      <c r="H192" s="237">
        <v>29.545179999999998</v>
      </c>
      <c r="I192" s="238">
        <v>1295</v>
      </c>
      <c r="J192">
        <f t="shared" si="2"/>
        <v>0.26649719999999999</v>
      </c>
    </row>
    <row r="193" spans="1:10">
      <c r="A193" s="239" t="s">
        <v>312</v>
      </c>
      <c r="B193" s="239" t="s">
        <v>125</v>
      </c>
      <c r="C193" s="239" t="s">
        <v>302</v>
      </c>
      <c r="D193" s="239" t="s">
        <v>345</v>
      </c>
      <c r="E193" s="239" t="s">
        <v>346</v>
      </c>
      <c r="F193" s="237">
        <v>34.440519999999999</v>
      </c>
      <c r="G193" s="237">
        <v>31.272559999999999</v>
      </c>
      <c r="H193" s="237">
        <v>37.608490000000003</v>
      </c>
      <c r="I193" s="238">
        <v>1122</v>
      </c>
      <c r="J193">
        <f t="shared" si="2"/>
        <v>0.34440519999999997</v>
      </c>
    </row>
    <row r="194" spans="1:10">
      <c r="A194" s="239" t="s">
        <v>313</v>
      </c>
      <c r="B194" s="239" t="s">
        <v>126</v>
      </c>
      <c r="C194" s="239" t="s">
        <v>302</v>
      </c>
      <c r="D194" s="239" t="s">
        <v>345</v>
      </c>
      <c r="E194" s="239" t="s">
        <v>346</v>
      </c>
      <c r="F194" s="237">
        <v>31.132169999999999</v>
      </c>
      <c r="G194" s="237">
        <v>28.248899999999999</v>
      </c>
      <c r="H194" s="237">
        <v>34.015430000000002</v>
      </c>
      <c r="I194" s="238">
        <v>1286</v>
      </c>
      <c r="J194">
        <f t="shared" si="2"/>
        <v>0.31132169999999998</v>
      </c>
    </row>
    <row r="195" spans="1:10">
      <c r="A195" s="239" t="s">
        <v>314</v>
      </c>
      <c r="B195" s="239" t="s">
        <v>127</v>
      </c>
      <c r="C195" s="239" t="s">
        <v>302</v>
      </c>
      <c r="D195" s="239" t="s">
        <v>345</v>
      </c>
      <c r="E195" s="239" t="s">
        <v>346</v>
      </c>
      <c r="F195" s="237">
        <v>35.186440000000005</v>
      </c>
      <c r="G195" s="237">
        <v>32.447429999999997</v>
      </c>
      <c r="H195" s="237">
        <v>37.925449999999998</v>
      </c>
      <c r="I195" s="238">
        <v>1573</v>
      </c>
      <c r="J195">
        <f t="shared" si="2"/>
        <v>0.35186440000000002</v>
      </c>
    </row>
    <row r="196" spans="1:10">
      <c r="A196" s="239" t="s">
        <v>315</v>
      </c>
      <c r="B196" s="239" t="s">
        <v>128</v>
      </c>
      <c r="C196" s="239" t="s">
        <v>302</v>
      </c>
      <c r="D196" s="239" t="s">
        <v>345</v>
      </c>
      <c r="E196" s="239" t="s">
        <v>346</v>
      </c>
      <c r="F196" s="237">
        <v>40.476420000000005</v>
      </c>
      <c r="G196" s="237">
        <v>37.379860000000001</v>
      </c>
      <c r="H196" s="237">
        <v>43.572969999999998</v>
      </c>
      <c r="I196" s="238">
        <v>1275</v>
      </c>
      <c r="J196">
        <f t="shared" ref="J196:J259" si="3">F196/100</f>
        <v>0.40476420000000002</v>
      </c>
    </row>
    <row r="197" spans="1:10">
      <c r="A197" s="239" t="s">
        <v>316</v>
      </c>
      <c r="B197" s="239" t="s">
        <v>129</v>
      </c>
      <c r="C197" s="239" t="s">
        <v>302</v>
      </c>
      <c r="D197" s="239" t="s">
        <v>345</v>
      </c>
      <c r="E197" s="239" t="s">
        <v>346</v>
      </c>
      <c r="F197" s="237">
        <v>39.1798</v>
      </c>
      <c r="G197" s="237">
        <v>36.07452</v>
      </c>
      <c r="H197" s="237">
        <v>42.285080000000001</v>
      </c>
      <c r="I197" s="238">
        <v>1194</v>
      </c>
      <c r="J197">
        <f t="shared" si="3"/>
        <v>0.39179799999999998</v>
      </c>
    </row>
    <row r="198" spans="1:10">
      <c r="A198" s="239" t="s">
        <v>317</v>
      </c>
      <c r="B198" s="239" t="s">
        <v>130</v>
      </c>
      <c r="C198" s="239" t="s">
        <v>302</v>
      </c>
      <c r="D198" s="239" t="s">
        <v>345</v>
      </c>
      <c r="E198" s="239" t="s">
        <v>346</v>
      </c>
      <c r="F198" s="237">
        <v>34.898820000000001</v>
      </c>
      <c r="G198" s="237">
        <v>31.762400000000003</v>
      </c>
      <c r="H198" s="237">
        <v>38.035249999999998</v>
      </c>
      <c r="I198" s="238">
        <v>1114</v>
      </c>
      <c r="J198">
        <f t="shared" si="3"/>
        <v>0.34898820000000003</v>
      </c>
    </row>
    <row r="199" spans="1:10">
      <c r="A199" s="239" t="s">
        <v>318</v>
      </c>
      <c r="B199" s="239" t="s">
        <v>131</v>
      </c>
      <c r="C199" s="239" t="s">
        <v>302</v>
      </c>
      <c r="D199" s="239" t="s">
        <v>345</v>
      </c>
      <c r="E199" s="239" t="s">
        <v>346</v>
      </c>
      <c r="F199" s="237">
        <v>32.457750000000004</v>
      </c>
      <c r="G199" s="237">
        <v>30.128990000000002</v>
      </c>
      <c r="H199" s="237">
        <v>34.78651</v>
      </c>
      <c r="I199" s="238">
        <v>2169</v>
      </c>
      <c r="J199">
        <f t="shared" si="3"/>
        <v>0.32457750000000002</v>
      </c>
    </row>
    <row r="200" spans="1:10">
      <c r="A200" s="239" t="s">
        <v>319</v>
      </c>
      <c r="B200" s="239" t="s">
        <v>132</v>
      </c>
      <c r="C200" s="239" t="s">
        <v>302</v>
      </c>
      <c r="D200" s="239" t="s">
        <v>345</v>
      </c>
      <c r="E200" s="239" t="s">
        <v>346</v>
      </c>
      <c r="F200" s="237">
        <v>39.445729999999998</v>
      </c>
      <c r="G200" s="237">
        <v>36.609529999999999</v>
      </c>
      <c r="H200" s="237">
        <v>42.28192</v>
      </c>
      <c r="I200" s="238">
        <v>1607</v>
      </c>
      <c r="J200">
        <f t="shared" si="3"/>
        <v>0.39445729999999996</v>
      </c>
    </row>
    <row r="201" spans="1:10">
      <c r="A201" s="239" t="s">
        <v>320</v>
      </c>
      <c r="B201" s="239" t="s">
        <v>133</v>
      </c>
      <c r="C201" s="239" t="s">
        <v>302</v>
      </c>
      <c r="D201" s="239" t="s">
        <v>345</v>
      </c>
      <c r="E201" s="239" t="s">
        <v>346</v>
      </c>
      <c r="F201" s="237">
        <v>38.743630000000003</v>
      </c>
      <c r="G201" s="237">
        <v>35.504159999999999</v>
      </c>
      <c r="H201" s="237">
        <v>41.9831</v>
      </c>
      <c r="I201" s="238">
        <v>1226</v>
      </c>
      <c r="J201">
        <f t="shared" si="3"/>
        <v>0.38743630000000001</v>
      </c>
    </row>
    <row r="202" spans="1:10">
      <c r="A202" s="239" t="s">
        <v>321</v>
      </c>
      <c r="B202" s="239" t="s">
        <v>134</v>
      </c>
      <c r="C202" s="239" t="s">
        <v>302</v>
      </c>
      <c r="D202" s="239" t="s">
        <v>345</v>
      </c>
      <c r="E202" s="239" t="s">
        <v>346</v>
      </c>
      <c r="F202" s="237">
        <v>36.705590000000001</v>
      </c>
      <c r="G202" s="237">
        <v>33.963819999999998</v>
      </c>
      <c r="H202" s="237">
        <v>39.447359999999996</v>
      </c>
      <c r="I202" s="238">
        <v>1506</v>
      </c>
      <c r="J202">
        <f t="shared" si="3"/>
        <v>0.36705589999999999</v>
      </c>
    </row>
    <row r="203" spans="1:10">
      <c r="A203" s="239" t="s">
        <v>322</v>
      </c>
      <c r="B203" s="239" t="s">
        <v>135</v>
      </c>
      <c r="C203" s="239" t="s">
        <v>302</v>
      </c>
      <c r="D203" s="239" t="s">
        <v>345</v>
      </c>
      <c r="E203" s="239" t="s">
        <v>346</v>
      </c>
      <c r="F203" s="237">
        <v>39.11974</v>
      </c>
      <c r="G203" s="237">
        <v>35.943150000000003</v>
      </c>
      <c r="H203" s="237">
        <v>42.296340000000001</v>
      </c>
      <c r="I203" s="238">
        <v>1199</v>
      </c>
      <c r="J203">
        <f t="shared" si="3"/>
        <v>0.39119740000000003</v>
      </c>
    </row>
    <row r="204" spans="1:10">
      <c r="A204" s="239" t="s">
        <v>323</v>
      </c>
      <c r="B204" s="239" t="s">
        <v>136</v>
      </c>
      <c r="C204" s="239" t="s">
        <v>302</v>
      </c>
      <c r="D204" s="239" t="s">
        <v>345</v>
      </c>
      <c r="E204" s="239" t="s">
        <v>346</v>
      </c>
      <c r="F204" s="237">
        <v>36.489660000000001</v>
      </c>
      <c r="G204" s="237">
        <v>33.40202</v>
      </c>
      <c r="H204" s="237">
        <v>39.577309999999997</v>
      </c>
      <c r="I204" s="238">
        <v>1230</v>
      </c>
      <c r="J204">
        <f t="shared" si="3"/>
        <v>0.36489660000000002</v>
      </c>
    </row>
    <row r="205" spans="1:10">
      <c r="A205" s="239" t="s">
        <v>324</v>
      </c>
      <c r="B205" s="239" t="s">
        <v>137</v>
      </c>
      <c r="C205" s="239" t="s">
        <v>302</v>
      </c>
      <c r="D205" s="239" t="s">
        <v>345</v>
      </c>
      <c r="E205" s="239" t="s">
        <v>346</v>
      </c>
      <c r="F205" s="237">
        <v>28.714699999999997</v>
      </c>
      <c r="G205" s="237">
        <v>25.968809999999998</v>
      </c>
      <c r="H205" s="237">
        <v>31.460599999999999</v>
      </c>
      <c r="I205" s="238">
        <v>1182</v>
      </c>
      <c r="J205">
        <f t="shared" si="3"/>
        <v>0.28714699999999999</v>
      </c>
    </row>
    <row r="206" spans="1:10">
      <c r="A206" s="239" t="s">
        <v>325</v>
      </c>
      <c r="B206" s="239" t="s">
        <v>138</v>
      </c>
      <c r="C206" s="239" t="s">
        <v>302</v>
      </c>
      <c r="D206" s="239" t="s">
        <v>345</v>
      </c>
      <c r="E206" s="239" t="s">
        <v>346</v>
      </c>
      <c r="F206" s="237">
        <v>32.307960000000001</v>
      </c>
      <c r="G206" s="237">
        <v>29.440850000000001</v>
      </c>
      <c r="H206" s="237">
        <v>35.175070000000005</v>
      </c>
      <c r="I206" s="238">
        <v>1333</v>
      </c>
      <c r="J206">
        <f t="shared" si="3"/>
        <v>0.32307960000000002</v>
      </c>
    </row>
    <row r="207" spans="1:10">
      <c r="A207" s="239" t="s">
        <v>326</v>
      </c>
      <c r="B207" s="239" t="s">
        <v>327</v>
      </c>
      <c r="C207" s="239" t="s">
        <v>302</v>
      </c>
      <c r="D207" s="239" t="s">
        <v>345</v>
      </c>
      <c r="E207" s="239" t="s">
        <v>346</v>
      </c>
      <c r="F207" s="237">
        <v>31.15194</v>
      </c>
      <c r="G207" s="237">
        <v>29.942889999999998</v>
      </c>
      <c r="H207" s="237">
        <v>32.361000000000004</v>
      </c>
      <c r="I207" s="238">
        <v>7516</v>
      </c>
      <c r="J207">
        <f t="shared" si="3"/>
        <v>0.3115194</v>
      </c>
    </row>
    <row r="208" spans="1:10">
      <c r="A208" s="239" t="s">
        <v>328</v>
      </c>
      <c r="B208" s="239" t="s">
        <v>329</v>
      </c>
      <c r="C208" s="239" t="s">
        <v>302</v>
      </c>
      <c r="D208" s="239" t="s">
        <v>345</v>
      </c>
      <c r="E208" s="239" t="s">
        <v>346</v>
      </c>
      <c r="F208" s="237">
        <v>31.26811</v>
      </c>
      <c r="G208" s="237">
        <v>29.45797</v>
      </c>
      <c r="H208" s="237">
        <v>33.078249999999997</v>
      </c>
      <c r="I208" s="238">
        <v>3703</v>
      </c>
      <c r="J208">
        <f t="shared" si="3"/>
        <v>0.31268109999999999</v>
      </c>
    </row>
    <row r="209" spans="1:10">
      <c r="A209" s="239" t="s">
        <v>330</v>
      </c>
      <c r="B209" s="239" t="s">
        <v>331</v>
      </c>
      <c r="C209" s="239" t="s">
        <v>302</v>
      </c>
      <c r="D209" s="239" t="s">
        <v>345</v>
      </c>
      <c r="E209" s="239" t="s">
        <v>346</v>
      </c>
      <c r="F209" s="237">
        <v>28.034389999999998</v>
      </c>
      <c r="G209" s="237">
        <v>25.293339999999997</v>
      </c>
      <c r="H209" s="237">
        <v>30.77544</v>
      </c>
      <c r="I209" s="238">
        <v>1350</v>
      </c>
      <c r="J209">
        <f t="shared" si="3"/>
        <v>0.28034389999999998</v>
      </c>
    </row>
    <row r="210" spans="1:10">
      <c r="A210" s="239" t="s">
        <v>332</v>
      </c>
      <c r="B210" s="239" t="s">
        <v>333</v>
      </c>
      <c r="C210" s="239" t="s">
        <v>302</v>
      </c>
      <c r="D210" s="239" t="s">
        <v>345</v>
      </c>
      <c r="E210" s="239" t="s">
        <v>346</v>
      </c>
      <c r="F210" s="237">
        <v>37.687370000000001</v>
      </c>
      <c r="G210" s="237">
        <v>35.953679999999999</v>
      </c>
      <c r="H210" s="237">
        <v>39.421060000000004</v>
      </c>
      <c r="I210" s="238">
        <v>4042</v>
      </c>
      <c r="J210">
        <f t="shared" si="3"/>
        <v>0.37687370000000003</v>
      </c>
    </row>
    <row r="211" spans="1:10">
      <c r="A211" s="239" t="s">
        <v>334</v>
      </c>
      <c r="B211" s="239" t="s">
        <v>335</v>
      </c>
      <c r="C211" s="239" t="s">
        <v>302</v>
      </c>
      <c r="D211" s="239" t="s">
        <v>345</v>
      </c>
      <c r="E211" s="239" t="s">
        <v>346</v>
      </c>
      <c r="F211" s="237">
        <v>39.305750000000003</v>
      </c>
      <c r="G211" s="237">
        <v>36.945590000000003</v>
      </c>
      <c r="H211" s="237">
        <v>41.665910000000004</v>
      </c>
      <c r="I211" s="238">
        <v>2833</v>
      </c>
      <c r="J211">
        <f t="shared" si="3"/>
        <v>0.39305750000000006</v>
      </c>
    </row>
    <row r="212" spans="1:10">
      <c r="A212" s="239" t="s">
        <v>336</v>
      </c>
      <c r="B212" s="239" t="s">
        <v>337</v>
      </c>
      <c r="C212" s="239" t="s">
        <v>302</v>
      </c>
      <c r="D212" s="239" t="s">
        <v>345</v>
      </c>
      <c r="E212" s="239" t="s">
        <v>346</v>
      </c>
      <c r="F212" s="237">
        <v>33.10257</v>
      </c>
      <c r="G212" s="237">
        <v>31.197780000000002</v>
      </c>
      <c r="H212" s="237">
        <v>35.007359999999998</v>
      </c>
      <c r="I212" s="238">
        <v>3283</v>
      </c>
      <c r="J212">
        <f t="shared" si="3"/>
        <v>0.33102569999999998</v>
      </c>
    </row>
    <row r="213" spans="1:10">
      <c r="A213" s="239" t="s">
        <v>338</v>
      </c>
      <c r="B213" s="239" t="s">
        <v>339</v>
      </c>
      <c r="C213" s="239" t="s">
        <v>302</v>
      </c>
      <c r="D213" s="239" t="s">
        <v>345</v>
      </c>
      <c r="E213" s="239" t="s">
        <v>346</v>
      </c>
      <c r="F213" s="237">
        <v>34.575940000000003</v>
      </c>
      <c r="G213" s="237">
        <v>33.230330000000002</v>
      </c>
      <c r="H213" s="237">
        <v>35.92154</v>
      </c>
      <c r="I213" s="238">
        <v>6450</v>
      </c>
      <c r="J213">
        <f t="shared" si="3"/>
        <v>0.34575940000000005</v>
      </c>
    </row>
    <row r="214" spans="1:10">
      <c r="A214" s="239" t="s">
        <v>340</v>
      </c>
      <c r="B214" s="239" t="s">
        <v>78</v>
      </c>
      <c r="C214" s="239" t="s">
        <v>302</v>
      </c>
      <c r="D214" s="239" t="s">
        <v>345</v>
      </c>
      <c r="E214" s="239" t="s">
        <v>346</v>
      </c>
      <c r="F214" s="237">
        <v>33.849409999999999</v>
      </c>
      <c r="G214" s="237">
        <v>33.196100000000001</v>
      </c>
      <c r="H214" s="237">
        <v>34.502719999999997</v>
      </c>
      <c r="I214" s="238">
        <v>29177</v>
      </c>
      <c r="J214">
        <f t="shared" si="3"/>
        <v>0.33849409999999996</v>
      </c>
    </row>
    <row r="215" spans="1:10">
      <c r="A215" s="242" t="s">
        <v>301</v>
      </c>
      <c r="B215" s="242" t="s">
        <v>117</v>
      </c>
      <c r="C215" s="242" t="s">
        <v>115</v>
      </c>
      <c r="D215" s="242" t="s">
        <v>345</v>
      </c>
      <c r="E215" s="242" t="s">
        <v>346</v>
      </c>
      <c r="F215" s="240">
        <v>30.385719999999999</v>
      </c>
      <c r="G215" s="240">
        <v>26.175840000000001</v>
      </c>
      <c r="H215" s="240">
        <v>34.595590000000001</v>
      </c>
      <c r="I215" s="241">
        <v>488</v>
      </c>
      <c r="J215">
        <f t="shared" si="3"/>
        <v>0.30385719999999999</v>
      </c>
    </row>
    <row r="216" spans="1:10">
      <c r="A216" s="242" t="s">
        <v>305</v>
      </c>
      <c r="B216" s="242" t="s">
        <v>118</v>
      </c>
      <c r="C216" s="242" t="s">
        <v>115</v>
      </c>
      <c r="D216" s="242" t="s">
        <v>345</v>
      </c>
      <c r="E216" s="242" t="s">
        <v>346</v>
      </c>
      <c r="F216" s="240">
        <v>27.056290000000001</v>
      </c>
      <c r="G216" s="240">
        <v>23.275009999999998</v>
      </c>
      <c r="H216" s="240">
        <v>30.837579999999999</v>
      </c>
      <c r="I216" s="241">
        <v>602</v>
      </c>
      <c r="J216">
        <f t="shared" si="3"/>
        <v>0.2705629</v>
      </c>
    </row>
    <row r="217" spans="1:10">
      <c r="A217" s="242" t="s">
        <v>306</v>
      </c>
      <c r="B217" s="242" t="s">
        <v>119</v>
      </c>
      <c r="C217" s="242" t="s">
        <v>115</v>
      </c>
      <c r="D217" s="242" t="s">
        <v>345</v>
      </c>
      <c r="E217" s="242" t="s">
        <v>346</v>
      </c>
      <c r="F217" s="240">
        <v>28.914830000000002</v>
      </c>
      <c r="G217" s="240">
        <v>25.049709999999997</v>
      </c>
      <c r="H217" s="240">
        <v>32.779949999999999</v>
      </c>
      <c r="I217" s="241">
        <v>551</v>
      </c>
      <c r="J217">
        <f t="shared" si="3"/>
        <v>0.28914830000000002</v>
      </c>
    </row>
    <row r="218" spans="1:10">
      <c r="A218" s="242" t="s">
        <v>307</v>
      </c>
      <c r="B218" s="242" t="s">
        <v>120</v>
      </c>
      <c r="C218" s="242" t="s">
        <v>115</v>
      </c>
      <c r="D218" s="242" t="s">
        <v>345</v>
      </c>
      <c r="E218" s="242" t="s">
        <v>346</v>
      </c>
      <c r="F218" s="240">
        <v>29.881029999999996</v>
      </c>
      <c r="G218" s="240">
        <v>26.122119999999999</v>
      </c>
      <c r="H218" s="240">
        <v>33.639940000000003</v>
      </c>
      <c r="I218" s="241">
        <v>607</v>
      </c>
      <c r="J218">
        <f t="shared" si="3"/>
        <v>0.29881029999999997</v>
      </c>
    </row>
    <row r="219" spans="1:10">
      <c r="A219" s="242" t="s">
        <v>308</v>
      </c>
      <c r="B219" s="242" t="s">
        <v>121</v>
      </c>
      <c r="C219" s="242" t="s">
        <v>115</v>
      </c>
      <c r="D219" s="242" t="s">
        <v>345</v>
      </c>
      <c r="E219" s="242" t="s">
        <v>346</v>
      </c>
      <c r="F219" s="240">
        <v>28.356569999999998</v>
      </c>
      <c r="G219" s="240">
        <v>24.62715</v>
      </c>
      <c r="H219" s="240">
        <v>32.085999999999999</v>
      </c>
      <c r="I219" s="241">
        <v>613</v>
      </c>
      <c r="J219">
        <f t="shared" si="3"/>
        <v>0.28356569999999998</v>
      </c>
    </row>
    <row r="220" spans="1:10">
      <c r="A220" s="242" t="s">
        <v>309</v>
      </c>
      <c r="B220" s="242" t="s">
        <v>122</v>
      </c>
      <c r="C220" s="242" t="s">
        <v>115</v>
      </c>
      <c r="D220" s="242" t="s">
        <v>345</v>
      </c>
      <c r="E220" s="242" t="s">
        <v>346</v>
      </c>
      <c r="F220" s="240">
        <v>31.02854</v>
      </c>
      <c r="G220" s="240">
        <v>27.014620000000001</v>
      </c>
      <c r="H220" s="240">
        <v>35.042459999999998</v>
      </c>
      <c r="I220" s="241">
        <v>598</v>
      </c>
      <c r="J220">
        <f t="shared" si="3"/>
        <v>0.31028539999999999</v>
      </c>
    </row>
    <row r="221" spans="1:10">
      <c r="A221" s="242" t="s">
        <v>310</v>
      </c>
      <c r="B221" s="242" t="s">
        <v>123</v>
      </c>
      <c r="C221" s="242" t="s">
        <v>115</v>
      </c>
      <c r="D221" s="242" t="s">
        <v>345</v>
      </c>
      <c r="E221" s="242" t="s">
        <v>346</v>
      </c>
      <c r="F221" s="240">
        <v>25.485140000000001</v>
      </c>
      <c r="G221" s="240">
        <v>21.927009999999999</v>
      </c>
      <c r="H221" s="240">
        <v>29.04326</v>
      </c>
      <c r="I221" s="241">
        <v>631</v>
      </c>
      <c r="J221">
        <f t="shared" si="3"/>
        <v>0.25485140000000001</v>
      </c>
    </row>
    <row r="222" spans="1:10">
      <c r="A222" s="242" t="s">
        <v>311</v>
      </c>
      <c r="B222" s="242" t="s">
        <v>124</v>
      </c>
      <c r="C222" s="242" t="s">
        <v>115</v>
      </c>
      <c r="D222" s="242" t="s">
        <v>345</v>
      </c>
      <c r="E222" s="242" t="s">
        <v>346</v>
      </c>
      <c r="F222" s="240">
        <v>23.30819</v>
      </c>
      <c r="G222" s="240">
        <v>19.38449</v>
      </c>
      <c r="H222" s="240">
        <v>27.231889999999996</v>
      </c>
      <c r="I222" s="241">
        <v>626</v>
      </c>
      <c r="J222">
        <f t="shared" si="3"/>
        <v>0.23308190000000001</v>
      </c>
    </row>
    <row r="223" spans="1:10">
      <c r="A223" s="242" t="s">
        <v>312</v>
      </c>
      <c r="B223" s="242" t="s">
        <v>125</v>
      </c>
      <c r="C223" s="242" t="s">
        <v>115</v>
      </c>
      <c r="D223" s="242" t="s">
        <v>345</v>
      </c>
      <c r="E223" s="242" t="s">
        <v>346</v>
      </c>
      <c r="F223" s="240">
        <v>29.66244</v>
      </c>
      <c r="G223" s="240">
        <v>25.426069999999999</v>
      </c>
      <c r="H223" s="240">
        <v>33.898800000000001</v>
      </c>
      <c r="I223" s="241">
        <v>516</v>
      </c>
      <c r="J223">
        <f t="shared" si="3"/>
        <v>0.29662440000000001</v>
      </c>
    </row>
    <row r="224" spans="1:10">
      <c r="A224" s="242" t="s">
        <v>313</v>
      </c>
      <c r="B224" s="242" t="s">
        <v>126</v>
      </c>
      <c r="C224" s="242" t="s">
        <v>115</v>
      </c>
      <c r="D224" s="242" t="s">
        <v>345</v>
      </c>
      <c r="E224" s="242" t="s">
        <v>346</v>
      </c>
      <c r="F224" s="240">
        <v>25.595079999999999</v>
      </c>
      <c r="G224" s="240">
        <v>21.833120000000001</v>
      </c>
      <c r="H224" s="240">
        <v>29.357040000000001</v>
      </c>
      <c r="I224" s="241">
        <v>601</v>
      </c>
      <c r="J224">
        <f t="shared" si="3"/>
        <v>0.25595079999999998</v>
      </c>
    </row>
    <row r="225" spans="1:10">
      <c r="A225" s="242" t="s">
        <v>314</v>
      </c>
      <c r="B225" s="242" t="s">
        <v>127</v>
      </c>
      <c r="C225" s="242" t="s">
        <v>115</v>
      </c>
      <c r="D225" s="242" t="s">
        <v>345</v>
      </c>
      <c r="E225" s="242" t="s">
        <v>346</v>
      </c>
      <c r="F225" s="240">
        <v>31.8569</v>
      </c>
      <c r="G225" s="240">
        <v>28.237610000000004</v>
      </c>
      <c r="H225" s="240">
        <v>35.476200000000006</v>
      </c>
      <c r="I225" s="241">
        <v>721</v>
      </c>
      <c r="J225">
        <f t="shared" si="3"/>
        <v>0.31856899999999999</v>
      </c>
    </row>
    <row r="226" spans="1:10">
      <c r="A226" s="242" t="s">
        <v>315</v>
      </c>
      <c r="B226" s="242" t="s">
        <v>128</v>
      </c>
      <c r="C226" s="242" t="s">
        <v>115</v>
      </c>
      <c r="D226" s="242" t="s">
        <v>345</v>
      </c>
      <c r="E226" s="242" t="s">
        <v>346</v>
      </c>
      <c r="F226" s="240">
        <v>35.684870000000004</v>
      </c>
      <c r="G226" s="240">
        <v>31.556650000000001</v>
      </c>
      <c r="H226" s="240">
        <v>39.813090000000003</v>
      </c>
      <c r="I226" s="241">
        <v>574</v>
      </c>
      <c r="J226">
        <f t="shared" si="3"/>
        <v>0.35684870000000002</v>
      </c>
    </row>
    <row r="227" spans="1:10">
      <c r="A227" s="242" t="s">
        <v>316</v>
      </c>
      <c r="B227" s="242" t="s">
        <v>129</v>
      </c>
      <c r="C227" s="242" t="s">
        <v>115</v>
      </c>
      <c r="D227" s="242" t="s">
        <v>345</v>
      </c>
      <c r="E227" s="242" t="s">
        <v>346</v>
      </c>
      <c r="F227" s="240">
        <v>35.202090000000005</v>
      </c>
      <c r="G227" s="240">
        <v>31.011230000000001</v>
      </c>
      <c r="H227" s="240">
        <v>39.392939999999996</v>
      </c>
      <c r="I227" s="241">
        <v>557</v>
      </c>
      <c r="J227">
        <f t="shared" si="3"/>
        <v>0.35202090000000008</v>
      </c>
    </row>
    <row r="228" spans="1:10">
      <c r="A228" s="242" t="s">
        <v>317</v>
      </c>
      <c r="B228" s="242" t="s">
        <v>130</v>
      </c>
      <c r="C228" s="242" t="s">
        <v>115</v>
      </c>
      <c r="D228" s="242" t="s">
        <v>345</v>
      </c>
      <c r="E228" s="242" t="s">
        <v>346</v>
      </c>
      <c r="F228" s="240">
        <v>33.61618</v>
      </c>
      <c r="G228" s="240">
        <v>29.294759999999997</v>
      </c>
      <c r="H228" s="240">
        <v>37.937599999999996</v>
      </c>
      <c r="I228" s="241">
        <v>494</v>
      </c>
      <c r="J228">
        <f t="shared" si="3"/>
        <v>0.33616180000000001</v>
      </c>
    </row>
    <row r="229" spans="1:10">
      <c r="A229" s="242" t="s">
        <v>318</v>
      </c>
      <c r="B229" s="242" t="s">
        <v>131</v>
      </c>
      <c r="C229" s="242" t="s">
        <v>115</v>
      </c>
      <c r="D229" s="242" t="s">
        <v>345</v>
      </c>
      <c r="E229" s="242" t="s">
        <v>346</v>
      </c>
      <c r="F229" s="240">
        <v>29.919230000000002</v>
      </c>
      <c r="G229" s="240">
        <v>26.78623</v>
      </c>
      <c r="H229" s="240">
        <v>33.052219999999998</v>
      </c>
      <c r="I229" s="241">
        <v>1000</v>
      </c>
      <c r="J229">
        <f t="shared" si="3"/>
        <v>0.29919230000000002</v>
      </c>
    </row>
    <row r="230" spans="1:10">
      <c r="A230" s="242" t="s">
        <v>319</v>
      </c>
      <c r="B230" s="242" t="s">
        <v>132</v>
      </c>
      <c r="C230" s="242" t="s">
        <v>115</v>
      </c>
      <c r="D230" s="242" t="s">
        <v>345</v>
      </c>
      <c r="E230" s="242" t="s">
        <v>346</v>
      </c>
      <c r="F230" s="240">
        <v>37.407289999999996</v>
      </c>
      <c r="G230" s="240">
        <v>33.756360000000001</v>
      </c>
      <c r="H230" s="240">
        <v>41.058219999999999</v>
      </c>
      <c r="I230" s="241">
        <v>779</v>
      </c>
      <c r="J230">
        <f t="shared" si="3"/>
        <v>0.37407289999999999</v>
      </c>
    </row>
    <row r="231" spans="1:10">
      <c r="A231" s="242" t="s">
        <v>320</v>
      </c>
      <c r="B231" s="242" t="s">
        <v>133</v>
      </c>
      <c r="C231" s="242" t="s">
        <v>115</v>
      </c>
      <c r="D231" s="242" t="s">
        <v>345</v>
      </c>
      <c r="E231" s="242" t="s">
        <v>346</v>
      </c>
      <c r="F231" s="240">
        <v>37.038850000000004</v>
      </c>
      <c r="G231" s="240">
        <v>32.647189999999995</v>
      </c>
      <c r="H231" s="240">
        <v>41.430499999999995</v>
      </c>
      <c r="I231" s="241">
        <v>555</v>
      </c>
      <c r="J231">
        <f t="shared" si="3"/>
        <v>0.37038850000000001</v>
      </c>
    </row>
    <row r="232" spans="1:10">
      <c r="A232" s="242" t="s">
        <v>321</v>
      </c>
      <c r="B232" s="242" t="s">
        <v>134</v>
      </c>
      <c r="C232" s="242" t="s">
        <v>115</v>
      </c>
      <c r="D232" s="242" t="s">
        <v>345</v>
      </c>
      <c r="E232" s="242" t="s">
        <v>346</v>
      </c>
      <c r="F232" s="240">
        <v>32.672710000000002</v>
      </c>
      <c r="G232" s="240">
        <v>29.06634</v>
      </c>
      <c r="H232" s="240">
        <v>36.27908</v>
      </c>
      <c r="I232" s="241">
        <v>710</v>
      </c>
      <c r="J232">
        <f t="shared" si="3"/>
        <v>0.32672710000000005</v>
      </c>
    </row>
    <row r="233" spans="1:10">
      <c r="A233" s="242" t="s">
        <v>322</v>
      </c>
      <c r="B233" s="242" t="s">
        <v>135</v>
      </c>
      <c r="C233" s="242" t="s">
        <v>115</v>
      </c>
      <c r="D233" s="242" t="s">
        <v>345</v>
      </c>
      <c r="E233" s="242" t="s">
        <v>346</v>
      </c>
      <c r="F233" s="240">
        <v>34.618189999999998</v>
      </c>
      <c r="G233" s="240">
        <v>30.343809999999998</v>
      </c>
      <c r="H233" s="240">
        <v>38.892579999999995</v>
      </c>
      <c r="I233" s="241">
        <v>545</v>
      </c>
      <c r="J233">
        <f t="shared" si="3"/>
        <v>0.34618189999999999</v>
      </c>
    </row>
    <row r="234" spans="1:10">
      <c r="A234" s="242" t="s">
        <v>323</v>
      </c>
      <c r="B234" s="242" t="s">
        <v>136</v>
      </c>
      <c r="C234" s="242" t="s">
        <v>115</v>
      </c>
      <c r="D234" s="242" t="s">
        <v>345</v>
      </c>
      <c r="E234" s="242" t="s">
        <v>346</v>
      </c>
      <c r="F234" s="240">
        <v>34.651609999999998</v>
      </c>
      <c r="G234" s="240">
        <v>30.310420000000001</v>
      </c>
      <c r="H234" s="240">
        <v>38.992789999999999</v>
      </c>
      <c r="I234" s="241">
        <v>562</v>
      </c>
      <c r="J234">
        <f t="shared" si="3"/>
        <v>0.34651609999999999</v>
      </c>
    </row>
    <row r="235" spans="1:10">
      <c r="A235" s="242" t="s">
        <v>324</v>
      </c>
      <c r="B235" s="242" t="s">
        <v>137</v>
      </c>
      <c r="C235" s="242" t="s">
        <v>115</v>
      </c>
      <c r="D235" s="242" t="s">
        <v>345</v>
      </c>
      <c r="E235" s="242" t="s">
        <v>346</v>
      </c>
      <c r="F235" s="240">
        <v>23.628119999999999</v>
      </c>
      <c r="G235" s="240">
        <v>19.939260000000001</v>
      </c>
      <c r="H235" s="240">
        <v>27.316980000000001</v>
      </c>
      <c r="I235" s="241">
        <v>547</v>
      </c>
      <c r="J235">
        <f t="shared" si="3"/>
        <v>0.2362812</v>
      </c>
    </row>
    <row r="236" spans="1:10">
      <c r="A236" s="242" t="s">
        <v>325</v>
      </c>
      <c r="B236" s="242" t="s">
        <v>138</v>
      </c>
      <c r="C236" s="242" t="s">
        <v>115</v>
      </c>
      <c r="D236" s="242" t="s">
        <v>345</v>
      </c>
      <c r="E236" s="242" t="s">
        <v>346</v>
      </c>
      <c r="F236" s="240">
        <v>28.207710000000002</v>
      </c>
      <c r="G236" s="240">
        <v>24.51257</v>
      </c>
      <c r="H236" s="240">
        <v>31.902850000000001</v>
      </c>
      <c r="I236" s="241">
        <v>620</v>
      </c>
      <c r="J236">
        <f t="shared" si="3"/>
        <v>0.28207710000000003</v>
      </c>
    </row>
    <row r="237" spans="1:10">
      <c r="A237" s="242" t="s">
        <v>326</v>
      </c>
      <c r="B237" s="242" t="s">
        <v>327</v>
      </c>
      <c r="C237" s="242" t="s">
        <v>115</v>
      </c>
      <c r="D237" s="242" t="s">
        <v>345</v>
      </c>
      <c r="E237" s="242" t="s">
        <v>346</v>
      </c>
      <c r="F237" s="240">
        <v>29.140080000000001</v>
      </c>
      <c r="G237" s="240">
        <v>27.520600000000002</v>
      </c>
      <c r="H237" s="240">
        <v>30.759570000000004</v>
      </c>
      <c r="I237" s="241">
        <v>3459</v>
      </c>
      <c r="J237">
        <f t="shared" si="3"/>
        <v>0.29140080000000002</v>
      </c>
    </row>
    <row r="238" spans="1:10">
      <c r="A238" s="242" t="s">
        <v>328</v>
      </c>
      <c r="B238" s="242" t="s">
        <v>329</v>
      </c>
      <c r="C238" s="242" t="s">
        <v>115</v>
      </c>
      <c r="D238" s="242" t="s">
        <v>345</v>
      </c>
      <c r="E238" s="242" t="s">
        <v>346</v>
      </c>
      <c r="F238" s="240">
        <v>26.362790000000004</v>
      </c>
      <c r="G238" s="240">
        <v>23.985880000000002</v>
      </c>
      <c r="H238" s="240">
        <v>28.739700000000003</v>
      </c>
      <c r="I238" s="241">
        <v>1743</v>
      </c>
      <c r="J238">
        <f t="shared" si="3"/>
        <v>0.26362790000000003</v>
      </c>
    </row>
    <row r="239" spans="1:10">
      <c r="A239" s="242" t="s">
        <v>330</v>
      </c>
      <c r="B239" s="242" t="s">
        <v>331</v>
      </c>
      <c r="C239" s="242" t="s">
        <v>115</v>
      </c>
      <c r="D239" s="242" t="s">
        <v>345</v>
      </c>
      <c r="E239" s="242" t="s">
        <v>346</v>
      </c>
      <c r="F239" s="240">
        <v>25.485140000000001</v>
      </c>
      <c r="G239" s="240">
        <v>21.927009999999999</v>
      </c>
      <c r="H239" s="240">
        <v>29.04326</v>
      </c>
      <c r="I239" s="241">
        <v>631</v>
      </c>
      <c r="J239">
        <f t="shared" si="3"/>
        <v>0.25485140000000001</v>
      </c>
    </row>
    <row r="240" spans="1:10">
      <c r="A240" s="242" t="s">
        <v>332</v>
      </c>
      <c r="B240" s="242" t="s">
        <v>333</v>
      </c>
      <c r="C240" s="242" t="s">
        <v>115</v>
      </c>
      <c r="D240" s="242" t="s">
        <v>345</v>
      </c>
      <c r="E240" s="242" t="s">
        <v>346</v>
      </c>
      <c r="F240" s="240">
        <v>33.790350000000004</v>
      </c>
      <c r="G240" s="240">
        <v>31.482159999999997</v>
      </c>
      <c r="H240" s="240">
        <v>36.098530000000004</v>
      </c>
      <c r="I240" s="241">
        <v>1852</v>
      </c>
      <c r="J240">
        <f t="shared" si="3"/>
        <v>0.33790350000000002</v>
      </c>
    </row>
    <row r="241" spans="1:10">
      <c r="A241" s="242" t="s">
        <v>334</v>
      </c>
      <c r="B241" s="242" t="s">
        <v>335</v>
      </c>
      <c r="C241" s="242" t="s">
        <v>115</v>
      </c>
      <c r="D241" s="242" t="s">
        <v>345</v>
      </c>
      <c r="E241" s="242" t="s">
        <v>346</v>
      </c>
      <c r="F241" s="240">
        <v>37.338619999999999</v>
      </c>
      <c r="G241" s="240">
        <v>34.25788</v>
      </c>
      <c r="H241" s="240">
        <v>40.419359999999998</v>
      </c>
      <c r="I241" s="241">
        <v>1334</v>
      </c>
      <c r="J241">
        <f t="shared" si="3"/>
        <v>0.3733862</v>
      </c>
    </row>
    <row r="242" spans="1:10">
      <c r="A242" s="242" t="s">
        <v>336</v>
      </c>
      <c r="B242" s="242" t="s">
        <v>337</v>
      </c>
      <c r="C242" s="242" t="s">
        <v>115</v>
      </c>
      <c r="D242" s="242" t="s">
        <v>345</v>
      </c>
      <c r="E242" s="242" t="s">
        <v>346</v>
      </c>
      <c r="F242" s="240">
        <v>30.844129999999996</v>
      </c>
      <c r="G242" s="240">
        <v>28.254259999999999</v>
      </c>
      <c r="H242" s="240">
        <v>33.433990000000001</v>
      </c>
      <c r="I242" s="241">
        <v>1494</v>
      </c>
      <c r="J242">
        <f t="shared" si="3"/>
        <v>0.30844129999999997</v>
      </c>
    </row>
    <row r="243" spans="1:10">
      <c r="A243" s="242" t="s">
        <v>338</v>
      </c>
      <c r="B243" s="242" t="s">
        <v>339</v>
      </c>
      <c r="C243" s="242" t="s">
        <v>115</v>
      </c>
      <c r="D243" s="242" t="s">
        <v>345</v>
      </c>
      <c r="E243" s="242" t="s">
        <v>346</v>
      </c>
      <c r="F243" s="240">
        <v>30.657139999999998</v>
      </c>
      <c r="G243" s="240">
        <v>28.86899</v>
      </c>
      <c r="H243" s="240">
        <v>32.44529</v>
      </c>
      <c r="I243" s="241">
        <v>2984</v>
      </c>
      <c r="J243">
        <f t="shared" si="3"/>
        <v>0.30657139999999999</v>
      </c>
    </row>
    <row r="244" spans="1:10">
      <c r="A244" s="242" t="s">
        <v>340</v>
      </c>
      <c r="B244" s="242" t="s">
        <v>78</v>
      </c>
      <c r="C244" s="242" t="s">
        <v>115</v>
      </c>
      <c r="D244" s="242" t="s">
        <v>345</v>
      </c>
      <c r="E244" s="242" t="s">
        <v>346</v>
      </c>
      <c r="F244" s="240">
        <v>30.760579999999997</v>
      </c>
      <c r="G244" s="240">
        <v>29.88851</v>
      </c>
      <c r="H244" s="240">
        <v>31.632650000000002</v>
      </c>
      <c r="I244" s="241">
        <v>13497</v>
      </c>
      <c r="J244">
        <f t="shared" si="3"/>
        <v>0.30760579999999998</v>
      </c>
    </row>
    <row r="245" spans="1:10">
      <c r="A245" s="245" t="s">
        <v>301</v>
      </c>
      <c r="B245" s="245" t="s">
        <v>117</v>
      </c>
      <c r="C245" s="245" t="s">
        <v>116</v>
      </c>
      <c r="D245" s="245" t="s">
        <v>345</v>
      </c>
      <c r="E245" s="245" t="s">
        <v>346</v>
      </c>
      <c r="F245" s="243">
        <v>31.129430000000003</v>
      </c>
      <c r="G245" s="243">
        <v>27.308799999999998</v>
      </c>
      <c r="H245" s="243">
        <v>34.950060000000001</v>
      </c>
      <c r="I245" s="244">
        <v>612</v>
      </c>
      <c r="J245">
        <f t="shared" si="3"/>
        <v>0.31129430000000002</v>
      </c>
    </row>
    <row r="246" spans="1:10">
      <c r="A246" s="245" t="s">
        <v>305</v>
      </c>
      <c r="B246" s="245" t="s">
        <v>118</v>
      </c>
      <c r="C246" s="245" t="s">
        <v>116</v>
      </c>
      <c r="D246" s="245" t="s">
        <v>345</v>
      </c>
      <c r="E246" s="245" t="s">
        <v>346</v>
      </c>
      <c r="F246" s="243">
        <v>31.2911</v>
      </c>
      <c r="G246" s="243">
        <v>27.660030000000003</v>
      </c>
      <c r="H246" s="243">
        <v>34.922170000000001</v>
      </c>
      <c r="I246" s="244">
        <v>679</v>
      </c>
      <c r="J246">
        <f t="shared" si="3"/>
        <v>0.31291099999999999</v>
      </c>
    </row>
    <row r="247" spans="1:10">
      <c r="A247" s="245" t="s">
        <v>306</v>
      </c>
      <c r="B247" s="245" t="s">
        <v>119</v>
      </c>
      <c r="C247" s="245" t="s">
        <v>116</v>
      </c>
      <c r="D247" s="245" t="s">
        <v>345</v>
      </c>
      <c r="E247" s="245" t="s">
        <v>346</v>
      </c>
      <c r="F247" s="243">
        <v>31.310949999999998</v>
      </c>
      <c r="G247" s="243">
        <v>27.518689999999999</v>
      </c>
      <c r="H247" s="243">
        <v>35.10322</v>
      </c>
      <c r="I247" s="244">
        <v>642</v>
      </c>
      <c r="J247">
        <f t="shared" si="3"/>
        <v>0.31310949999999999</v>
      </c>
    </row>
    <row r="248" spans="1:10">
      <c r="A248" s="245" t="s">
        <v>307</v>
      </c>
      <c r="B248" s="245" t="s">
        <v>120</v>
      </c>
      <c r="C248" s="245" t="s">
        <v>116</v>
      </c>
      <c r="D248" s="245" t="s">
        <v>345</v>
      </c>
      <c r="E248" s="245" t="s">
        <v>346</v>
      </c>
      <c r="F248" s="243">
        <v>34.030369999999998</v>
      </c>
      <c r="G248" s="243">
        <v>30.387429999999998</v>
      </c>
      <c r="H248" s="243">
        <v>37.673299999999998</v>
      </c>
      <c r="I248" s="244">
        <v>714</v>
      </c>
      <c r="J248">
        <f t="shared" si="3"/>
        <v>0.34030369999999999</v>
      </c>
    </row>
    <row r="249" spans="1:10">
      <c r="A249" s="245" t="s">
        <v>308</v>
      </c>
      <c r="B249" s="245" t="s">
        <v>121</v>
      </c>
      <c r="C249" s="245" t="s">
        <v>116</v>
      </c>
      <c r="D249" s="245" t="s">
        <v>345</v>
      </c>
      <c r="E249" s="245" t="s">
        <v>346</v>
      </c>
      <c r="F249" s="243">
        <v>32.961300000000001</v>
      </c>
      <c r="G249" s="243">
        <v>29.371789999999997</v>
      </c>
      <c r="H249" s="243">
        <v>36.550809999999998</v>
      </c>
      <c r="I249" s="244">
        <v>705</v>
      </c>
      <c r="J249">
        <f t="shared" si="3"/>
        <v>0.32961299999999999</v>
      </c>
    </row>
    <row r="250" spans="1:10">
      <c r="A250" s="245" t="s">
        <v>309</v>
      </c>
      <c r="B250" s="245" t="s">
        <v>122</v>
      </c>
      <c r="C250" s="245" t="s">
        <v>116</v>
      </c>
      <c r="D250" s="245" t="s">
        <v>345</v>
      </c>
      <c r="E250" s="245" t="s">
        <v>346</v>
      </c>
      <c r="F250" s="243">
        <v>36.537849999999999</v>
      </c>
      <c r="G250" s="243">
        <v>32.844479999999997</v>
      </c>
      <c r="H250" s="243">
        <v>40.23122</v>
      </c>
      <c r="I250" s="244">
        <v>705</v>
      </c>
      <c r="J250">
        <f t="shared" si="3"/>
        <v>0.36537849999999999</v>
      </c>
    </row>
    <row r="251" spans="1:10">
      <c r="A251" s="245" t="s">
        <v>310</v>
      </c>
      <c r="B251" s="245" t="s">
        <v>123</v>
      </c>
      <c r="C251" s="245" t="s">
        <v>116</v>
      </c>
      <c r="D251" s="245" t="s">
        <v>345</v>
      </c>
      <c r="E251" s="245" t="s">
        <v>346</v>
      </c>
      <c r="F251" s="243">
        <v>30.377179999999999</v>
      </c>
      <c r="G251" s="243">
        <v>26.891829999999999</v>
      </c>
      <c r="H251" s="243">
        <v>33.86253</v>
      </c>
      <c r="I251" s="244">
        <v>719</v>
      </c>
      <c r="J251">
        <f t="shared" si="3"/>
        <v>0.30377179999999998</v>
      </c>
    </row>
    <row r="252" spans="1:10">
      <c r="A252" s="245" t="s">
        <v>311</v>
      </c>
      <c r="B252" s="245" t="s">
        <v>124</v>
      </c>
      <c r="C252" s="245" t="s">
        <v>116</v>
      </c>
      <c r="D252" s="245" t="s">
        <v>345</v>
      </c>
      <c r="E252" s="245" t="s">
        <v>346</v>
      </c>
      <c r="F252" s="243">
        <v>30.28359</v>
      </c>
      <c r="G252" s="243">
        <v>26.600420000000003</v>
      </c>
      <c r="H252" s="243">
        <v>33.966750000000005</v>
      </c>
      <c r="I252" s="244">
        <v>669</v>
      </c>
      <c r="J252">
        <f t="shared" si="3"/>
        <v>0.30283589999999999</v>
      </c>
    </row>
    <row r="253" spans="1:10">
      <c r="A253" s="245" t="s">
        <v>312</v>
      </c>
      <c r="B253" s="245" t="s">
        <v>125</v>
      </c>
      <c r="C253" s="245" t="s">
        <v>116</v>
      </c>
      <c r="D253" s="245" t="s">
        <v>345</v>
      </c>
      <c r="E253" s="245" t="s">
        <v>346</v>
      </c>
      <c r="F253" s="243">
        <v>38.8292</v>
      </c>
      <c r="G253" s="243">
        <v>34.795839999999998</v>
      </c>
      <c r="H253" s="243">
        <v>42.862560000000002</v>
      </c>
      <c r="I253" s="244">
        <v>606</v>
      </c>
      <c r="J253">
        <f t="shared" si="3"/>
        <v>0.38829200000000003</v>
      </c>
    </row>
    <row r="254" spans="1:10">
      <c r="A254" s="245" t="s">
        <v>313</v>
      </c>
      <c r="B254" s="245" t="s">
        <v>126</v>
      </c>
      <c r="C254" s="245" t="s">
        <v>116</v>
      </c>
      <c r="D254" s="245" t="s">
        <v>345</v>
      </c>
      <c r="E254" s="245" t="s">
        <v>346</v>
      </c>
      <c r="F254" s="243">
        <v>36.366259999999997</v>
      </c>
      <c r="G254" s="243">
        <v>32.654539999999997</v>
      </c>
      <c r="H254" s="243">
        <v>40.077970000000001</v>
      </c>
      <c r="I254" s="244">
        <v>685</v>
      </c>
      <c r="J254">
        <f t="shared" si="3"/>
        <v>0.36366259999999995</v>
      </c>
    </row>
    <row r="255" spans="1:10">
      <c r="A255" s="245" t="s">
        <v>314</v>
      </c>
      <c r="B255" s="245" t="s">
        <v>127</v>
      </c>
      <c r="C255" s="245" t="s">
        <v>116</v>
      </c>
      <c r="D255" s="245" t="s">
        <v>345</v>
      </c>
      <c r="E255" s="245" t="s">
        <v>346</v>
      </c>
      <c r="F255" s="243">
        <v>38.246629999999996</v>
      </c>
      <c r="G255" s="243">
        <v>34.85857</v>
      </c>
      <c r="H255" s="243">
        <v>41.634689999999999</v>
      </c>
      <c r="I255" s="244">
        <v>852</v>
      </c>
      <c r="J255">
        <f t="shared" si="3"/>
        <v>0.38246629999999998</v>
      </c>
    </row>
    <row r="256" spans="1:10">
      <c r="A256" s="245" t="s">
        <v>315</v>
      </c>
      <c r="B256" s="245" t="s">
        <v>128</v>
      </c>
      <c r="C256" s="245" t="s">
        <v>116</v>
      </c>
      <c r="D256" s="245" t="s">
        <v>345</v>
      </c>
      <c r="E256" s="245" t="s">
        <v>346</v>
      </c>
      <c r="F256" s="243">
        <v>44.74371</v>
      </c>
      <c r="G256" s="243">
        <v>40.960859999999997</v>
      </c>
      <c r="H256" s="243">
        <v>48.526560000000003</v>
      </c>
      <c r="I256" s="244">
        <v>701</v>
      </c>
      <c r="J256">
        <f t="shared" si="3"/>
        <v>0.44743709999999998</v>
      </c>
    </row>
    <row r="257" spans="1:10">
      <c r="A257" s="245" t="s">
        <v>316</v>
      </c>
      <c r="B257" s="245" t="s">
        <v>129</v>
      </c>
      <c r="C257" s="245" t="s">
        <v>116</v>
      </c>
      <c r="D257" s="245" t="s">
        <v>345</v>
      </c>
      <c r="E257" s="245" t="s">
        <v>346</v>
      </c>
      <c r="F257" s="243">
        <v>43.011139999999997</v>
      </c>
      <c r="G257" s="243">
        <v>38.960720000000002</v>
      </c>
      <c r="H257" s="243">
        <v>47.061570000000003</v>
      </c>
      <c r="I257" s="244">
        <v>637</v>
      </c>
      <c r="J257">
        <f t="shared" si="3"/>
        <v>0.43011139999999998</v>
      </c>
    </row>
    <row r="258" spans="1:10">
      <c r="A258" s="245" t="s">
        <v>317</v>
      </c>
      <c r="B258" s="245" t="s">
        <v>130</v>
      </c>
      <c r="C258" s="245" t="s">
        <v>116</v>
      </c>
      <c r="D258" s="245" t="s">
        <v>345</v>
      </c>
      <c r="E258" s="245" t="s">
        <v>346</v>
      </c>
      <c r="F258" s="243">
        <v>36.004199999999997</v>
      </c>
      <c r="G258" s="243">
        <v>31.93317</v>
      </c>
      <c r="H258" s="243">
        <v>40.075229999999998</v>
      </c>
      <c r="I258" s="244">
        <v>620</v>
      </c>
      <c r="J258">
        <f t="shared" si="3"/>
        <v>0.36004199999999997</v>
      </c>
    </row>
    <row r="259" spans="1:10">
      <c r="A259" s="245" t="s">
        <v>318</v>
      </c>
      <c r="B259" s="245" t="s">
        <v>131</v>
      </c>
      <c r="C259" s="245" t="s">
        <v>116</v>
      </c>
      <c r="D259" s="245" t="s">
        <v>345</v>
      </c>
      <c r="E259" s="245" t="s">
        <v>346</v>
      </c>
      <c r="F259" s="243">
        <v>34.976300000000002</v>
      </c>
      <c r="G259" s="243">
        <v>31.962410000000002</v>
      </c>
      <c r="H259" s="243">
        <v>37.990189999999998</v>
      </c>
      <c r="I259" s="244">
        <v>1169</v>
      </c>
      <c r="J259">
        <f t="shared" si="3"/>
        <v>0.34976300000000005</v>
      </c>
    </row>
    <row r="260" spans="1:10">
      <c r="A260" s="245" t="s">
        <v>319</v>
      </c>
      <c r="B260" s="245" t="s">
        <v>132</v>
      </c>
      <c r="C260" s="245" t="s">
        <v>116</v>
      </c>
      <c r="D260" s="245" t="s">
        <v>345</v>
      </c>
      <c r="E260" s="245" t="s">
        <v>346</v>
      </c>
      <c r="F260" s="243">
        <v>41.594720000000002</v>
      </c>
      <c r="G260" s="243">
        <v>38.047730000000001</v>
      </c>
      <c r="H260" s="243">
        <v>45.141719999999999</v>
      </c>
      <c r="I260" s="244">
        <v>828</v>
      </c>
      <c r="J260">
        <f t="shared" ref="J260:J323" si="4">F260/100</f>
        <v>0.41594720000000002</v>
      </c>
    </row>
    <row r="261" spans="1:10">
      <c r="A261" s="245" t="s">
        <v>320</v>
      </c>
      <c r="B261" s="245" t="s">
        <v>133</v>
      </c>
      <c r="C261" s="245" t="s">
        <v>116</v>
      </c>
      <c r="D261" s="245" t="s">
        <v>345</v>
      </c>
      <c r="E261" s="245" t="s">
        <v>346</v>
      </c>
      <c r="F261" s="243">
        <v>40.26811</v>
      </c>
      <c r="G261" s="243">
        <v>36.326969999999996</v>
      </c>
      <c r="H261" s="243">
        <v>44.209240000000001</v>
      </c>
      <c r="I261" s="244">
        <v>671</v>
      </c>
      <c r="J261">
        <f t="shared" si="4"/>
        <v>0.40268110000000001</v>
      </c>
    </row>
    <row r="262" spans="1:10">
      <c r="A262" s="245" t="s">
        <v>321</v>
      </c>
      <c r="B262" s="245" t="s">
        <v>134</v>
      </c>
      <c r="C262" s="245" t="s">
        <v>116</v>
      </c>
      <c r="D262" s="245" t="s">
        <v>345</v>
      </c>
      <c r="E262" s="245" t="s">
        <v>346</v>
      </c>
      <c r="F262" s="243">
        <v>40.529759999999996</v>
      </c>
      <c r="G262" s="243">
        <v>37.038759999999996</v>
      </c>
      <c r="H262" s="243">
        <v>44.020759999999996</v>
      </c>
      <c r="I262" s="244">
        <v>796</v>
      </c>
      <c r="J262">
        <f t="shared" si="4"/>
        <v>0.40529759999999998</v>
      </c>
    </row>
    <row r="263" spans="1:10">
      <c r="A263" s="245" t="s">
        <v>322</v>
      </c>
      <c r="B263" s="245" t="s">
        <v>135</v>
      </c>
      <c r="C263" s="245" t="s">
        <v>116</v>
      </c>
      <c r="D263" s="245" t="s">
        <v>345</v>
      </c>
      <c r="E263" s="245" t="s">
        <v>346</v>
      </c>
      <c r="F263" s="243">
        <v>43.197479999999999</v>
      </c>
      <c r="G263" s="243">
        <v>39.186030000000002</v>
      </c>
      <c r="H263" s="243">
        <v>47.208930000000002</v>
      </c>
      <c r="I263" s="244">
        <v>654</v>
      </c>
      <c r="J263">
        <f t="shared" si="4"/>
        <v>0.43197479999999999</v>
      </c>
    </row>
    <row r="264" spans="1:10">
      <c r="A264" s="245" t="s">
        <v>323</v>
      </c>
      <c r="B264" s="245" t="s">
        <v>136</v>
      </c>
      <c r="C264" s="245" t="s">
        <v>116</v>
      </c>
      <c r="D264" s="245" t="s">
        <v>345</v>
      </c>
      <c r="E264" s="245" t="s">
        <v>346</v>
      </c>
      <c r="F264" s="243">
        <v>38.216009999999997</v>
      </c>
      <c r="G264" s="243">
        <v>34.281390000000002</v>
      </c>
      <c r="H264" s="243">
        <v>42.150619999999996</v>
      </c>
      <c r="I264" s="244">
        <v>668</v>
      </c>
      <c r="J264">
        <f t="shared" si="4"/>
        <v>0.38216009999999995</v>
      </c>
    </row>
    <row r="265" spans="1:10">
      <c r="A265" s="245" t="s">
        <v>324</v>
      </c>
      <c r="B265" s="245" t="s">
        <v>137</v>
      </c>
      <c r="C265" s="245" t="s">
        <v>116</v>
      </c>
      <c r="D265" s="245" t="s">
        <v>345</v>
      </c>
      <c r="E265" s="245" t="s">
        <v>346</v>
      </c>
      <c r="F265" s="243">
        <v>33.335270000000001</v>
      </c>
      <c r="G265" s="243">
        <v>29.570150000000002</v>
      </c>
      <c r="H265" s="243">
        <v>37.1004</v>
      </c>
      <c r="I265" s="244">
        <v>635</v>
      </c>
      <c r="J265">
        <f t="shared" si="4"/>
        <v>0.3333527</v>
      </c>
    </row>
    <row r="266" spans="1:10">
      <c r="A266" s="245" t="s">
        <v>325</v>
      </c>
      <c r="B266" s="245" t="s">
        <v>138</v>
      </c>
      <c r="C266" s="245" t="s">
        <v>116</v>
      </c>
      <c r="D266" s="245" t="s">
        <v>345</v>
      </c>
      <c r="E266" s="245" t="s">
        <v>346</v>
      </c>
      <c r="F266" s="243">
        <v>36.21472</v>
      </c>
      <c r="G266" s="243">
        <v>32.43083</v>
      </c>
      <c r="H266" s="243">
        <v>39.998609999999999</v>
      </c>
      <c r="I266" s="244">
        <v>713</v>
      </c>
      <c r="J266">
        <f t="shared" si="4"/>
        <v>0.3621472</v>
      </c>
    </row>
    <row r="267" spans="1:10">
      <c r="A267" s="245" t="s">
        <v>326</v>
      </c>
      <c r="B267" s="245" t="s">
        <v>327</v>
      </c>
      <c r="C267" s="245" t="s">
        <v>116</v>
      </c>
      <c r="D267" s="245" t="s">
        <v>345</v>
      </c>
      <c r="E267" s="245" t="s">
        <v>346</v>
      </c>
      <c r="F267" s="243">
        <v>33.037509999999997</v>
      </c>
      <c r="G267" s="243">
        <v>31.49944</v>
      </c>
      <c r="H267" s="243">
        <v>34.575569999999999</v>
      </c>
      <c r="I267" s="244">
        <v>4057</v>
      </c>
      <c r="J267">
        <f t="shared" si="4"/>
        <v>0.33037509999999998</v>
      </c>
    </row>
    <row r="268" spans="1:10">
      <c r="A268" s="245" t="s">
        <v>328</v>
      </c>
      <c r="B268" s="245" t="s">
        <v>329</v>
      </c>
      <c r="C268" s="245" t="s">
        <v>116</v>
      </c>
      <c r="D268" s="245" t="s">
        <v>345</v>
      </c>
      <c r="E268" s="245" t="s">
        <v>346</v>
      </c>
      <c r="F268" s="243">
        <v>35.996719999999996</v>
      </c>
      <c r="G268" s="243">
        <v>33.665099999999995</v>
      </c>
      <c r="H268" s="243">
        <v>38.32835</v>
      </c>
      <c r="I268" s="244">
        <v>1960</v>
      </c>
      <c r="J268">
        <f t="shared" si="4"/>
        <v>0.35996719999999999</v>
      </c>
    </row>
    <row r="269" spans="1:10">
      <c r="A269" s="245" t="s">
        <v>330</v>
      </c>
      <c r="B269" s="245" t="s">
        <v>331</v>
      </c>
      <c r="C269" s="245" t="s">
        <v>116</v>
      </c>
      <c r="D269" s="245" t="s">
        <v>345</v>
      </c>
      <c r="E269" s="245" t="s">
        <v>346</v>
      </c>
      <c r="F269" s="243">
        <v>30.377179999999999</v>
      </c>
      <c r="G269" s="243">
        <v>26.891829999999999</v>
      </c>
      <c r="H269" s="243">
        <v>33.86253</v>
      </c>
      <c r="I269" s="244">
        <v>719</v>
      </c>
      <c r="J269">
        <f t="shared" si="4"/>
        <v>0.30377179999999998</v>
      </c>
    </row>
    <row r="270" spans="1:10">
      <c r="A270" s="245" t="s">
        <v>332</v>
      </c>
      <c r="B270" s="245" t="s">
        <v>333</v>
      </c>
      <c r="C270" s="245" t="s">
        <v>116</v>
      </c>
      <c r="D270" s="245" t="s">
        <v>345</v>
      </c>
      <c r="E270" s="245" t="s">
        <v>346</v>
      </c>
      <c r="F270" s="243">
        <v>41.28407</v>
      </c>
      <c r="G270" s="243">
        <v>39.117940000000004</v>
      </c>
      <c r="H270" s="243">
        <v>43.450209999999998</v>
      </c>
      <c r="I270" s="244">
        <v>2190</v>
      </c>
      <c r="J270">
        <f t="shared" si="4"/>
        <v>0.4128407</v>
      </c>
    </row>
    <row r="271" spans="1:10">
      <c r="A271" s="245" t="s">
        <v>334</v>
      </c>
      <c r="B271" s="245" t="s">
        <v>335</v>
      </c>
      <c r="C271" s="245" t="s">
        <v>116</v>
      </c>
      <c r="D271" s="245" t="s">
        <v>345</v>
      </c>
      <c r="E271" s="245" t="s">
        <v>346</v>
      </c>
      <c r="F271" s="243">
        <v>41.312640000000002</v>
      </c>
      <c r="G271" s="243">
        <v>38.396920000000001</v>
      </c>
      <c r="H271" s="243">
        <v>44.228369999999998</v>
      </c>
      <c r="I271" s="244">
        <v>1499</v>
      </c>
      <c r="J271">
        <f t="shared" si="4"/>
        <v>0.4131264</v>
      </c>
    </row>
    <row r="272" spans="1:10">
      <c r="A272" s="245" t="s">
        <v>336</v>
      </c>
      <c r="B272" s="245" t="s">
        <v>337</v>
      </c>
      <c r="C272" s="245" t="s">
        <v>116</v>
      </c>
      <c r="D272" s="245" t="s">
        <v>345</v>
      </c>
      <c r="E272" s="245" t="s">
        <v>346</v>
      </c>
      <c r="F272" s="243">
        <v>35.261559999999996</v>
      </c>
      <c r="G272" s="243">
        <v>32.808209999999995</v>
      </c>
      <c r="H272" s="243">
        <v>37.714910000000003</v>
      </c>
      <c r="I272" s="244">
        <v>1789</v>
      </c>
      <c r="J272">
        <f t="shared" si="4"/>
        <v>0.35261559999999997</v>
      </c>
    </row>
    <row r="273" spans="1:10">
      <c r="A273" s="245" t="s">
        <v>338</v>
      </c>
      <c r="B273" s="245" t="s">
        <v>339</v>
      </c>
      <c r="C273" s="245" t="s">
        <v>116</v>
      </c>
      <c r="D273" s="245" t="s">
        <v>345</v>
      </c>
      <c r="E273" s="245" t="s">
        <v>346</v>
      </c>
      <c r="F273" s="243">
        <v>38.24427</v>
      </c>
      <c r="G273" s="243">
        <v>36.501040000000003</v>
      </c>
      <c r="H273" s="243">
        <v>39.987490000000001</v>
      </c>
      <c r="I273" s="244">
        <v>3466</v>
      </c>
      <c r="J273">
        <f t="shared" si="4"/>
        <v>0.38244270000000002</v>
      </c>
    </row>
    <row r="274" spans="1:10">
      <c r="A274" s="245" t="s">
        <v>340</v>
      </c>
      <c r="B274" s="245" t="s">
        <v>78</v>
      </c>
      <c r="C274" s="245" t="s">
        <v>116</v>
      </c>
      <c r="D274" s="245" t="s">
        <v>345</v>
      </c>
      <c r="E274" s="245" t="s">
        <v>346</v>
      </c>
      <c r="F274" s="243">
        <v>36.776229999999998</v>
      </c>
      <c r="G274" s="243">
        <v>35.946260000000002</v>
      </c>
      <c r="H274" s="243">
        <v>37.606210000000004</v>
      </c>
      <c r="I274" s="244">
        <v>15680</v>
      </c>
      <c r="J274">
        <f t="shared" si="4"/>
        <v>0.36776229999999999</v>
      </c>
    </row>
    <row r="275" spans="1:10">
      <c r="A275" s="221" t="s">
        <v>347</v>
      </c>
      <c r="B275" s="215"/>
      <c r="C275" s="215"/>
      <c r="D275" s="215"/>
      <c r="E275" s="215"/>
    </row>
    <row r="276" spans="1:10">
      <c r="A276" s="246" t="s">
        <v>301</v>
      </c>
      <c r="B276" s="246" t="s">
        <v>117</v>
      </c>
      <c r="C276" s="246" t="s">
        <v>302</v>
      </c>
      <c r="D276" s="246" t="s">
        <v>345</v>
      </c>
      <c r="E276" s="246" t="s">
        <v>346</v>
      </c>
      <c r="F276" s="247">
        <v>29.884480000000003</v>
      </c>
      <c r="G276" s="247">
        <v>26.812329999999999</v>
      </c>
      <c r="H276" s="247">
        <v>32.956629999999997</v>
      </c>
      <c r="I276" s="248">
        <v>1100</v>
      </c>
      <c r="J276">
        <f t="shared" si="4"/>
        <v>0.29884480000000002</v>
      </c>
    </row>
    <row r="277" spans="1:10">
      <c r="A277" s="246" t="s">
        <v>305</v>
      </c>
      <c r="B277" s="246" t="s">
        <v>118</v>
      </c>
      <c r="C277" s="246" t="s">
        <v>302</v>
      </c>
      <c r="D277" s="246" t="s">
        <v>345</v>
      </c>
      <c r="E277" s="246" t="s">
        <v>346</v>
      </c>
      <c r="F277" s="247">
        <v>29.104659999999999</v>
      </c>
      <c r="G277" s="247">
        <v>26.399349999999998</v>
      </c>
      <c r="H277" s="247">
        <v>31.80997</v>
      </c>
      <c r="I277" s="248">
        <v>1281</v>
      </c>
      <c r="J277">
        <f t="shared" si="4"/>
        <v>0.29104659999999999</v>
      </c>
    </row>
    <row r="278" spans="1:10">
      <c r="A278" s="246" t="s">
        <v>306</v>
      </c>
      <c r="B278" s="246" t="s">
        <v>119</v>
      </c>
      <c r="C278" s="246" t="s">
        <v>302</v>
      </c>
      <c r="D278" s="246" t="s">
        <v>345</v>
      </c>
      <c r="E278" s="246" t="s">
        <v>346</v>
      </c>
      <c r="F278" s="247">
        <v>28.600989999999999</v>
      </c>
      <c r="G278" s="247">
        <v>25.874099999999999</v>
      </c>
      <c r="H278" s="247">
        <v>31.327890000000004</v>
      </c>
      <c r="I278" s="248">
        <v>1193</v>
      </c>
      <c r="J278">
        <f t="shared" si="4"/>
        <v>0.28600989999999998</v>
      </c>
    </row>
    <row r="279" spans="1:10">
      <c r="A279" s="246" t="s">
        <v>307</v>
      </c>
      <c r="B279" s="246" t="s">
        <v>120</v>
      </c>
      <c r="C279" s="246" t="s">
        <v>302</v>
      </c>
      <c r="D279" s="246" t="s">
        <v>345</v>
      </c>
      <c r="E279" s="246" t="s">
        <v>346</v>
      </c>
      <c r="F279" s="247">
        <v>31.148999999999997</v>
      </c>
      <c r="G279" s="247">
        <v>28.43327</v>
      </c>
      <c r="H279" s="247">
        <v>33.864719999999998</v>
      </c>
      <c r="I279" s="248">
        <v>1321</v>
      </c>
      <c r="J279">
        <f t="shared" si="4"/>
        <v>0.31148999999999999</v>
      </c>
    </row>
    <row r="280" spans="1:10">
      <c r="A280" s="246" t="s">
        <v>308</v>
      </c>
      <c r="B280" s="246" t="s">
        <v>121</v>
      </c>
      <c r="C280" s="246" t="s">
        <v>302</v>
      </c>
      <c r="D280" s="246" t="s">
        <v>345</v>
      </c>
      <c r="E280" s="246" t="s">
        <v>346</v>
      </c>
      <c r="F280" s="247">
        <v>30.969229999999996</v>
      </c>
      <c r="G280" s="247">
        <v>28.285630000000001</v>
      </c>
      <c r="H280" s="247">
        <v>33.652830000000002</v>
      </c>
      <c r="I280" s="248">
        <v>1318</v>
      </c>
      <c r="J280">
        <f t="shared" si="4"/>
        <v>0.30969229999999998</v>
      </c>
    </row>
    <row r="281" spans="1:10">
      <c r="A281" s="246" t="s">
        <v>309</v>
      </c>
      <c r="B281" s="246" t="s">
        <v>122</v>
      </c>
      <c r="C281" s="246" t="s">
        <v>302</v>
      </c>
      <c r="D281" s="246" t="s">
        <v>345</v>
      </c>
      <c r="E281" s="246" t="s">
        <v>346</v>
      </c>
      <c r="F281" s="247">
        <v>34.910899999999998</v>
      </c>
      <c r="G281" s="247">
        <v>32.051850000000002</v>
      </c>
      <c r="H281" s="247">
        <v>37.769960000000005</v>
      </c>
      <c r="I281" s="248">
        <v>1303</v>
      </c>
      <c r="J281">
        <f t="shared" si="4"/>
        <v>0.349109</v>
      </c>
    </row>
    <row r="282" spans="1:10">
      <c r="A282" s="246" t="s">
        <v>310</v>
      </c>
      <c r="B282" s="246" t="s">
        <v>123</v>
      </c>
      <c r="C282" s="246" t="s">
        <v>302</v>
      </c>
      <c r="D282" s="246" t="s">
        <v>345</v>
      </c>
      <c r="E282" s="246" t="s">
        <v>346</v>
      </c>
      <c r="F282" s="247">
        <v>26.1343</v>
      </c>
      <c r="G282" s="247">
        <v>23.610120000000002</v>
      </c>
      <c r="H282" s="247">
        <v>28.658489999999997</v>
      </c>
      <c r="I282" s="248">
        <v>1350</v>
      </c>
      <c r="J282">
        <f t="shared" si="4"/>
        <v>0.26134299999999999</v>
      </c>
    </row>
    <row r="283" spans="1:10">
      <c r="A283" s="246" t="s">
        <v>311</v>
      </c>
      <c r="B283" s="246" t="s">
        <v>124</v>
      </c>
      <c r="C283" s="246" t="s">
        <v>302</v>
      </c>
      <c r="D283" s="246" t="s">
        <v>345</v>
      </c>
      <c r="E283" s="246" t="s">
        <v>346</v>
      </c>
      <c r="F283" s="247">
        <v>27.839399999999998</v>
      </c>
      <c r="G283" s="247">
        <v>25.278270000000003</v>
      </c>
      <c r="H283" s="247">
        <v>30.400539999999999</v>
      </c>
      <c r="I283" s="248">
        <v>1295</v>
      </c>
      <c r="J283">
        <f t="shared" si="4"/>
        <v>0.27839399999999997</v>
      </c>
    </row>
    <row r="284" spans="1:10">
      <c r="A284" s="246" t="s">
        <v>312</v>
      </c>
      <c r="B284" s="246" t="s">
        <v>125</v>
      </c>
      <c r="C284" s="246" t="s">
        <v>302</v>
      </c>
      <c r="D284" s="246" t="s">
        <v>345</v>
      </c>
      <c r="E284" s="246" t="s">
        <v>346</v>
      </c>
      <c r="F284" s="247">
        <v>32.550309999999996</v>
      </c>
      <c r="G284" s="247">
        <v>29.51088</v>
      </c>
      <c r="H284" s="247">
        <v>35.589749999999995</v>
      </c>
      <c r="I284" s="248">
        <v>1122</v>
      </c>
      <c r="J284">
        <f t="shared" si="4"/>
        <v>0.32550309999999993</v>
      </c>
    </row>
    <row r="285" spans="1:10">
      <c r="A285" s="246" t="s">
        <v>313</v>
      </c>
      <c r="B285" s="246" t="s">
        <v>126</v>
      </c>
      <c r="C285" s="246" t="s">
        <v>302</v>
      </c>
      <c r="D285" s="246" t="s">
        <v>345</v>
      </c>
      <c r="E285" s="246" t="s">
        <v>346</v>
      </c>
      <c r="F285" s="247">
        <v>30.612749999999998</v>
      </c>
      <c r="G285" s="247">
        <v>27.922780000000003</v>
      </c>
      <c r="H285" s="247">
        <v>33.302720000000001</v>
      </c>
      <c r="I285" s="248">
        <v>1286</v>
      </c>
      <c r="J285">
        <f t="shared" si="4"/>
        <v>0.3061275</v>
      </c>
    </row>
    <row r="286" spans="1:10">
      <c r="A286" s="246" t="s">
        <v>314</v>
      </c>
      <c r="B286" s="246" t="s">
        <v>127</v>
      </c>
      <c r="C286" s="246" t="s">
        <v>302</v>
      </c>
      <c r="D286" s="246" t="s">
        <v>345</v>
      </c>
      <c r="E286" s="246" t="s">
        <v>346</v>
      </c>
      <c r="F286" s="247">
        <v>35.742289999999997</v>
      </c>
      <c r="G286" s="247">
        <v>33.172640000000001</v>
      </c>
      <c r="H286" s="247">
        <v>38.311929999999997</v>
      </c>
      <c r="I286" s="248">
        <v>1573</v>
      </c>
      <c r="J286">
        <f t="shared" si="4"/>
        <v>0.35742289999999999</v>
      </c>
    </row>
    <row r="287" spans="1:10">
      <c r="A287" s="246" t="s">
        <v>315</v>
      </c>
      <c r="B287" s="246" t="s">
        <v>128</v>
      </c>
      <c r="C287" s="246" t="s">
        <v>302</v>
      </c>
      <c r="D287" s="246" t="s">
        <v>345</v>
      </c>
      <c r="E287" s="246" t="s">
        <v>346</v>
      </c>
      <c r="F287" s="247">
        <v>39.692799999999998</v>
      </c>
      <c r="G287" s="247">
        <v>36.821829999999999</v>
      </c>
      <c r="H287" s="247">
        <v>42.563769999999998</v>
      </c>
      <c r="I287" s="248">
        <v>1275</v>
      </c>
      <c r="J287">
        <f t="shared" si="4"/>
        <v>0.396928</v>
      </c>
    </row>
    <row r="288" spans="1:10">
      <c r="A288" s="246" t="s">
        <v>316</v>
      </c>
      <c r="B288" s="246" t="s">
        <v>129</v>
      </c>
      <c r="C288" s="246" t="s">
        <v>302</v>
      </c>
      <c r="D288" s="246" t="s">
        <v>345</v>
      </c>
      <c r="E288" s="246" t="s">
        <v>346</v>
      </c>
      <c r="F288" s="247">
        <v>38.735500000000002</v>
      </c>
      <c r="G288" s="247">
        <v>35.759360000000001</v>
      </c>
      <c r="H288" s="247">
        <v>41.711649999999999</v>
      </c>
      <c r="I288" s="248">
        <v>1194</v>
      </c>
      <c r="J288">
        <f t="shared" si="4"/>
        <v>0.387355</v>
      </c>
    </row>
    <row r="289" spans="1:10">
      <c r="A289" s="246" t="s">
        <v>317</v>
      </c>
      <c r="B289" s="246" t="s">
        <v>130</v>
      </c>
      <c r="C289" s="246" t="s">
        <v>302</v>
      </c>
      <c r="D289" s="246" t="s">
        <v>345</v>
      </c>
      <c r="E289" s="246" t="s">
        <v>346</v>
      </c>
      <c r="F289" s="247">
        <v>34.227679999999999</v>
      </c>
      <c r="G289" s="247">
        <v>31.206590000000002</v>
      </c>
      <c r="H289" s="247">
        <v>37.248779999999996</v>
      </c>
      <c r="I289" s="248">
        <v>1114</v>
      </c>
      <c r="J289">
        <f t="shared" si="4"/>
        <v>0.34227679999999999</v>
      </c>
    </row>
    <row r="290" spans="1:10">
      <c r="A290" s="246" t="s">
        <v>318</v>
      </c>
      <c r="B290" s="246" t="s">
        <v>131</v>
      </c>
      <c r="C290" s="246" t="s">
        <v>302</v>
      </c>
      <c r="D290" s="246" t="s">
        <v>345</v>
      </c>
      <c r="E290" s="246" t="s">
        <v>346</v>
      </c>
      <c r="F290" s="247">
        <v>35.758539999999996</v>
      </c>
      <c r="G290" s="247">
        <v>33.55659</v>
      </c>
      <c r="H290" s="247">
        <v>37.960500000000003</v>
      </c>
      <c r="I290" s="248">
        <v>2169</v>
      </c>
      <c r="J290">
        <f t="shared" si="4"/>
        <v>0.35758539999999994</v>
      </c>
    </row>
    <row r="291" spans="1:10">
      <c r="A291" s="246" t="s">
        <v>319</v>
      </c>
      <c r="B291" s="246" t="s">
        <v>132</v>
      </c>
      <c r="C291" s="246" t="s">
        <v>302</v>
      </c>
      <c r="D291" s="246" t="s">
        <v>345</v>
      </c>
      <c r="E291" s="246" t="s">
        <v>346</v>
      </c>
      <c r="F291" s="247">
        <v>40.696570000000001</v>
      </c>
      <c r="G291" s="247">
        <v>38.08981</v>
      </c>
      <c r="H291" s="247">
        <v>43.303330000000003</v>
      </c>
      <c r="I291" s="248">
        <v>1607</v>
      </c>
      <c r="J291">
        <f t="shared" si="4"/>
        <v>0.40696569999999999</v>
      </c>
    </row>
    <row r="292" spans="1:10">
      <c r="A292" s="246" t="s">
        <v>320</v>
      </c>
      <c r="B292" s="246" t="s">
        <v>133</v>
      </c>
      <c r="C292" s="246" t="s">
        <v>302</v>
      </c>
      <c r="D292" s="246" t="s">
        <v>345</v>
      </c>
      <c r="E292" s="246" t="s">
        <v>346</v>
      </c>
      <c r="F292" s="247">
        <v>39.584690000000002</v>
      </c>
      <c r="G292" s="247">
        <v>36.530149999999999</v>
      </c>
      <c r="H292" s="247">
        <v>42.639229999999998</v>
      </c>
      <c r="I292" s="248">
        <v>1226</v>
      </c>
      <c r="J292">
        <f t="shared" si="4"/>
        <v>0.3958469</v>
      </c>
    </row>
    <row r="293" spans="1:10">
      <c r="A293" s="246" t="s">
        <v>321</v>
      </c>
      <c r="B293" s="246" t="s">
        <v>134</v>
      </c>
      <c r="C293" s="246" t="s">
        <v>302</v>
      </c>
      <c r="D293" s="246" t="s">
        <v>345</v>
      </c>
      <c r="E293" s="246" t="s">
        <v>346</v>
      </c>
      <c r="F293" s="247">
        <v>37.659460000000003</v>
      </c>
      <c r="G293" s="247">
        <v>35.084789999999998</v>
      </c>
      <c r="H293" s="247">
        <v>40.234120000000004</v>
      </c>
      <c r="I293" s="248">
        <v>1506</v>
      </c>
      <c r="J293">
        <f t="shared" si="4"/>
        <v>0.3765946</v>
      </c>
    </row>
    <row r="294" spans="1:10">
      <c r="A294" s="246" t="s">
        <v>322</v>
      </c>
      <c r="B294" s="246" t="s">
        <v>135</v>
      </c>
      <c r="C294" s="246" t="s">
        <v>302</v>
      </c>
      <c r="D294" s="246" t="s">
        <v>345</v>
      </c>
      <c r="E294" s="246" t="s">
        <v>346</v>
      </c>
      <c r="F294" s="247">
        <v>40.257210000000001</v>
      </c>
      <c r="G294" s="247">
        <v>37.228000000000002</v>
      </c>
      <c r="H294" s="247">
        <v>43.28642</v>
      </c>
      <c r="I294" s="248">
        <v>1199</v>
      </c>
      <c r="J294">
        <f t="shared" si="4"/>
        <v>0.40257209999999999</v>
      </c>
    </row>
    <row r="295" spans="1:10">
      <c r="A295" s="246" t="s">
        <v>323</v>
      </c>
      <c r="B295" s="246" t="s">
        <v>136</v>
      </c>
      <c r="C295" s="246" t="s">
        <v>302</v>
      </c>
      <c r="D295" s="246" t="s">
        <v>345</v>
      </c>
      <c r="E295" s="246" t="s">
        <v>346</v>
      </c>
      <c r="F295" s="247">
        <v>36.629669999999997</v>
      </c>
      <c r="G295" s="247">
        <v>33.61824</v>
      </c>
      <c r="H295" s="247">
        <v>39.641089999999998</v>
      </c>
      <c r="I295" s="248">
        <v>1230</v>
      </c>
      <c r="J295">
        <f t="shared" si="4"/>
        <v>0.36629669999999998</v>
      </c>
    </row>
    <row r="296" spans="1:10">
      <c r="A296" s="246" t="s">
        <v>324</v>
      </c>
      <c r="B296" s="246" t="s">
        <v>137</v>
      </c>
      <c r="C296" s="246" t="s">
        <v>302</v>
      </c>
      <c r="D296" s="246" t="s">
        <v>345</v>
      </c>
      <c r="E296" s="246" t="s">
        <v>346</v>
      </c>
      <c r="F296" s="247">
        <v>27.594800000000003</v>
      </c>
      <c r="G296" s="247">
        <v>24.954280000000001</v>
      </c>
      <c r="H296" s="247">
        <v>30.235319999999998</v>
      </c>
      <c r="I296" s="248">
        <v>1182</v>
      </c>
      <c r="J296">
        <f t="shared" si="4"/>
        <v>0.27594800000000003</v>
      </c>
    </row>
    <row r="297" spans="1:10">
      <c r="A297" s="246" t="s">
        <v>325</v>
      </c>
      <c r="B297" s="246" t="s">
        <v>138</v>
      </c>
      <c r="C297" s="246" t="s">
        <v>302</v>
      </c>
      <c r="D297" s="246" t="s">
        <v>345</v>
      </c>
      <c r="E297" s="246" t="s">
        <v>346</v>
      </c>
      <c r="F297" s="247">
        <v>32.409710000000004</v>
      </c>
      <c r="G297" s="247">
        <v>29.727330000000002</v>
      </c>
      <c r="H297" s="247">
        <v>35.092089999999999</v>
      </c>
      <c r="I297" s="248">
        <v>1333</v>
      </c>
      <c r="J297">
        <f t="shared" si="4"/>
        <v>0.32409710000000003</v>
      </c>
    </row>
    <row r="298" spans="1:10">
      <c r="A298" s="246" t="s">
        <v>326</v>
      </c>
      <c r="B298" s="246" t="s">
        <v>327</v>
      </c>
      <c r="C298" s="246" t="s">
        <v>302</v>
      </c>
      <c r="D298" s="246" t="s">
        <v>345</v>
      </c>
      <c r="E298" s="246" t="s">
        <v>346</v>
      </c>
      <c r="F298" s="247">
        <v>30.881560000000004</v>
      </c>
      <c r="G298" s="247">
        <v>29.718389999999999</v>
      </c>
      <c r="H298" s="247">
        <v>32.044730000000001</v>
      </c>
      <c r="I298" s="248">
        <v>7516</v>
      </c>
      <c r="J298">
        <f t="shared" si="4"/>
        <v>0.30881560000000002</v>
      </c>
    </row>
    <row r="299" spans="1:10">
      <c r="A299" s="246" t="s">
        <v>328</v>
      </c>
      <c r="B299" s="246" t="s">
        <v>329</v>
      </c>
      <c r="C299" s="246" t="s">
        <v>302</v>
      </c>
      <c r="D299" s="246" t="s">
        <v>345</v>
      </c>
      <c r="E299" s="246" t="s">
        <v>346</v>
      </c>
      <c r="F299" s="247">
        <v>30.70459</v>
      </c>
      <c r="G299" s="247">
        <v>29.003240000000002</v>
      </c>
      <c r="H299" s="247">
        <v>32.405929999999998</v>
      </c>
      <c r="I299" s="248">
        <v>3703</v>
      </c>
      <c r="J299">
        <f t="shared" si="4"/>
        <v>0.30704589999999998</v>
      </c>
    </row>
    <row r="300" spans="1:10">
      <c r="A300" s="246" t="s">
        <v>330</v>
      </c>
      <c r="B300" s="246" t="s">
        <v>331</v>
      </c>
      <c r="C300" s="246" t="s">
        <v>302</v>
      </c>
      <c r="D300" s="246" t="s">
        <v>345</v>
      </c>
      <c r="E300" s="246" t="s">
        <v>346</v>
      </c>
      <c r="F300" s="247">
        <v>26.1343</v>
      </c>
      <c r="G300" s="247">
        <v>23.610120000000002</v>
      </c>
      <c r="H300" s="247">
        <v>28.658489999999997</v>
      </c>
      <c r="I300" s="248">
        <v>1350</v>
      </c>
      <c r="J300">
        <f t="shared" si="4"/>
        <v>0.26134299999999999</v>
      </c>
    </row>
    <row r="301" spans="1:10">
      <c r="A301" s="246" t="s">
        <v>332</v>
      </c>
      <c r="B301" s="246" t="s">
        <v>333</v>
      </c>
      <c r="C301" s="246" t="s">
        <v>302</v>
      </c>
      <c r="D301" s="246" t="s">
        <v>345</v>
      </c>
      <c r="E301" s="246" t="s">
        <v>346</v>
      </c>
      <c r="F301" s="247">
        <v>37.594030000000004</v>
      </c>
      <c r="G301" s="247">
        <v>35.969200000000001</v>
      </c>
      <c r="H301" s="247">
        <v>39.218859999999999</v>
      </c>
      <c r="I301" s="248">
        <v>4042</v>
      </c>
      <c r="J301">
        <f t="shared" si="4"/>
        <v>0.37594030000000006</v>
      </c>
    </row>
    <row r="302" spans="1:10">
      <c r="A302" s="246" t="s">
        <v>334</v>
      </c>
      <c r="B302" s="246" t="s">
        <v>335</v>
      </c>
      <c r="C302" s="246" t="s">
        <v>302</v>
      </c>
      <c r="D302" s="246" t="s">
        <v>345</v>
      </c>
      <c r="E302" s="246" t="s">
        <v>346</v>
      </c>
      <c r="F302" s="247">
        <v>40.476129999999998</v>
      </c>
      <c r="G302" s="247">
        <v>38.300109999999997</v>
      </c>
      <c r="H302" s="247">
        <v>42.652149999999999</v>
      </c>
      <c r="I302" s="248">
        <v>2833</v>
      </c>
      <c r="J302">
        <f t="shared" si="4"/>
        <v>0.40476129999999999</v>
      </c>
    </row>
    <row r="303" spans="1:10">
      <c r="A303" s="246" t="s">
        <v>336</v>
      </c>
      <c r="B303" s="246" t="s">
        <v>337</v>
      </c>
      <c r="C303" s="246" t="s">
        <v>302</v>
      </c>
      <c r="D303" s="246" t="s">
        <v>345</v>
      </c>
      <c r="E303" s="246" t="s">
        <v>346</v>
      </c>
      <c r="F303" s="247">
        <v>35.108289999999997</v>
      </c>
      <c r="G303" s="247">
        <v>33.314749999999997</v>
      </c>
      <c r="H303" s="247">
        <v>36.901830000000004</v>
      </c>
      <c r="I303" s="248">
        <v>3283</v>
      </c>
      <c r="J303">
        <f t="shared" si="4"/>
        <v>0.35108289999999998</v>
      </c>
    </row>
    <row r="304" spans="1:10">
      <c r="A304" s="246" t="s">
        <v>338</v>
      </c>
      <c r="B304" s="246" t="s">
        <v>339</v>
      </c>
      <c r="C304" s="246" t="s">
        <v>302</v>
      </c>
      <c r="D304" s="246" t="s">
        <v>345</v>
      </c>
      <c r="E304" s="246" t="s">
        <v>346</v>
      </c>
      <c r="F304" s="247">
        <v>34.809669999999997</v>
      </c>
      <c r="G304" s="247">
        <v>33.531509999999997</v>
      </c>
      <c r="H304" s="247">
        <v>36.08784</v>
      </c>
      <c r="I304" s="248">
        <v>6450</v>
      </c>
      <c r="J304">
        <f t="shared" si="4"/>
        <v>0.34809669999999998</v>
      </c>
    </row>
    <row r="305" spans="1:12">
      <c r="A305" s="246" t="s">
        <v>340</v>
      </c>
      <c r="B305" s="246" t="s">
        <v>78</v>
      </c>
      <c r="C305" s="246" t="s">
        <v>302</v>
      </c>
      <c r="D305" s="246" t="s">
        <v>345</v>
      </c>
      <c r="E305" s="246" t="s">
        <v>346</v>
      </c>
      <c r="F305" s="247">
        <v>34.020499999999998</v>
      </c>
      <c r="G305" s="247">
        <v>33.403480000000002</v>
      </c>
      <c r="H305" s="247">
        <v>34.637529999999998</v>
      </c>
      <c r="I305" s="248">
        <v>29177</v>
      </c>
      <c r="J305">
        <f t="shared" si="4"/>
        <v>0.34020499999999998</v>
      </c>
    </row>
    <row r="306" spans="1:12">
      <c r="A306" s="249" t="s">
        <v>301</v>
      </c>
      <c r="B306" s="249" t="s">
        <v>117</v>
      </c>
      <c r="C306" s="249" t="s">
        <v>115</v>
      </c>
      <c r="D306" s="249" t="s">
        <v>345</v>
      </c>
      <c r="E306" s="249" t="s">
        <v>346</v>
      </c>
      <c r="F306" s="250">
        <v>30.249389999999998</v>
      </c>
      <c r="G306" s="250">
        <v>26.138169999999999</v>
      </c>
      <c r="H306" s="250">
        <v>34.360610000000001</v>
      </c>
      <c r="I306" s="251">
        <v>488</v>
      </c>
      <c r="J306">
        <f t="shared" si="4"/>
        <v>0.30249389999999998</v>
      </c>
    </row>
    <row r="307" spans="1:12">
      <c r="A307" s="249" t="s">
        <v>305</v>
      </c>
      <c r="B307" s="249" t="s">
        <v>118</v>
      </c>
      <c r="C307" s="249" t="s">
        <v>115</v>
      </c>
      <c r="D307" s="249" t="s">
        <v>345</v>
      </c>
      <c r="E307" s="249" t="s">
        <v>346</v>
      </c>
      <c r="F307" s="250">
        <v>27.47062</v>
      </c>
      <c r="G307" s="250">
        <v>23.755780000000001</v>
      </c>
      <c r="H307" s="250">
        <v>31.185459999999999</v>
      </c>
      <c r="I307" s="251">
        <v>602</v>
      </c>
      <c r="J307">
        <f t="shared" si="4"/>
        <v>0.27470620000000001</v>
      </c>
    </row>
    <row r="308" spans="1:12">
      <c r="A308" s="249" t="s">
        <v>306</v>
      </c>
      <c r="B308" s="249" t="s">
        <v>119</v>
      </c>
      <c r="C308" s="249" t="s">
        <v>115</v>
      </c>
      <c r="D308" s="249" t="s">
        <v>345</v>
      </c>
      <c r="E308" s="249" t="s">
        <v>346</v>
      </c>
      <c r="F308" s="250">
        <v>28.390169999999998</v>
      </c>
      <c r="G308" s="250">
        <v>24.640540000000001</v>
      </c>
      <c r="H308" s="250">
        <v>32.139810000000004</v>
      </c>
      <c r="I308" s="251">
        <v>551</v>
      </c>
      <c r="J308">
        <f t="shared" si="4"/>
        <v>0.28390169999999998</v>
      </c>
    </row>
    <row r="309" spans="1:12">
      <c r="A309" s="249" t="s">
        <v>307</v>
      </c>
      <c r="B309" s="249" t="s">
        <v>120</v>
      </c>
      <c r="C309" s="249" t="s">
        <v>115</v>
      </c>
      <c r="D309" s="249" t="s">
        <v>345</v>
      </c>
      <c r="E309" s="249" t="s">
        <v>346</v>
      </c>
      <c r="F309" s="250">
        <v>30.35774</v>
      </c>
      <c r="G309" s="250">
        <v>26.671080000000003</v>
      </c>
      <c r="H309" s="250">
        <v>34.04439</v>
      </c>
      <c r="I309" s="251">
        <v>607</v>
      </c>
      <c r="J309">
        <f t="shared" si="4"/>
        <v>0.3035774</v>
      </c>
    </row>
    <row r="310" spans="1:12">
      <c r="A310" s="249" t="s">
        <v>308</v>
      </c>
      <c r="B310" s="249" t="s">
        <v>121</v>
      </c>
      <c r="C310" s="249" t="s">
        <v>115</v>
      </c>
      <c r="D310" s="249" t="s">
        <v>345</v>
      </c>
      <c r="E310" s="249" t="s">
        <v>346</v>
      </c>
      <c r="F310" s="250">
        <v>29.972799999999999</v>
      </c>
      <c r="G310" s="250">
        <v>26.342829999999999</v>
      </c>
      <c r="H310" s="250">
        <v>33.60277</v>
      </c>
      <c r="I310" s="251">
        <v>613</v>
      </c>
      <c r="J310">
        <f t="shared" si="4"/>
        <v>0.29972799999999999</v>
      </c>
    </row>
    <row r="311" spans="1:12">
      <c r="A311" s="249" t="s">
        <v>309</v>
      </c>
      <c r="B311" s="249" t="s">
        <v>122</v>
      </c>
      <c r="C311" s="249" t="s">
        <v>115</v>
      </c>
      <c r="D311" s="249" t="s">
        <v>345</v>
      </c>
      <c r="E311" s="249" t="s">
        <v>346</v>
      </c>
      <c r="F311" s="250">
        <v>32.515830000000001</v>
      </c>
      <c r="G311" s="250">
        <v>28.53171</v>
      </c>
      <c r="H311" s="250">
        <v>36.499949999999998</v>
      </c>
      <c r="I311" s="251">
        <v>598</v>
      </c>
      <c r="J311">
        <f t="shared" si="4"/>
        <v>0.32515830000000001</v>
      </c>
    </row>
    <row r="312" spans="1:12">
      <c r="A312" s="249" t="s">
        <v>310</v>
      </c>
      <c r="B312" s="249" t="s">
        <v>123</v>
      </c>
      <c r="C312" s="249" t="s">
        <v>115</v>
      </c>
      <c r="D312" s="249" t="s">
        <v>345</v>
      </c>
      <c r="E312" s="249" t="s">
        <v>346</v>
      </c>
      <c r="F312" s="250">
        <v>23.892199999999999</v>
      </c>
      <c r="G312" s="250">
        <v>20.45035</v>
      </c>
      <c r="H312" s="250">
        <v>27.334049999999998</v>
      </c>
      <c r="I312" s="251">
        <v>631</v>
      </c>
      <c r="J312">
        <f t="shared" si="4"/>
        <v>0.238922</v>
      </c>
    </row>
    <row r="313" spans="1:12">
      <c r="A313" s="249" t="s">
        <v>311</v>
      </c>
      <c r="B313" s="249" t="s">
        <v>124</v>
      </c>
      <c r="C313" s="249" t="s">
        <v>115</v>
      </c>
      <c r="D313" s="249" t="s">
        <v>345</v>
      </c>
      <c r="E313" s="249" t="s">
        <v>346</v>
      </c>
      <c r="F313" s="250">
        <v>25.792359999999999</v>
      </c>
      <c r="G313" s="250">
        <v>22.108910000000002</v>
      </c>
      <c r="H313" s="250">
        <v>29.475800000000003</v>
      </c>
      <c r="I313" s="251">
        <v>626</v>
      </c>
      <c r="J313">
        <f t="shared" si="4"/>
        <v>0.25792359999999998</v>
      </c>
    </row>
    <row r="314" spans="1:12">
      <c r="A314" s="249" t="s">
        <v>312</v>
      </c>
      <c r="B314" s="249" t="s">
        <v>125</v>
      </c>
      <c r="C314" s="249" t="s">
        <v>115</v>
      </c>
      <c r="D314" s="249" t="s">
        <v>345</v>
      </c>
      <c r="E314" s="249" t="s">
        <v>346</v>
      </c>
      <c r="F314" s="250">
        <v>28.994389999999999</v>
      </c>
      <c r="G314" s="250">
        <v>24.791540000000001</v>
      </c>
      <c r="H314" s="250">
        <v>33.197229999999998</v>
      </c>
      <c r="I314" s="251">
        <v>516</v>
      </c>
      <c r="J314">
        <f t="shared" si="4"/>
        <v>0.28994389999999998</v>
      </c>
    </row>
    <row r="315" spans="1:12">
      <c r="A315" s="249" t="s">
        <v>313</v>
      </c>
      <c r="B315" s="249" t="s">
        <v>126</v>
      </c>
      <c r="C315" s="249" t="s">
        <v>115</v>
      </c>
      <c r="D315" s="249" t="s">
        <v>345</v>
      </c>
      <c r="E315" s="249" t="s">
        <v>346</v>
      </c>
      <c r="F315" s="250">
        <v>25.562620000000003</v>
      </c>
      <c r="G315" s="250">
        <v>21.916269999999997</v>
      </c>
      <c r="H315" s="250">
        <v>29.208960000000001</v>
      </c>
      <c r="I315" s="251">
        <v>601</v>
      </c>
      <c r="J315">
        <f t="shared" si="4"/>
        <v>0.25562620000000003</v>
      </c>
    </row>
    <row r="316" spans="1:12">
      <c r="A316" s="249" t="s">
        <v>314</v>
      </c>
      <c r="B316" s="249" t="s">
        <v>127</v>
      </c>
      <c r="C316" s="249" t="s">
        <v>115</v>
      </c>
      <c r="D316" s="249" t="s">
        <v>345</v>
      </c>
      <c r="E316" s="249" t="s">
        <v>346</v>
      </c>
      <c r="F316" s="250">
        <v>33.18318</v>
      </c>
      <c r="G316" s="250">
        <v>29.717700000000001</v>
      </c>
      <c r="H316" s="250">
        <v>36.64866</v>
      </c>
      <c r="I316" s="251">
        <v>721</v>
      </c>
      <c r="J316">
        <f t="shared" si="4"/>
        <v>0.33183180000000001</v>
      </c>
    </row>
    <row r="317" spans="1:12">
      <c r="A317" s="249" t="s">
        <v>315</v>
      </c>
      <c r="B317" s="249" t="s">
        <v>128</v>
      </c>
      <c r="C317" s="249" t="s">
        <v>115</v>
      </c>
      <c r="D317" s="249" t="s">
        <v>345</v>
      </c>
      <c r="E317" s="249" t="s">
        <v>346</v>
      </c>
      <c r="F317" s="250">
        <v>35.117519999999999</v>
      </c>
      <c r="G317" s="250">
        <v>31.290459999999996</v>
      </c>
      <c r="H317" s="250">
        <v>38.944589999999998</v>
      </c>
      <c r="I317" s="251">
        <v>574</v>
      </c>
      <c r="J317">
        <f t="shared" si="4"/>
        <v>0.35117519999999997</v>
      </c>
    </row>
    <row r="318" spans="1:12">
      <c r="A318" s="249" t="s">
        <v>316</v>
      </c>
      <c r="B318" s="249" t="s">
        <v>129</v>
      </c>
      <c r="C318" s="249" t="s">
        <v>115</v>
      </c>
      <c r="D318" s="249" t="s">
        <v>345</v>
      </c>
      <c r="E318" s="249" t="s">
        <v>346</v>
      </c>
      <c r="F318" s="250">
        <v>35.273240000000001</v>
      </c>
      <c r="G318" s="250">
        <v>31.16292</v>
      </c>
      <c r="H318" s="250">
        <v>39.383569999999999</v>
      </c>
      <c r="I318" s="251">
        <v>557</v>
      </c>
      <c r="J318">
        <f t="shared" si="4"/>
        <v>0.3527324</v>
      </c>
      <c r="L318" t="s">
        <v>343</v>
      </c>
    </row>
    <row r="319" spans="1:12">
      <c r="A319" s="249" t="s">
        <v>317</v>
      </c>
      <c r="B319" s="249" t="s">
        <v>130</v>
      </c>
      <c r="C319" s="249" t="s">
        <v>115</v>
      </c>
      <c r="D319" s="249" t="s">
        <v>345</v>
      </c>
      <c r="E319" s="249" t="s">
        <v>346</v>
      </c>
      <c r="F319" s="250">
        <v>33.539879999999997</v>
      </c>
      <c r="G319" s="250">
        <v>29.260639999999999</v>
      </c>
      <c r="H319" s="250">
        <v>37.819119999999998</v>
      </c>
      <c r="I319" s="251">
        <v>494</v>
      </c>
      <c r="J319">
        <f t="shared" si="4"/>
        <v>0.33539879999999994</v>
      </c>
    </row>
    <row r="320" spans="1:12">
      <c r="A320" s="249" t="s">
        <v>318</v>
      </c>
      <c r="B320" s="249" t="s">
        <v>131</v>
      </c>
      <c r="C320" s="249" t="s">
        <v>115</v>
      </c>
      <c r="D320" s="249" t="s">
        <v>345</v>
      </c>
      <c r="E320" s="249" t="s">
        <v>346</v>
      </c>
      <c r="F320" s="250">
        <v>33.979669999999999</v>
      </c>
      <c r="G320" s="250">
        <v>30.985499999999998</v>
      </c>
      <c r="H320" s="250">
        <v>36.973840000000003</v>
      </c>
      <c r="I320" s="251">
        <v>1000</v>
      </c>
      <c r="J320">
        <f t="shared" si="4"/>
        <v>0.33979670000000001</v>
      </c>
    </row>
    <row r="321" spans="1:10">
      <c r="A321" s="249" t="s">
        <v>319</v>
      </c>
      <c r="B321" s="249" t="s">
        <v>132</v>
      </c>
      <c r="C321" s="249" t="s">
        <v>115</v>
      </c>
      <c r="D321" s="249" t="s">
        <v>345</v>
      </c>
      <c r="E321" s="249" t="s">
        <v>346</v>
      </c>
      <c r="F321" s="250">
        <v>39.410109999999996</v>
      </c>
      <c r="G321" s="250">
        <v>36.048400000000001</v>
      </c>
      <c r="H321" s="250">
        <v>42.771819999999998</v>
      </c>
      <c r="I321" s="251">
        <v>779</v>
      </c>
      <c r="J321">
        <f t="shared" si="4"/>
        <v>0.39410109999999998</v>
      </c>
    </row>
    <row r="322" spans="1:10">
      <c r="A322" s="249" t="s">
        <v>320</v>
      </c>
      <c r="B322" s="249" t="s">
        <v>133</v>
      </c>
      <c r="C322" s="249" t="s">
        <v>115</v>
      </c>
      <c r="D322" s="249" t="s">
        <v>345</v>
      </c>
      <c r="E322" s="249" t="s">
        <v>346</v>
      </c>
      <c r="F322" s="250">
        <v>38.161650000000002</v>
      </c>
      <c r="G322" s="250">
        <v>33.982820000000004</v>
      </c>
      <c r="H322" s="250">
        <v>42.340470000000003</v>
      </c>
      <c r="I322" s="251">
        <v>555</v>
      </c>
      <c r="J322">
        <f t="shared" si="4"/>
        <v>0.38161650000000003</v>
      </c>
    </row>
    <row r="323" spans="1:10">
      <c r="A323" s="249" t="s">
        <v>321</v>
      </c>
      <c r="B323" s="249" t="s">
        <v>134</v>
      </c>
      <c r="C323" s="249" t="s">
        <v>115</v>
      </c>
      <c r="D323" s="249" t="s">
        <v>345</v>
      </c>
      <c r="E323" s="249" t="s">
        <v>346</v>
      </c>
      <c r="F323" s="250">
        <v>34.010370000000002</v>
      </c>
      <c r="G323" s="250">
        <v>30.518149999999999</v>
      </c>
      <c r="H323" s="250">
        <v>37.502590000000005</v>
      </c>
      <c r="I323" s="251">
        <v>710</v>
      </c>
      <c r="J323">
        <f t="shared" si="4"/>
        <v>0.34010370000000001</v>
      </c>
    </row>
    <row r="324" spans="1:10">
      <c r="A324" s="249" t="s">
        <v>322</v>
      </c>
      <c r="B324" s="249" t="s">
        <v>135</v>
      </c>
      <c r="C324" s="249" t="s">
        <v>115</v>
      </c>
      <c r="D324" s="249" t="s">
        <v>345</v>
      </c>
      <c r="E324" s="249" t="s">
        <v>346</v>
      </c>
      <c r="F324" s="250">
        <v>35.970079999999996</v>
      </c>
      <c r="G324" s="250">
        <v>31.851939999999999</v>
      </c>
      <c r="H324" s="250">
        <v>40.088210000000004</v>
      </c>
      <c r="I324" s="251">
        <v>545</v>
      </c>
      <c r="J324">
        <f t="shared" ref="J324:J387" si="5">F324/100</f>
        <v>0.35970079999999993</v>
      </c>
    </row>
    <row r="325" spans="1:10">
      <c r="A325" s="249" t="s">
        <v>323</v>
      </c>
      <c r="B325" s="249" t="s">
        <v>136</v>
      </c>
      <c r="C325" s="249" t="s">
        <v>115</v>
      </c>
      <c r="D325" s="249" t="s">
        <v>345</v>
      </c>
      <c r="E325" s="249" t="s">
        <v>346</v>
      </c>
      <c r="F325" s="250">
        <v>35.336909999999996</v>
      </c>
      <c r="G325" s="250">
        <v>31.107800000000001</v>
      </c>
      <c r="H325" s="250">
        <v>39.566020000000002</v>
      </c>
      <c r="I325" s="251">
        <v>562</v>
      </c>
      <c r="J325">
        <f t="shared" si="5"/>
        <v>0.35336909999999994</v>
      </c>
    </row>
    <row r="326" spans="1:10">
      <c r="A326" s="249" t="s">
        <v>324</v>
      </c>
      <c r="B326" s="249" t="s">
        <v>137</v>
      </c>
      <c r="C326" s="249" t="s">
        <v>115</v>
      </c>
      <c r="D326" s="249" t="s">
        <v>345</v>
      </c>
      <c r="E326" s="249" t="s">
        <v>346</v>
      </c>
      <c r="F326" s="250">
        <v>22.993980000000001</v>
      </c>
      <c r="G326" s="250">
        <v>19.34863</v>
      </c>
      <c r="H326" s="250">
        <v>26.639319999999998</v>
      </c>
      <c r="I326" s="251">
        <v>547</v>
      </c>
      <c r="J326">
        <f t="shared" si="5"/>
        <v>0.2299398</v>
      </c>
    </row>
    <row r="327" spans="1:10">
      <c r="A327" s="249" t="s">
        <v>325</v>
      </c>
      <c r="B327" s="249" t="s">
        <v>138</v>
      </c>
      <c r="C327" s="249" t="s">
        <v>115</v>
      </c>
      <c r="D327" s="249" t="s">
        <v>345</v>
      </c>
      <c r="E327" s="249" t="s">
        <v>346</v>
      </c>
      <c r="F327" s="250">
        <v>29.249099999999999</v>
      </c>
      <c r="G327" s="250">
        <v>25.640160000000002</v>
      </c>
      <c r="H327" s="250">
        <v>32.858040000000003</v>
      </c>
      <c r="I327" s="251">
        <v>620</v>
      </c>
      <c r="J327">
        <f t="shared" si="5"/>
        <v>0.292491</v>
      </c>
    </row>
    <row r="328" spans="1:10">
      <c r="A328" s="249" t="s">
        <v>326</v>
      </c>
      <c r="B328" s="249" t="s">
        <v>327</v>
      </c>
      <c r="C328" s="249" t="s">
        <v>115</v>
      </c>
      <c r="D328" s="249" t="s">
        <v>345</v>
      </c>
      <c r="E328" s="249" t="s">
        <v>346</v>
      </c>
      <c r="F328" s="250">
        <v>29.688389999999998</v>
      </c>
      <c r="G328" s="250">
        <v>28.100730000000002</v>
      </c>
      <c r="H328" s="250">
        <v>31.276039999999998</v>
      </c>
      <c r="I328" s="251">
        <v>3459</v>
      </c>
      <c r="J328">
        <f t="shared" si="5"/>
        <v>0.29688389999999998</v>
      </c>
    </row>
    <row r="329" spans="1:10">
      <c r="A329" s="249" t="s">
        <v>328</v>
      </c>
      <c r="B329" s="249" t="s">
        <v>329</v>
      </c>
      <c r="C329" s="249" t="s">
        <v>115</v>
      </c>
      <c r="D329" s="249" t="s">
        <v>345</v>
      </c>
      <c r="E329" s="249" t="s">
        <v>346</v>
      </c>
      <c r="F329" s="250">
        <v>26.611279999999997</v>
      </c>
      <c r="G329" s="250">
        <v>24.303540000000002</v>
      </c>
      <c r="H329" s="250">
        <v>28.919029999999999</v>
      </c>
      <c r="I329" s="251">
        <v>1743</v>
      </c>
      <c r="J329">
        <f t="shared" si="5"/>
        <v>0.26611279999999998</v>
      </c>
    </row>
    <row r="330" spans="1:10">
      <c r="A330" s="249" t="s">
        <v>330</v>
      </c>
      <c r="B330" s="249" t="s">
        <v>331</v>
      </c>
      <c r="C330" s="249" t="s">
        <v>115</v>
      </c>
      <c r="D330" s="249" t="s">
        <v>345</v>
      </c>
      <c r="E330" s="249" t="s">
        <v>346</v>
      </c>
      <c r="F330" s="250">
        <v>23.892199999999999</v>
      </c>
      <c r="G330" s="250">
        <v>20.45035</v>
      </c>
      <c r="H330" s="250">
        <v>27.334049999999998</v>
      </c>
      <c r="I330" s="251">
        <v>631</v>
      </c>
      <c r="J330">
        <f t="shared" si="5"/>
        <v>0.238922</v>
      </c>
    </row>
    <row r="331" spans="1:10">
      <c r="A331" s="249" t="s">
        <v>332</v>
      </c>
      <c r="B331" s="249" t="s">
        <v>333</v>
      </c>
      <c r="C331" s="249" t="s">
        <v>115</v>
      </c>
      <c r="D331" s="249" t="s">
        <v>345</v>
      </c>
      <c r="E331" s="249" t="s">
        <v>346</v>
      </c>
      <c r="F331" s="250">
        <v>34.25703</v>
      </c>
      <c r="G331" s="250">
        <v>32.059249999999999</v>
      </c>
      <c r="H331" s="250">
        <v>36.454810000000002</v>
      </c>
      <c r="I331" s="251">
        <v>1852</v>
      </c>
      <c r="J331">
        <f t="shared" si="5"/>
        <v>0.34257029999999999</v>
      </c>
    </row>
    <row r="332" spans="1:10">
      <c r="A332" s="249" t="s">
        <v>334</v>
      </c>
      <c r="B332" s="249" t="s">
        <v>335</v>
      </c>
      <c r="C332" s="249" t="s">
        <v>115</v>
      </c>
      <c r="D332" s="249" t="s">
        <v>345</v>
      </c>
      <c r="E332" s="249" t="s">
        <v>346</v>
      </c>
      <c r="F332" s="250">
        <v>39.181820000000002</v>
      </c>
      <c r="G332" s="250">
        <v>36.332940000000001</v>
      </c>
      <c r="H332" s="250">
        <v>42.030709999999999</v>
      </c>
      <c r="I332" s="251">
        <v>1334</v>
      </c>
      <c r="J332">
        <f t="shared" si="5"/>
        <v>0.39181820000000001</v>
      </c>
    </row>
    <row r="333" spans="1:10">
      <c r="A333" s="249" t="s">
        <v>336</v>
      </c>
      <c r="B333" s="249" t="s">
        <v>337</v>
      </c>
      <c r="C333" s="249" t="s">
        <v>115</v>
      </c>
      <c r="D333" s="249" t="s">
        <v>345</v>
      </c>
      <c r="E333" s="249" t="s">
        <v>346</v>
      </c>
      <c r="F333" s="250">
        <v>33.498480000000001</v>
      </c>
      <c r="G333" s="250">
        <v>31.036380000000001</v>
      </c>
      <c r="H333" s="250">
        <v>35.960589999999996</v>
      </c>
      <c r="I333" s="251">
        <v>1494</v>
      </c>
      <c r="J333">
        <f t="shared" si="5"/>
        <v>0.33498480000000003</v>
      </c>
    </row>
    <row r="334" spans="1:10">
      <c r="A334" s="249" t="s">
        <v>338</v>
      </c>
      <c r="B334" s="249" t="s">
        <v>339</v>
      </c>
      <c r="C334" s="249" t="s">
        <v>115</v>
      </c>
      <c r="D334" s="249" t="s">
        <v>345</v>
      </c>
      <c r="E334" s="249" t="s">
        <v>346</v>
      </c>
      <c r="F334" s="250">
        <v>31.45945</v>
      </c>
      <c r="G334" s="250">
        <v>29.712759999999999</v>
      </c>
      <c r="H334" s="250">
        <v>33.206130000000002</v>
      </c>
      <c r="I334" s="251">
        <v>2984</v>
      </c>
      <c r="J334">
        <f t="shared" si="5"/>
        <v>0.3145945</v>
      </c>
    </row>
    <row r="335" spans="1:10">
      <c r="A335" s="249" t="s">
        <v>340</v>
      </c>
      <c r="B335" s="249" t="s">
        <v>78</v>
      </c>
      <c r="C335" s="249" t="s">
        <v>115</v>
      </c>
      <c r="D335" s="249" t="s">
        <v>345</v>
      </c>
      <c r="E335" s="249" t="s">
        <v>346</v>
      </c>
      <c r="F335" s="250">
        <v>31.555230000000002</v>
      </c>
      <c r="G335" s="250">
        <v>30.717359999999999</v>
      </c>
      <c r="H335" s="250">
        <v>32.39311</v>
      </c>
      <c r="I335" s="251">
        <v>13497</v>
      </c>
      <c r="J335">
        <f t="shared" si="5"/>
        <v>0.31555230000000001</v>
      </c>
    </row>
    <row r="336" spans="1:10">
      <c r="A336" s="252" t="s">
        <v>301</v>
      </c>
      <c r="B336" s="252" t="s">
        <v>117</v>
      </c>
      <c r="C336" s="252" t="s">
        <v>116</v>
      </c>
      <c r="D336" s="252" t="s">
        <v>345</v>
      </c>
      <c r="E336" s="252" t="s">
        <v>346</v>
      </c>
      <c r="F336" s="253">
        <v>29.436079999999997</v>
      </c>
      <c r="G336" s="253">
        <v>25.673950000000001</v>
      </c>
      <c r="H336" s="253">
        <v>33.198219999999999</v>
      </c>
      <c r="I336" s="254">
        <v>612</v>
      </c>
      <c r="J336">
        <f t="shared" si="5"/>
        <v>0.29436079999999998</v>
      </c>
    </row>
    <row r="337" spans="1:10">
      <c r="A337" s="252" t="s">
        <v>305</v>
      </c>
      <c r="B337" s="252" t="s">
        <v>118</v>
      </c>
      <c r="C337" s="252" t="s">
        <v>116</v>
      </c>
      <c r="D337" s="252" t="s">
        <v>345</v>
      </c>
      <c r="E337" s="252" t="s">
        <v>346</v>
      </c>
      <c r="F337" s="253">
        <v>30.441369999999999</v>
      </c>
      <c r="G337" s="253">
        <v>27.026919999999997</v>
      </c>
      <c r="H337" s="253">
        <v>33.855829999999997</v>
      </c>
      <c r="I337" s="254">
        <v>679</v>
      </c>
      <c r="J337">
        <f t="shared" si="5"/>
        <v>0.30441370000000001</v>
      </c>
    </row>
    <row r="338" spans="1:10">
      <c r="A338" s="252" t="s">
        <v>306</v>
      </c>
      <c r="B338" s="252" t="s">
        <v>119</v>
      </c>
      <c r="C338" s="252" t="s">
        <v>116</v>
      </c>
      <c r="D338" s="252" t="s">
        <v>345</v>
      </c>
      <c r="E338" s="252" t="s">
        <v>346</v>
      </c>
      <c r="F338" s="253">
        <v>28.873910000000002</v>
      </c>
      <c r="G338" s="253">
        <v>25.269200000000001</v>
      </c>
      <c r="H338" s="253">
        <v>32.478619999999999</v>
      </c>
      <c r="I338" s="254">
        <v>642</v>
      </c>
      <c r="J338">
        <f t="shared" si="5"/>
        <v>0.28873910000000003</v>
      </c>
    </row>
    <row r="339" spans="1:10">
      <c r="A339" s="252" t="s">
        <v>307</v>
      </c>
      <c r="B339" s="252" t="s">
        <v>120</v>
      </c>
      <c r="C339" s="252" t="s">
        <v>116</v>
      </c>
      <c r="D339" s="252" t="s">
        <v>345</v>
      </c>
      <c r="E339" s="252" t="s">
        <v>346</v>
      </c>
      <c r="F339" s="253">
        <v>31.949100000000001</v>
      </c>
      <c r="G339" s="253">
        <v>28.477770000000003</v>
      </c>
      <c r="H339" s="253">
        <v>35.42042</v>
      </c>
      <c r="I339" s="254">
        <v>714</v>
      </c>
      <c r="J339">
        <f t="shared" si="5"/>
        <v>0.31949100000000002</v>
      </c>
    </row>
    <row r="340" spans="1:10">
      <c r="A340" s="252" t="s">
        <v>308</v>
      </c>
      <c r="B340" s="252" t="s">
        <v>121</v>
      </c>
      <c r="C340" s="252" t="s">
        <v>116</v>
      </c>
      <c r="D340" s="252" t="s">
        <v>345</v>
      </c>
      <c r="E340" s="252" t="s">
        <v>346</v>
      </c>
      <c r="F340" s="253">
        <v>32.178730000000002</v>
      </c>
      <c r="G340" s="253">
        <v>28.687709999999999</v>
      </c>
      <c r="H340" s="253">
        <v>35.669750000000001</v>
      </c>
      <c r="I340" s="254">
        <v>705</v>
      </c>
      <c r="J340">
        <f t="shared" si="5"/>
        <v>0.3217873</v>
      </c>
    </row>
    <row r="341" spans="1:10">
      <c r="A341" s="252" t="s">
        <v>309</v>
      </c>
      <c r="B341" s="252" t="s">
        <v>122</v>
      </c>
      <c r="C341" s="252" t="s">
        <v>116</v>
      </c>
      <c r="D341" s="252" t="s">
        <v>345</v>
      </c>
      <c r="E341" s="252" t="s">
        <v>346</v>
      </c>
      <c r="F341" s="253">
        <v>37.118899999999996</v>
      </c>
      <c r="G341" s="253">
        <v>33.617059999999995</v>
      </c>
      <c r="H341" s="253">
        <v>40.620730000000002</v>
      </c>
      <c r="I341" s="254">
        <v>705</v>
      </c>
      <c r="J341">
        <f t="shared" si="5"/>
        <v>0.37118899999999999</v>
      </c>
    </row>
    <row r="342" spans="1:10">
      <c r="A342" s="252" t="s">
        <v>310</v>
      </c>
      <c r="B342" s="252" t="s">
        <v>123</v>
      </c>
      <c r="C342" s="252" t="s">
        <v>116</v>
      </c>
      <c r="D342" s="252" t="s">
        <v>345</v>
      </c>
      <c r="E342" s="252" t="s">
        <v>346</v>
      </c>
      <c r="F342" s="253">
        <v>28.334419999999998</v>
      </c>
      <c r="G342" s="253">
        <v>25.1068</v>
      </c>
      <c r="H342" s="253">
        <v>31.562050000000003</v>
      </c>
      <c r="I342" s="254">
        <v>719</v>
      </c>
      <c r="J342">
        <f t="shared" si="5"/>
        <v>0.28334419999999999</v>
      </c>
    </row>
    <row r="343" spans="1:10">
      <c r="A343" s="252" t="s">
        <v>311</v>
      </c>
      <c r="B343" s="252" t="s">
        <v>124</v>
      </c>
      <c r="C343" s="252" t="s">
        <v>116</v>
      </c>
      <c r="D343" s="252" t="s">
        <v>345</v>
      </c>
      <c r="E343" s="252" t="s">
        <v>346</v>
      </c>
      <c r="F343" s="253">
        <v>29.941939999999999</v>
      </c>
      <c r="G343" s="253">
        <v>26.561980000000002</v>
      </c>
      <c r="H343" s="253">
        <v>33.321899999999999</v>
      </c>
      <c r="I343" s="254">
        <v>669</v>
      </c>
      <c r="J343">
        <f t="shared" si="5"/>
        <v>0.2994194</v>
      </c>
    </row>
    <row r="344" spans="1:10">
      <c r="A344" s="252" t="s">
        <v>312</v>
      </c>
      <c r="B344" s="252" t="s">
        <v>125</v>
      </c>
      <c r="C344" s="252" t="s">
        <v>116</v>
      </c>
      <c r="D344" s="252" t="s">
        <v>345</v>
      </c>
      <c r="E344" s="252" t="s">
        <v>346</v>
      </c>
      <c r="F344" s="253">
        <v>35.284060000000004</v>
      </c>
      <c r="G344" s="253">
        <v>31.293810000000001</v>
      </c>
      <c r="H344" s="253">
        <v>39.27431</v>
      </c>
      <c r="I344" s="254">
        <v>606</v>
      </c>
      <c r="J344">
        <f t="shared" si="5"/>
        <v>0.35284060000000006</v>
      </c>
    </row>
    <row r="345" spans="1:10">
      <c r="A345" s="252" t="s">
        <v>313</v>
      </c>
      <c r="B345" s="252" t="s">
        <v>126</v>
      </c>
      <c r="C345" s="252" t="s">
        <v>116</v>
      </c>
      <c r="D345" s="252" t="s">
        <v>345</v>
      </c>
      <c r="E345" s="252" t="s">
        <v>346</v>
      </c>
      <c r="F345" s="253">
        <v>35.116819999999997</v>
      </c>
      <c r="G345" s="253">
        <v>31.630419999999997</v>
      </c>
      <c r="H345" s="253">
        <v>38.603209999999997</v>
      </c>
      <c r="I345" s="254">
        <v>685</v>
      </c>
      <c r="J345">
        <f t="shared" si="5"/>
        <v>0.35116819999999999</v>
      </c>
    </row>
    <row r="346" spans="1:10">
      <c r="A346" s="252" t="s">
        <v>314</v>
      </c>
      <c r="B346" s="252" t="s">
        <v>127</v>
      </c>
      <c r="C346" s="252" t="s">
        <v>116</v>
      </c>
      <c r="D346" s="252" t="s">
        <v>345</v>
      </c>
      <c r="E346" s="252" t="s">
        <v>346</v>
      </c>
      <c r="F346" s="253">
        <v>37.852029999999999</v>
      </c>
      <c r="G346" s="253">
        <v>34.683509999999998</v>
      </c>
      <c r="H346" s="253">
        <v>41.020539999999997</v>
      </c>
      <c r="I346" s="254">
        <v>852</v>
      </c>
      <c r="J346">
        <f t="shared" si="5"/>
        <v>0.37852029999999998</v>
      </c>
    </row>
    <row r="347" spans="1:10">
      <c r="A347" s="252" t="s">
        <v>315</v>
      </c>
      <c r="B347" s="252" t="s">
        <v>128</v>
      </c>
      <c r="C347" s="252" t="s">
        <v>116</v>
      </c>
      <c r="D347" s="252" t="s">
        <v>345</v>
      </c>
      <c r="E347" s="252" t="s">
        <v>346</v>
      </c>
      <c r="F347" s="253">
        <v>43.699799999999996</v>
      </c>
      <c r="G347" s="253">
        <v>40.080100000000002</v>
      </c>
      <c r="H347" s="253">
        <v>47.319510000000001</v>
      </c>
      <c r="I347" s="254">
        <v>701</v>
      </c>
      <c r="J347">
        <f t="shared" si="5"/>
        <v>0.43699799999999994</v>
      </c>
    </row>
    <row r="348" spans="1:10">
      <c r="A348" s="252" t="s">
        <v>316</v>
      </c>
      <c r="B348" s="252" t="s">
        <v>129</v>
      </c>
      <c r="C348" s="252" t="s">
        <v>116</v>
      </c>
      <c r="D348" s="252" t="s">
        <v>345</v>
      </c>
      <c r="E348" s="252" t="s">
        <v>346</v>
      </c>
      <c r="F348" s="253">
        <v>42.265570000000004</v>
      </c>
      <c r="G348" s="253">
        <v>38.364730000000002</v>
      </c>
      <c r="H348" s="253">
        <v>46.166420000000002</v>
      </c>
      <c r="I348" s="254">
        <v>637</v>
      </c>
      <c r="J348">
        <f t="shared" si="5"/>
        <v>0.42265570000000002</v>
      </c>
    </row>
    <row r="349" spans="1:10">
      <c r="A349" s="252" t="s">
        <v>317</v>
      </c>
      <c r="B349" s="252" t="s">
        <v>130</v>
      </c>
      <c r="C349" s="252" t="s">
        <v>116</v>
      </c>
      <c r="D349" s="252" t="s">
        <v>345</v>
      </c>
      <c r="E349" s="252" t="s">
        <v>346</v>
      </c>
      <c r="F349" s="253">
        <v>34.79692</v>
      </c>
      <c r="G349" s="253">
        <v>30.91507</v>
      </c>
      <c r="H349" s="253">
        <v>38.67877</v>
      </c>
      <c r="I349" s="254">
        <v>620</v>
      </c>
      <c r="J349">
        <f t="shared" si="5"/>
        <v>0.34796919999999998</v>
      </c>
    </row>
    <row r="350" spans="1:10">
      <c r="A350" s="252" t="s">
        <v>318</v>
      </c>
      <c r="B350" s="252" t="s">
        <v>131</v>
      </c>
      <c r="C350" s="252" t="s">
        <v>116</v>
      </c>
      <c r="D350" s="252" t="s">
        <v>345</v>
      </c>
      <c r="E350" s="252" t="s">
        <v>346</v>
      </c>
      <c r="F350" s="253">
        <v>37.492310000000003</v>
      </c>
      <c r="G350" s="253">
        <v>34.610950000000003</v>
      </c>
      <c r="H350" s="253">
        <v>40.37368</v>
      </c>
      <c r="I350" s="254">
        <v>1169</v>
      </c>
      <c r="J350">
        <f t="shared" si="5"/>
        <v>0.37492310000000001</v>
      </c>
    </row>
    <row r="351" spans="1:10">
      <c r="A351" s="252" t="s">
        <v>319</v>
      </c>
      <c r="B351" s="252" t="s">
        <v>132</v>
      </c>
      <c r="C351" s="252" t="s">
        <v>116</v>
      </c>
      <c r="D351" s="252" t="s">
        <v>345</v>
      </c>
      <c r="E351" s="252" t="s">
        <v>346</v>
      </c>
      <c r="F351" s="253">
        <v>42.16968</v>
      </c>
      <c r="G351" s="253">
        <v>38.79148</v>
      </c>
      <c r="H351" s="253">
        <v>45.547879999999999</v>
      </c>
      <c r="I351" s="254">
        <v>828</v>
      </c>
      <c r="J351">
        <f t="shared" si="5"/>
        <v>0.42169679999999998</v>
      </c>
    </row>
    <row r="352" spans="1:10">
      <c r="A352" s="252" t="s">
        <v>320</v>
      </c>
      <c r="B352" s="252" t="s">
        <v>133</v>
      </c>
      <c r="C352" s="252" t="s">
        <v>116</v>
      </c>
      <c r="D352" s="252" t="s">
        <v>345</v>
      </c>
      <c r="E352" s="252" t="s">
        <v>346</v>
      </c>
      <c r="F352" s="253">
        <v>40.864270000000005</v>
      </c>
      <c r="G352" s="253">
        <v>37.122189999999996</v>
      </c>
      <c r="H352" s="253">
        <v>44.606360000000002</v>
      </c>
      <c r="I352" s="254">
        <v>671</v>
      </c>
      <c r="J352">
        <f t="shared" si="5"/>
        <v>0.40864270000000003</v>
      </c>
    </row>
    <row r="353" spans="1:10">
      <c r="A353" s="252" t="s">
        <v>321</v>
      </c>
      <c r="B353" s="252" t="s">
        <v>134</v>
      </c>
      <c r="C353" s="252" t="s">
        <v>116</v>
      </c>
      <c r="D353" s="252" t="s">
        <v>345</v>
      </c>
      <c r="E353" s="252" t="s">
        <v>346</v>
      </c>
      <c r="F353" s="253">
        <v>40.807479999999998</v>
      </c>
      <c r="G353" s="253">
        <v>37.512010000000004</v>
      </c>
      <c r="H353" s="253">
        <v>44.10295</v>
      </c>
      <c r="I353" s="254">
        <v>796</v>
      </c>
      <c r="J353">
        <f t="shared" si="5"/>
        <v>0.40807479999999996</v>
      </c>
    </row>
    <row r="354" spans="1:10">
      <c r="A354" s="252" t="s">
        <v>322</v>
      </c>
      <c r="B354" s="252" t="s">
        <v>135</v>
      </c>
      <c r="C354" s="252" t="s">
        <v>116</v>
      </c>
      <c r="D354" s="252" t="s">
        <v>345</v>
      </c>
      <c r="E354" s="252" t="s">
        <v>346</v>
      </c>
      <c r="F354" s="253">
        <v>44.075429999999997</v>
      </c>
      <c r="G354" s="253">
        <v>40.246650000000002</v>
      </c>
      <c r="H354" s="253">
        <v>47.904210000000006</v>
      </c>
      <c r="I354" s="254">
        <v>654</v>
      </c>
      <c r="J354">
        <f t="shared" si="5"/>
        <v>0.44075429999999999</v>
      </c>
    </row>
    <row r="355" spans="1:10">
      <c r="A355" s="252" t="s">
        <v>323</v>
      </c>
      <c r="B355" s="252" t="s">
        <v>136</v>
      </c>
      <c r="C355" s="252" t="s">
        <v>116</v>
      </c>
      <c r="D355" s="252" t="s">
        <v>345</v>
      </c>
      <c r="E355" s="252" t="s">
        <v>346</v>
      </c>
      <c r="F355" s="253">
        <v>37.782110000000003</v>
      </c>
      <c r="G355" s="253">
        <v>33.878889999999998</v>
      </c>
      <c r="H355" s="253">
        <v>41.685339999999997</v>
      </c>
      <c r="I355" s="254">
        <v>668</v>
      </c>
      <c r="J355">
        <f t="shared" si="5"/>
        <v>0.37782110000000002</v>
      </c>
    </row>
    <row r="356" spans="1:10">
      <c r="A356" s="252" t="s">
        <v>324</v>
      </c>
      <c r="B356" s="252" t="s">
        <v>137</v>
      </c>
      <c r="C356" s="252" t="s">
        <v>116</v>
      </c>
      <c r="D356" s="252" t="s">
        <v>345</v>
      </c>
      <c r="E356" s="252" t="s">
        <v>346</v>
      </c>
      <c r="F356" s="253">
        <v>31.718030000000002</v>
      </c>
      <c r="G356" s="253">
        <v>28.084340000000001</v>
      </c>
      <c r="H356" s="253">
        <v>35.351709999999997</v>
      </c>
      <c r="I356" s="254">
        <v>635</v>
      </c>
      <c r="J356">
        <f t="shared" si="5"/>
        <v>0.31718030000000003</v>
      </c>
    </row>
    <row r="357" spans="1:10">
      <c r="A357" s="252" t="s">
        <v>325</v>
      </c>
      <c r="B357" s="252" t="s">
        <v>138</v>
      </c>
      <c r="C357" s="252" t="s">
        <v>116</v>
      </c>
      <c r="D357" s="252" t="s">
        <v>345</v>
      </c>
      <c r="E357" s="252" t="s">
        <v>346</v>
      </c>
      <c r="F357" s="253">
        <v>35.310809999999996</v>
      </c>
      <c r="G357" s="253">
        <v>31.765070000000001</v>
      </c>
      <c r="H357" s="253">
        <v>38.856549999999999</v>
      </c>
      <c r="I357" s="254">
        <v>713</v>
      </c>
      <c r="J357">
        <f t="shared" si="5"/>
        <v>0.35310809999999998</v>
      </c>
    </row>
    <row r="358" spans="1:10">
      <c r="A358" s="252" t="s">
        <v>326</v>
      </c>
      <c r="B358" s="252" t="s">
        <v>327</v>
      </c>
      <c r="C358" s="252" t="s">
        <v>116</v>
      </c>
      <c r="D358" s="252" t="s">
        <v>345</v>
      </c>
      <c r="E358" s="252" t="s">
        <v>346</v>
      </c>
      <c r="F358" s="253">
        <v>31.888860000000001</v>
      </c>
      <c r="G358" s="253">
        <v>30.416300000000003</v>
      </c>
      <c r="H358" s="253">
        <v>33.361420000000003</v>
      </c>
      <c r="I358" s="254">
        <v>4057</v>
      </c>
      <c r="J358">
        <f t="shared" si="5"/>
        <v>0.31888860000000002</v>
      </c>
    </row>
    <row r="359" spans="1:10">
      <c r="A359" s="252" t="s">
        <v>328</v>
      </c>
      <c r="B359" s="252" t="s">
        <v>329</v>
      </c>
      <c r="C359" s="252" t="s">
        <v>116</v>
      </c>
      <c r="D359" s="252" t="s">
        <v>345</v>
      </c>
      <c r="E359" s="252" t="s">
        <v>346</v>
      </c>
      <c r="F359" s="253">
        <v>34.371639999999999</v>
      </c>
      <c r="G359" s="253">
        <v>32.127459999999999</v>
      </c>
      <c r="H359" s="253">
        <v>36.615830000000003</v>
      </c>
      <c r="I359" s="254">
        <v>1960</v>
      </c>
      <c r="J359">
        <f t="shared" si="5"/>
        <v>0.34371639999999998</v>
      </c>
    </row>
    <row r="360" spans="1:10">
      <c r="A360" s="252" t="s">
        <v>330</v>
      </c>
      <c r="B360" s="252" t="s">
        <v>331</v>
      </c>
      <c r="C360" s="252" t="s">
        <v>116</v>
      </c>
      <c r="D360" s="252" t="s">
        <v>345</v>
      </c>
      <c r="E360" s="252" t="s">
        <v>346</v>
      </c>
      <c r="F360" s="253">
        <v>28.334419999999998</v>
      </c>
      <c r="G360" s="253">
        <v>25.1068</v>
      </c>
      <c r="H360" s="253">
        <v>31.562050000000003</v>
      </c>
      <c r="I360" s="254">
        <v>719</v>
      </c>
      <c r="J360">
        <f t="shared" si="5"/>
        <v>0.28334419999999999</v>
      </c>
    </row>
    <row r="361" spans="1:10">
      <c r="A361" s="252" t="s">
        <v>332</v>
      </c>
      <c r="B361" s="252" t="s">
        <v>333</v>
      </c>
      <c r="C361" s="252" t="s">
        <v>116</v>
      </c>
      <c r="D361" s="252" t="s">
        <v>345</v>
      </c>
      <c r="E361" s="252" t="s">
        <v>346</v>
      </c>
      <c r="F361" s="253">
        <v>40.50206</v>
      </c>
      <c r="G361" s="253">
        <v>38.463940000000001</v>
      </c>
      <c r="H361" s="253">
        <v>42.540190000000003</v>
      </c>
      <c r="I361" s="254">
        <v>2190</v>
      </c>
      <c r="J361">
        <f t="shared" si="5"/>
        <v>0.40502060000000001</v>
      </c>
    </row>
    <row r="362" spans="1:10">
      <c r="A362" s="252" t="s">
        <v>334</v>
      </c>
      <c r="B362" s="252" t="s">
        <v>335</v>
      </c>
      <c r="C362" s="252" t="s">
        <v>116</v>
      </c>
      <c r="D362" s="252" t="s">
        <v>345</v>
      </c>
      <c r="E362" s="252" t="s">
        <v>346</v>
      </c>
      <c r="F362" s="253">
        <v>41.826429999999995</v>
      </c>
      <c r="G362" s="253">
        <v>39.041169999999994</v>
      </c>
      <c r="H362" s="253">
        <v>44.611689999999996</v>
      </c>
      <c r="I362" s="254">
        <v>1499</v>
      </c>
      <c r="J362">
        <f t="shared" si="5"/>
        <v>0.41826429999999992</v>
      </c>
    </row>
    <row r="363" spans="1:10">
      <c r="A363" s="252" t="s">
        <v>336</v>
      </c>
      <c r="B363" s="252" t="s">
        <v>337</v>
      </c>
      <c r="C363" s="252" t="s">
        <v>116</v>
      </c>
      <c r="D363" s="252" t="s">
        <v>345</v>
      </c>
      <c r="E363" s="252" t="s">
        <v>346</v>
      </c>
      <c r="F363" s="253">
        <v>36.57226</v>
      </c>
      <c r="G363" s="253">
        <v>34.247669999999999</v>
      </c>
      <c r="H363" s="253">
        <v>38.896839999999997</v>
      </c>
      <c r="I363" s="254">
        <v>1789</v>
      </c>
      <c r="J363">
        <f t="shared" si="5"/>
        <v>0.36572260000000001</v>
      </c>
    </row>
    <row r="364" spans="1:10">
      <c r="A364" s="252" t="s">
        <v>338</v>
      </c>
      <c r="B364" s="252" t="s">
        <v>339</v>
      </c>
      <c r="C364" s="252" t="s">
        <v>116</v>
      </c>
      <c r="D364" s="252" t="s">
        <v>345</v>
      </c>
      <c r="E364" s="252" t="s">
        <v>346</v>
      </c>
      <c r="F364" s="253">
        <v>37.743969999999997</v>
      </c>
      <c r="G364" s="253">
        <v>36.087069999999997</v>
      </c>
      <c r="H364" s="253">
        <v>39.400860000000002</v>
      </c>
      <c r="I364" s="254">
        <v>3466</v>
      </c>
      <c r="J364">
        <f t="shared" si="5"/>
        <v>0.37743969999999999</v>
      </c>
    </row>
    <row r="365" spans="1:10">
      <c r="A365" s="252" t="s">
        <v>340</v>
      </c>
      <c r="B365" s="252" t="s">
        <v>78</v>
      </c>
      <c r="C365" s="252" t="s">
        <v>116</v>
      </c>
      <c r="D365" s="252" t="s">
        <v>345</v>
      </c>
      <c r="E365" s="252" t="s">
        <v>346</v>
      </c>
      <c r="F365" s="253">
        <v>36.226869999999998</v>
      </c>
      <c r="G365" s="253">
        <v>35.437400000000004</v>
      </c>
      <c r="H365" s="253">
        <v>37.016329999999996</v>
      </c>
      <c r="I365" s="254">
        <v>15680</v>
      </c>
      <c r="J365">
        <f t="shared" si="5"/>
        <v>0.3622687</v>
      </c>
    </row>
    <row r="366" spans="1:10">
      <c r="A366" s="221" t="s">
        <v>348</v>
      </c>
    </row>
    <row r="367" spans="1:10">
      <c r="A367" s="258" t="s">
        <v>301</v>
      </c>
      <c r="B367" s="258" t="s">
        <v>117</v>
      </c>
      <c r="C367" s="258" t="s">
        <v>302</v>
      </c>
      <c r="D367" s="258" t="s">
        <v>349</v>
      </c>
      <c r="E367" s="258" t="s">
        <v>350</v>
      </c>
      <c r="F367" s="256">
        <v>22.946250000000003</v>
      </c>
      <c r="G367" s="256">
        <v>19.933880000000002</v>
      </c>
      <c r="H367" s="256">
        <v>25.95862</v>
      </c>
      <c r="I367" s="257">
        <v>1100</v>
      </c>
      <c r="J367">
        <f t="shared" si="5"/>
        <v>0.22946250000000001</v>
      </c>
    </row>
    <row r="368" spans="1:10">
      <c r="A368" s="258" t="s">
        <v>305</v>
      </c>
      <c r="B368" s="258" t="s">
        <v>118</v>
      </c>
      <c r="C368" s="258" t="s">
        <v>302</v>
      </c>
      <c r="D368" s="258" t="s">
        <v>349</v>
      </c>
      <c r="E368" s="258" t="s">
        <v>350</v>
      </c>
      <c r="F368" s="256">
        <v>17.90258</v>
      </c>
      <c r="G368" s="256">
        <v>15.5253</v>
      </c>
      <c r="H368" s="256">
        <v>20.279859999999999</v>
      </c>
      <c r="I368" s="257">
        <v>1281</v>
      </c>
      <c r="J368">
        <f t="shared" si="5"/>
        <v>0.17902580000000001</v>
      </c>
    </row>
    <row r="369" spans="1:10">
      <c r="A369" s="258" t="s">
        <v>306</v>
      </c>
      <c r="B369" s="258" t="s">
        <v>119</v>
      </c>
      <c r="C369" s="258" t="s">
        <v>302</v>
      </c>
      <c r="D369" s="258" t="s">
        <v>349</v>
      </c>
      <c r="E369" s="258" t="s">
        <v>350</v>
      </c>
      <c r="F369" s="256">
        <v>18.59</v>
      </c>
      <c r="G369" s="256">
        <v>16.06523</v>
      </c>
      <c r="H369" s="256">
        <v>21.11477</v>
      </c>
      <c r="I369" s="257">
        <v>1193</v>
      </c>
      <c r="J369">
        <f t="shared" si="5"/>
        <v>0.18590000000000001</v>
      </c>
    </row>
    <row r="370" spans="1:10">
      <c r="A370" s="258" t="s">
        <v>307</v>
      </c>
      <c r="B370" s="258" t="s">
        <v>120</v>
      </c>
      <c r="C370" s="258" t="s">
        <v>302</v>
      </c>
      <c r="D370" s="258" t="s">
        <v>349</v>
      </c>
      <c r="E370" s="258" t="s">
        <v>350</v>
      </c>
      <c r="F370" s="256">
        <v>18.843989999999998</v>
      </c>
      <c r="G370" s="256">
        <v>16.494869999999999</v>
      </c>
      <c r="H370" s="256">
        <v>21.193100000000001</v>
      </c>
      <c r="I370" s="257">
        <v>1321</v>
      </c>
      <c r="J370">
        <f t="shared" si="5"/>
        <v>0.18843989999999999</v>
      </c>
    </row>
    <row r="371" spans="1:10">
      <c r="A371" s="258" t="s">
        <v>308</v>
      </c>
      <c r="B371" s="258" t="s">
        <v>121</v>
      </c>
      <c r="C371" s="258" t="s">
        <v>302</v>
      </c>
      <c r="D371" s="258" t="s">
        <v>349</v>
      </c>
      <c r="E371" s="258" t="s">
        <v>350</v>
      </c>
      <c r="F371" s="256">
        <v>20.131509999999999</v>
      </c>
      <c r="G371" s="256">
        <v>17.6876</v>
      </c>
      <c r="H371" s="256">
        <v>22.575410000000002</v>
      </c>
      <c r="I371" s="257">
        <v>1318</v>
      </c>
      <c r="J371">
        <f t="shared" si="5"/>
        <v>0.2013151</v>
      </c>
    </row>
    <row r="372" spans="1:10">
      <c r="A372" s="258" t="s">
        <v>309</v>
      </c>
      <c r="B372" s="258" t="s">
        <v>122</v>
      </c>
      <c r="C372" s="258" t="s">
        <v>302</v>
      </c>
      <c r="D372" s="258" t="s">
        <v>349</v>
      </c>
      <c r="E372" s="258" t="s">
        <v>350</v>
      </c>
      <c r="F372" s="256">
        <v>24.491240000000001</v>
      </c>
      <c r="G372" s="256">
        <v>21.75666</v>
      </c>
      <c r="H372" s="256">
        <v>27.225819999999999</v>
      </c>
      <c r="I372" s="257">
        <v>1303</v>
      </c>
      <c r="J372">
        <f t="shared" si="5"/>
        <v>0.2449124</v>
      </c>
    </row>
    <row r="373" spans="1:10">
      <c r="A373" s="258" t="s">
        <v>310</v>
      </c>
      <c r="B373" s="258" t="s">
        <v>123</v>
      </c>
      <c r="C373" s="258" t="s">
        <v>302</v>
      </c>
      <c r="D373" s="258" t="s">
        <v>349</v>
      </c>
      <c r="E373" s="258" t="s">
        <v>350</v>
      </c>
      <c r="F373" s="256">
        <v>19.791879999999999</v>
      </c>
      <c r="G373" s="256">
        <v>17.472190000000001</v>
      </c>
      <c r="H373" s="256">
        <v>22.11157</v>
      </c>
      <c r="I373" s="257">
        <v>1350</v>
      </c>
      <c r="J373">
        <f t="shared" si="5"/>
        <v>0.19791879999999998</v>
      </c>
    </row>
    <row r="374" spans="1:10">
      <c r="A374" s="258" t="s">
        <v>311</v>
      </c>
      <c r="B374" s="258" t="s">
        <v>124</v>
      </c>
      <c r="C374" s="258" t="s">
        <v>302</v>
      </c>
      <c r="D374" s="258" t="s">
        <v>349</v>
      </c>
      <c r="E374" s="258" t="s">
        <v>350</v>
      </c>
      <c r="F374" s="256">
        <v>17.035220000000002</v>
      </c>
      <c r="G374" s="256">
        <v>14.575299999999999</v>
      </c>
      <c r="H374" s="256">
        <v>19.495139999999999</v>
      </c>
      <c r="I374" s="257">
        <v>1295</v>
      </c>
      <c r="J374">
        <f t="shared" si="5"/>
        <v>0.17035220000000004</v>
      </c>
    </row>
    <row r="375" spans="1:10">
      <c r="A375" s="258" t="s">
        <v>312</v>
      </c>
      <c r="B375" s="258" t="s">
        <v>125</v>
      </c>
      <c r="C375" s="258" t="s">
        <v>302</v>
      </c>
      <c r="D375" s="258" t="s">
        <v>349</v>
      </c>
      <c r="E375" s="258" t="s">
        <v>350</v>
      </c>
      <c r="F375" s="256">
        <v>22.83934</v>
      </c>
      <c r="G375" s="256">
        <v>19.915369999999999</v>
      </c>
      <c r="H375" s="256">
        <v>25.763310000000001</v>
      </c>
      <c r="I375" s="257">
        <v>1122</v>
      </c>
      <c r="J375">
        <f t="shared" si="5"/>
        <v>0.2283934</v>
      </c>
    </row>
    <row r="376" spans="1:10">
      <c r="A376" s="258" t="s">
        <v>313</v>
      </c>
      <c r="B376" s="258" t="s">
        <v>126</v>
      </c>
      <c r="C376" s="258" t="s">
        <v>302</v>
      </c>
      <c r="D376" s="258" t="s">
        <v>349</v>
      </c>
      <c r="E376" s="258" t="s">
        <v>350</v>
      </c>
      <c r="F376" s="256">
        <v>23.518549999999998</v>
      </c>
      <c r="G376" s="256">
        <v>20.814959999999999</v>
      </c>
      <c r="H376" s="256">
        <v>26.22213</v>
      </c>
      <c r="I376" s="257">
        <v>1286</v>
      </c>
      <c r="J376">
        <f t="shared" si="5"/>
        <v>0.23518549999999996</v>
      </c>
    </row>
    <row r="377" spans="1:10">
      <c r="A377" s="258" t="s">
        <v>314</v>
      </c>
      <c r="B377" s="258" t="s">
        <v>127</v>
      </c>
      <c r="C377" s="258" t="s">
        <v>302</v>
      </c>
      <c r="D377" s="258" t="s">
        <v>349</v>
      </c>
      <c r="E377" s="258" t="s">
        <v>350</v>
      </c>
      <c r="F377" s="256">
        <v>21.35595</v>
      </c>
      <c r="G377" s="256">
        <v>19.039560000000002</v>
      </c>
      <c r="H377" s="256">
        <v>23.672329999999999</v>
      </c>
      <c r="I377" s="257">
        <v>1573</v>
      </c>
      <c r="J377">
        <f t="shared" si="5"/>
        <v>0.21355950000000001</v>
      </c>
    </row>
    <row r="378" spans="1:10">
      <c r="A378" s="258" t="s">
        <v>315</v>
      </c>
      <c r="B378" s="258" t="s">
        <v>128</v>
      </c>
      <c r="C378" s="258" t="s">
        <v>302</v>
      </c>
      <c r="D378" s="258" t="s">
        <v>349</v>
      </c>
      <c r="E378" s="258" t="s">
        <v>350</v>
      </c>
      <c r="F378" s="256">
        <v>26.31457</v>
      </c>
      <c r="G378" s="256">
        <v>23.60943</v>
      </c>
      <c r="H378" s="256">
        <v>29.019699999999997</v>
      </c>
      <c r="I378" s="257">
        <v>1275</v>
      </c>
      <c r="J378">
        <f t="shared" si="5"/>
        <v>0.26314569999999998</v>
      </c>
    </row>
    <row r="379" spans="1:10">
      <c r="A379" s="258" t="s">
        <v>316</v>
      </c>
      <c r="B379" s="258" t="s">
        <v>129</v>
      </c>
      <c r="C379" s="258" t="s">
        <v>302</v>
      </c>
      <c r="D379" s="258" t="s">
        <v>349</v>
      </c>
      <c r="E379" s="258" t="s">
        <v>350</v>
      </c>
      <c r="F379" s="256">
        <v>22.961539999999999</v>
      </c>
      <c r="G379" s="256">
        <v>20.340330000000002</v>
      </c>
      <c r="H379" s="256">
        <v>25.58276</v>
      </c>
      <c r="I379" s="257">
        <v>1194</v>
      </c>
      <c r="J379">
        <f t="shared" si="5"/>
        <v>0.2296154</v>
      </c>
    </row>
    <row r="380" spans="1:10">
      <c r="A380" s="258" t="s">
        <v>317</v>
      </c>
      <c r="B380" s="258" t="s">
        <v>130</v>
      </c>
      <c r="C380" s="258" t="s">
        <v>302</v>
      </c>
      <c r="D380" s="258" t="s">
        <v>349</v>
      </c>
      <c r="E380" s="258" t="s">
        <v>350</v>
      </c>
      <c r="F380" s="256">
        <v>17.71369</v>
      </c>
      <c r="G380" s="256">
        <v>15.02801</v>
      </c>
      <c r="H380" s="256">
        <v>20.399370000000001</v>
      </c>
      <c r="I380" s="257">
        <v>1114</v>
      </c>
      <c r="J380">
        <f t="shared" si="5"/>
        <v>0.17713689999999999</v>
      </c>
    </row>
    <row r="381" spans="1:10">
      <c r="A381" s="258" t="s">
        <v>318</v>
      </c>
      <c r="B381" s="258" t="s">
        <v>131</v>
      </c>
      <c r="C381" s="258" t="s">
        <v>302</v>
      </c>
      <c r="D381" s="258" t="s">
        <v>349</v>
      </c>
      <c r="E381" s="258" t="s">
        <v>350</v>
      </c>
      <c r="F381" s="256">
        <v>18.794409999999999</v>
      </c>
      <c r="G381" s="256">
        <v>16.818190000000001</v>
      </c>
      <c r="H381" s="256">
        <v>20.77064</v>
      </c>
      <c r="I381" s="257">
        <v>2169</v>
      </c>
      <c r="J381">
        <f t="shared" si="5"/>
        <v>0.1879441</v>
      </c>
    </row>
    <row r="382" spans="1:10">
      <c r="A382" s="258" t="s">
        <v>319</v>
      </c>
      <c r="B382" s="258" t="s">
        <v>132</v>
      </c>
      <c r="C382" s="258" t="s">
        <v>302</v>
      </c>
      <c r="D382" s="258" t="s">
        <v>349</v>
      </c>
      <c r="E382" s="258" t="s">
        <v>350</v>
      </c>
      <c r="F382" s="256">
        <v>27.050839999999997</v>
      </c>
      <c r="G382" s="256">
        <v>24.511569999999999</v>
      </c>
      <c r="H382" s="256">
        <v>29.590100000000003</v>
      </c>
      <c r="I382" s="257">
        <v>1607</v>
      </c>
      <c r="J382">
        <f t="shared" si="5"/>
        <v>0.27050839999999998</v>
      </c>
    </row>
    <row r="383" spans="1:10">
      <c r="A383" s="258" t="s">
        <v>320</v>
      </c>
      <c r="B383" s="258" t="s">
        <v>133</v>
      </c>
      <c r="C383" s="258" t="s">
        <v>302</v>
      </c>
      <c r="D383" s="258" t="s">
        <v>349</v>
      </c>
      <c r="E383" s="258" t="s">
        <v>350</v>
      </c>
      <c r="F383" s="256">
        <v>27.545170000000002</v>
      </c>
      <c r="G383" s="256">
        <v>24.536469999999998</v>
      </c>
      <c r="H383" s="256">
        <v>30.55387</v>
      </c>
      <c r="I383" s="257">
        <v>1226</v>
      </c>
      <c r="J383">
        <f t="shared" si="5"/>
        <v>0.27545170000000002</v>
      </c>
    </row>
    <row r="384" spans="1:10">
      <c r="A384" s="258" t="s">
        <v>321</v>
      </c>
      <c r="B384" s="258" t="s">
        <v>134</v>
      </c>
      <c r="C384" s="258" t="s">
        <v>302</v>
      </c>
      <c r="D384" s="258" t="s">
        <v>349</v>
      </c>
      <c r="E384" s="258" t="s">
        <v>350</v>
      </c>
      <c r="F384" s="256">
        <v>28.292650000000002</v>
      </c>
      <c r="G384" s="256">
        <v>25.72955</v>
      </c>
      <c r="H384" s="256">
        <v>30.855739999999997</v>
      </c>
      <c r="I384" s="257">
        <v>1506</v>
      </c>
      <c r="J384">
        <f t="shared" si="5"/>
        <v>0.28292650000000003</v>
      </c>
    </row>
    <row r="385" spans="1:10">
      <c r="A385" s="258" t="s">
        <v>322</v>
      </c>
      <c r="B385" s="258" t="s">
        <v>135</v>
      </c>
      <c r="C385" s="258" t="s">
        <v>302</v>
      </c>
      <c r="D385" s="258" t="s">
        <v>349</v>
      </c>
      <c r="E385" s="258" t="s">
        <v>350</v>
      </c>
      <c r="F385" s="256">
        <v>29.118769999999998</v>
      </c>
      <c r="G385" s="256">
        <v>25.986930000000001</v>
      </c>
      <c r="H385" s="256">
        <v>32.250610000000002</v>
      </c>
      <c r="I385" s="257">
        <v>1199</v>
      </c>
      <c r="J385">
        <f t="shared" si="5"/>
        <v>0.29118769999999999</v>
      </c>
    </row>
    <row r="386" spans="1:10">
      <c r="A386" s="258" t="s">
        <v>323</v>
      </c>
      <c r="B386" s="258" t="s">
        <v>136</v>
      </c>
      <c r="C386" s="258" t="s">
        <v>302</v>
      </c>
      <c r="D386" s="258" t="s">
        <v>349</v>
      </c>
      <c r="E386" s="258" t="s">
        <v>350</v>
      </c>
      <c r="F386" s="256">
        <v>27.316130000000001</v>
      </c>
      <c r="G386" s="256">
        <v>24.371130000000001</v>
      </c>
      <c r="H386" s="256">
        <v>30.261130000000001</v>
      </c>
      <c r="I386" s="257">
        <v>1230</v>
      </c>
      <c r="J386">
        <f t="shared" si="5"/>
        <v>0.2731613</v>
      </c>
    </row>
    <row r="387" spans="1:10">
      <c r="A387" s="258" t="s">
        <v>324</v>
      </c>
      <c r="B387" s="258" t="s">
        <v>137</v>
      </c>
      <c r="C387" s="258" t="s">
        <v>302</v>
      </c>
      <c r="D387" s="258" t="s">
        <v>349</v>
      </c>
      <c r="E387" s="258" t="s">
        <v>350</v>
      </c>
      <c r="F387" s="256">
        <v>18.15089</v>
      </c>
      <c r="G387" s="256">
        <v>15.793810000000001</v>
      </c>
      <c r="H387" s="256">
        <v>20.50797</v>
      </c>
      <c r="I387" s="257">
        <v>1182</v>
      </c>
      <c r="J387">
        <f t="shared" si="5"/>
        <v>0.1815089</v>
      </c>
    </row>
    <row r="388" spans="1:10">
      <c r="A388" s="258" t="s">
        <v>325</v>
      </c>
      <c r="B388" s="258" t="s">
        <v>138</v>
      </c>
      <c r="C388" s="258" t="s">
        <v>302</v>
      </c>
      <c r="D388" s="258" t="s">
        <v>349</v>
      </c>
      <c r="E388" s="258" t="s">
        <v>350</v>
      </c>
      <c r="F388" s="256">
        <v>22.824649999999998</v>
      </c>
      <c r="G388" s="256">
        <v>20.284269999999999</v>
      </c>
      <c r="H388" s="256">
        <v>25.365030000000001</v>
      </c>
      <c r="I388" s="257">
        <v>1333</v>
      </c>
      <c r="J388">
        <f t="shared" ref="J388:J451" si="6">F388/100</f>
        <v>0.22824649999999999</v>
      </c>
    </row>
    <row r="389" spans="1:10">
      <c r="A389" s="258" t="s">
        <v>326</v>
      </c>
      <c r="B389" s="258" t="s">
        <v>327</v>
      </c>
      <c r="C389" s="258" t="s">
        <v>302</v>
      </c>
      <c r="D389" s="258" t="s">
        <v>349</v>
      </c>
      <c r="E389" s="258" t="s">
        <v>350</v>
      </c>
      <c r="F389" s="256">
        <v>20.435500000000001</v>
      </c>
      <c r="G389" s="256">
        <v>19.370909999999999</v>
      </c>
      <c r="H389" s="256">
        <v>21.5001</v>
      </c>
      <c r="I389" s="257">
        <v>7516</v>
      </c>
      <c r="J389">
        <f t="shared" si="6"/>
        <v>0.20435500000000001</v>
      </c>
    </row>
    <row r="390" spans="1:10">
      <c r="A390" s="258" t="s">
        <v>328</v>
      </c>
      <c r="B390" s="258" t="s">
        <v>329</v>
      </c>
      <c r="C390" s="258" t="s">
        <v>302</v>
      </c>
      <c r="D390" s="258" t="s">
        <v>349</v>
      </c>
      <c r="E390" s="258" t="s">
        <v>350</v>
      </c>
      <c r="F390" s="256">
        <v>21.973319999999998</v>
      </c>
      <c r="G390" s="256">
        <v>20.30161</v>
      </c>
      <c r="H390" s="256">
        <v>23.645019999999999</v>
      </c>
      <c r="I390" s="257">
        <v>3703</v>
      </c>
      <c r="J390">
        <f t="shared" si="6"/>
        <v>0.21973319999999996</v>
      </c>
    </row>
    <row r="391" spans="1:10">
      <c r="A391" s="258" t="s">
        <v>330</v>
      </c>
      <c r="B391" s="258" t="s">
        <v>331</v>
      </c>
      <c r="C391" s="258" t="s">
        <v>302</v>
      </c>
      <c r="D391" s="258" t="s">
        <v>349</v>
      </c>
      <c r="E391" s="258" t="s">
        <v>350</v>
      </c>
      <c r="F391" s="256">
        <v>19.791879999999999</v>
      </c>
      <c r="G391" s="256">
        <v>17.472190000000001</v>
      </c>
      <c r="H391" s="256">
        <v>22.11157</v>
      </c>
      <c r="I391" s="257">
        <v>1350</v>
      </c>
      <c r="J391">
        <f t="shared" si="6"/>
        <v>0.19791879999999998</v>
      </c>
    </row>
    <row r="392" spans="1:10">
      <c r="A392" s="258" t="s">
        <v>332</v>
      </c>
      <c r="B392" s="258" t="s">
        <v>333</v>
      </c>
      <c r="C392" s="258" t="s">
        <v>302</v>
      </c>
      <c r="D392" s="258" t="s">
        <v>349</v>
      </c>
      <c r="E392" s="258" t="s">
        <v>350</v>
      </c>
      <c r="F392" s="256">
        <v>23.125589999999999</v>
      </c>
      <c r="G392" s="256">
        <v>21.648970000000002</v>
      </c>
      <c r="H392" s="256">
        <v>24.602209999999999</v>
      </c>
      <c r="I392" s="257">
        <v>4042</v>
      </c>
      <c r="J392">
        <f t="shared" si="6"/>
        <v>0.23125589999999999</v>
      </c>
    </row>
    <row r="393" spans="1:10">
      <c r="A393" s="258" t="s">
        <v>334</v>
      </c>
      <c r="B393" s="258" t="s">
        <v>335</v>
      </c>
      <c r="C393" s="258" t="s">
        <v>302</v>
      </c>
      <c r="D393" s="258" t="s">
        <v>349</v>
      </c>
      <c r="E393" s="258" t="s">
        <v>350</v>
      </c>
      <c r="F393" s="256">
        <v>27.148779999999999</v>
      </c>
      <c r="G393" s="256">
        <v>25.026890000000002</v>
      </c>
      <c r="H393" s="256">
        <v>29.270659999999999</v>
      </c>
      <c r="I393" s="257">
        <v>2833</v>
      </c>
      <c r="J393">
        <f t="shared" si="6"/>
        <v>0.2714878</v>
      </c>
    </row>
    <row r="394" spans="1:10">
      <c r="A394" s="258" t="s">
        <v>336</v>
      </c>
      <c r="B394" s="258" t="s">
        <v>337</v>
      </c>
      <c r="C394" s="258" t="s">
        <v>302</v>
      </c>
      <c r="D394" s="258" t="s">
        <v>349</v>
      </c>
      <c r="E394" s="258" t="s">
        <v>350</v>
      </c>
      <c r="F394" s="256">
        <v>18.509729999999998</v>
      </c>
      <c r="G394" s="256">
        <v>16.8919</v>
      </c>
      <c r="H394" s="256">
        <v>20.127549999999999</v>
      </c>
      <c r="I394" s="257">
        <v>3283</v>
      </c>
      <c r="J394">
        <f t="shared" si="6"/>
        <v>0.18509729999999996</v>
      </c>
    </row>
    <row r="395" spans="1:10">
      <c r="A395" s="258" t="s">
        <v>338</v>
      </c>
      <c r="B395" s="258" t="s">
        <v>339</v>
      </c>
      <c r="C395" s="258" t="s">
        <v>302</v>
      </c>
      <c r="D395" s="258" t="s">
        <v>349</v>
      </c>
      <c r="E395" s="258" t="s">
        <v>350</v>
      </c>
      <c r="F395" s="256">
        <v>25.19031</v>
      </c>
      <c r="G395" s="256">
        <v>23.94867</v>
      </c>
      <c r="H395" s="256">
        <v>26.431949999999997</v>
      </c>
      <c r="I395" s="257">
        <v>6450</v>
      </c>
      <c r="J395">
        <f t="shared" si="6"/>
        <v>0.25190309999999999</v>
      </c>
    </row>
    <row r="396" spans="1:10">
      <c r="A396" s="258" t="s">
        <v>340</v>
      </c>
      <c r="B396" s="258" t="s">
        <v>78</v>
      </c>
      <c r="C396" s="258" t="s">
        <v>302</v>
      </c>
      <c r="D396" s="258" t="s">
        <v>349</v>
      </c>
      <c r="E396" s="258" t="s">
        <v>350</v>
      </c>
      <c r="F396" s="256">
        <v>22.275269999999999</v>
      </c>
      <c r="G396" s="256">
        <v>21.697859999999999</v>
      </c>
      <c r="H396" s="256">
        <v>22.852689999999999</v>
      </c>
      <c r="I396" s="257">
        <v>29177</v>
      </c>
      <c r="J396">
        <f t="shared" si="6"/>
        <v>0.2227527</v>
      </c>
    </row>
    <row r="397" spans="1:10">
      <c r="A397" s="261" t="s">
        <v>301</v>
      </c>
      <c r="B397" s="261" t="s">
        <v>117</v>
      </c>
      <c r="C397" s="261" t="s">
        <v>115</v>
      </c>
      <c r="D397" s="261" t="s">
        <v>349</v>
      </c>
      <c r="E397" s="261" t="s">
        <v>350</v>
      </c>
      <c r="F397" s="259">
        <v>24.88701</v>
      </c>
      <c r="G397" s="259">
        <v>20.71921</v>
      </c>
      <c r="H397" s="259">
        <v>29.054809999999996</v>
      </c>
      <c r="I397" s="260">
        <v>488</v>
      </c>
      <c r="J397">
        <f t="shared" si="6"/>
        <v>0.24887010000000001</v>
      </c>
    </row>
    <row r="398" spans="1:10">
      <c r="A398" s="261" t="s">
        <v>305</v>
      </c>
      <c r="B398" s="261" t="s">
        <v>118</v>
      </c>
      <c r="C398" s="261" t="s">
        <v>115</v>
      </c>
      <c r="D398" s="261" t="s">
        <v>349</v>
      </c>
      <c r="E398" s="261" t="s">
        <v>350</v>
      </c>
      <c r="F398" s="259">
        <v>18.163260000000001</v>
      </c>
      <c r="G398" s="259">
        <v>14.962259999999999</v>
      </c>
      <c r="H398" s="259">
        <v>21.364259999999998</v>
      </c>
      <c r="I398" s="260">
        <v>602</v>
      </c>
      <c r="J398">
        <f t="shared" si="6"/>
        <v>0.18163260000000001</v>
      </c>
    </row>
    <row r="399" spans="1:10">
      <c r="A399" s="261" t="s">
        <v>306</v>
      </c>
      <c r="B399" s="261" t="s">
        <v>119</v>
      </c>
      <c r="C399" s="261" t="s">
        <v>115</v>
      </c>
      <c r="D399" s="261" t="s">
        <v>349</v>
      </c>
      <c r="E399" s="261" t="s">
        <v>350</v>
      </c>
      <c r="F399" s="259">
        <v>19.25752</v>
      </c>
      <c r="G399" s="259">
        <v>15.781880000000001</v>
      </c>
      <c r="H399" s="259">
        <v>22.733159999999998</v>
      </c>
      <c r="I399" s="260">
        <v>551</v>
      </c>
      <c r="J399">
        <f t="shared" si="6"/>
        <v>0.1925752</v>
      </c>
    </row>
    <row r="400" spans="1:10">
      <c r="A400" s="261" t="s">
        <v>307</v>
      </c>
      <c r="B400" s="261" t="s">
        <v>120</v>
      </c>
      <c r="C400" s="261" t="s">
        <v>115</v>
      </c>
      <c r="D400" s="261" t="s">
        <v>349</v>
      </c>
      <c r="E400" s="261" t="s">
        <v>350</v>
      </c>
      <c r="F400" s="259">
        <v>18.423549999999999</v>
      </c>
      <c r="G400" s="259">
        <v>15.17559</v>
      </c>
      <c r="H400" s="259">
        <v>21.671509999999998</v>
      </c>
      <c r="I400" s="260">
        <v>607</v>
      </c>
      <c r="J400">
        <f t="shared" si="6"/>
        <v>0.1842355</v>
      </c>
    </row>
    <row r="401" spans="1:10">
      <c r="A401" s="261" t="s">
        <v>308</v>
      </c>
      <c r="B401" s="261" t="s">
        <v>121</v>
      </c>
      <c r="C401" s="261" t="s">
        <v>115</v>
      </c>
      <c r="D401" s="261" t="s">
        <v>349</v>
      </c>
      <c r="E401" s="261" t="s">
        <v>350</v>
      </c>
      <c r="F401" s="259">
        <v>18.302900000000001</v>
      </c>
      <c r="G401" s="259">
        <v>15.162909999999998</v>
      </c>
      <c r="H401" s="259">
        <v>21.442890000000002</v>
      </c>
      <c r="I401" s="260">
        <v>613</v>
      </c>
      <c r="J401">
        <f t="shared" si="6"/>
        <v>0.183029</v>
      </c>
    </row>
    <row r="402" spans="1:10">
      <c r="A402" s="261" t="s">
        <v>309</v>
      </c>
      <c r="B402" s="261" t="s">
        <v>122</v>
      </c>
      <c r="C402" s="261" t="s">
        <v>115</v>
      </c>
      <c r="D402" s="261" t="s">
        <v>349</v>
      </c>
      <c r="E402" s="261" t="s">
        <v>350</v>
      </c>
      <c r="F402" s="259">
        <v>23.226949999999999</v>
      </c>
      <c r="G402" s="259">
        <v>19.66686</v>
      </c>
      <c r="H402" s="259">
        <v>26.787050000000001</v>
      </c>
      <c r="I402" s="260">
        <v>598</v>
      </c>
      <c r="J402">
        <f t="shared" si="6"/>
        <v>0.23226949999999999</v>
      </c>
    </row>
    <row r="403" spans="1:10">
      <c r="A403" s="261" t="s">
        <v>310</v>
      </c>
      <c r="B403" s="261" t="s">
        <v>123</v>
      </c>
      <c r="C403" s="261" t="s">
        <v>115</v>
      </c>
      <c r="D403" s="261" t="s">
        <v>349</v>
      </c>
      <c r="E403" s="261" t="s">
        <v>350</v>
      </c>
      <c r="F403" s="259">
        <v>20.36392</v>
      </c>
      <c r="G403" s="259">
        <v>17.080300000000001</v>
      </c>
      <c r="H403" s="259">
        <v>23.647549999999999</v>
      </c>
      <c r="I403" s="260">
        <v>631</v>
      </c>
      <c r="J403">
        <f t="shared" si="6"/>
        <v>0.20363919999999999</v>
      </c>
    </row>
    <row r="404" spans="1:10">
      <c r="A404" s="261" t="s">
        <v>311</v>
      </c>
      <c r="B404" s="261" t="s">
        <v>124</v>
      </c>
      <c r="C404" s="261" t="s">
        <v>115</v>
      </c>
      <c r="D404" s="261" t="s">
        <v>349</v>
      </c>
      <c r="E404" s="261" t="s">
        <v>350</v>
      </c>
      <c r="F404" s="259">
        <v>16.561310000000002</v>
      </c>
      <c r="G404" s="259">
        <v>13.33259</v>
      </c>
      <c r="H404" s="259">
        <v>19.790019999999998</v>
      </c>
      <c r="I404" s="260">
        <v>626</v>
      </c>
      <c r="J404">
        <f t="shared" si="6"/>
        <v>0.16561310000000001</v>
      </c>
    </row>
    <row r="405" spans="1:10">
      <c r="A405" s="261" t="s">
        <v>312</v>
      </c>
      <c r="B405" s="261" t="s">
        <v>125</v>
      </c>
      <c r="C405" s="261" t="s">
        <v>115</v>
      </c>
      <c r="D405" s="261" t="s">
        <v>349</v>
      </c>
      <c r="E405" s="261" t="s">
        <v>350</v>
      </c>
      <c r="F405" s="259">
        <v>22.275670000000002</v>
      </c>
      <c r="G405" s="259">
        <v>18.157360000000001</v>
      </c>
      <c r="H405" s="259">
        <v>26.393969999999999</v>
      </c>
      <c r="I405" s="260">
        <v>516</v>
      </c>
      <c r="J405">
        <f t="shared" si="6"/>
        <v>0.22275670000000003</v>
      </c>
    </row>
    <row r="406" spans="1:10">
      <c r="A406" s="261" t="s">
        <v>313</v>
      </c>
      <c r="B406" s="261" t="s">
        <v>126</v>
      </c>
      <c r="C406" s="261" t="s">
        <v>115</v>
      </c>
      <c r="D406" s="261" t="s">
        <v>349</v>
      </c>
      <c r="E406" s="261" t="s">
        <v>350</v>
      </c>
      <c r="F406" s="259">
        <v>21.918330000000001</v>
      </c>
      <c r="G406" s="259">
        <v>18.415770000000002</v>
      </c>
      <c r="H406" s="259">
        <v>25.42089</v>
      </c>
      <c r="I406" s="260">
        <v>601</v>
      </c>
      <c r="J406">
        <f t="shared" si="6"/>
        <v>0.2191833</v>
      </c>
    </row>
    <row r="407" spans="1:10">
      <c r="A407" s="261" t="s">
        <v>314</v>
      </c>
      <c r="B407" s="261" t="s">
        <v>127</v>
      </c>
      <c r="C407" s="261" t="s">
        <v>115</v>
      </c>
      <c r="D407" s="261" t="s">
        <v>349</v>
      </c>
      <c r="E407" s="261" t="s">
        <v>350</v>
      </c>
      <c r="F407" s="259">
        <v>19.588380000000001</v>
      </c>
      <c r="G407" s="259">
        <v>16.420740000000002</v>
      </c>
      <c r="H407" s="259">
        <v>22.756029999999999</v>
      </c>
      <c r="I407" s="260">
        <v>721</v>
      </c>
      <c r="J407">
        <f t="shared" si="6"/>
        <v>0.1958838</v>
      </c>
    </row>
    <row r="408" spans="1:10">
      <c r="A408" s="261" t="s">
        <v>315</v>
      </c>
      <c r="B408" s="261" t="s">
        <v>128</v>
      </c>
      <c r="C408" s="261" t="s">
        <v>115</v>
      </c>
      <c r="D408" s="261" t="s">
        <v>349</v>
      </c>
      <c r="E408" s="261" t="s">
        <v>350</v>
      </c>
      <c r="F408" s="259">
        <v>24.830769999999998</v>
      </c>
      <c r="G408" s="259">
        <v>21.10472</v>
      </c>
      <c r="H408" s="259">
        <v>28.556819999999998</v>
      </c>
      <c r="I408" s="260">
        <v>574</v>
      </c>
      <c r="J408">
        <f t="shared" si="6"/>
        <v>0.24830769999999996</v>
      </c>
    </row>
    <row r="409" spans="1:10">
      <c r="A409" s="261" t="s">
        <v>316</v>
      </c>
      <c r="B409" s="261" t="s">
        <v>129</v>
      </c>
      <c r="C409" s="261" t="s">
        <v>115</v>
      </c>
      <c r="D409" s="261" t="s">
        <v>349</v>
      </c>
      <c r="E409" s="261" t="s">
        <v>350</v>
      </c>
      <c r="F409" s="259">
        <v>22.966549999999998</v>
      </c>
      <c r="G409" s="259">
        <v>19.452110000000001</v>
      </c>
      <c r="H409" s="259">
        <v>26.480999999999998</v>
      </c>
      <c r="I409" s="260">
        <v>557</v>
      </c>
      <c r="J409">
        <f t="shared" si="6"/>
        <v>0.22966549999999997</v>
      </c>
    </row>
    <row r="410" spans="1:10">
      <c r="A410" s="261" t="s">
        <v>317</v>
      </c>
      <c r="B410" s="261" t="s">
        <v>130</v>
      </c>
      <c r="C410" s="261" t="s">
        <v>115</v>
      </c>
      <c r="D410" s="261" t="s">
        <v>349</v>
      </c>
      <c r="E410" s="261" t="s">
        <v>350</v>
      </c>
      <c r="F410" s="259">
        <v>19.600750000000001</v>
      </c>
      <c r="G410" s="259">
        <v>15.658520000000001</v>
      </c>
      <c r="H410" s="259">
        <v>23.54297</v>
      </c>
      <c r="I410" s="260">
        <v>494</v>
      </c>
      <c r="J410">
        <f t="shared" si="6"/>
        <v>0.1960075</v>
      </c>
    </row>
    <row r="411" spans="1:10">
      <c r="A411" s="261" t="s">
        <v>318</v>
      </c>
      <c r="B411" s="261" t="s">
        <v>131</v>
      </c>
      <c r="C411" s="261" t="s">
        <v>115</v>
      </c>
      <c r="D411" s="261" t="s">
        <v>349</v>
      </c>
      <c r="E411" s="261" t="s">
        <v>350</v>
      </c>
      <c r="F411" s="259">
        <v>18.29156</v>
      </c>
      <c r="G411" s="259">
        <v>15.58033</v>
      </c>
      <c r="H411" s="259">
        <v>21.002779999999998</v>
      </c>
      <c r="I411" s="260">
        <v>1000</v>
      </c>
      <c r="J411">
        <f t="shared" si="6"/>
        <v>0.18291560000000001</v>
      </c>
    </row>
    <row r="412" spans="1:10">
      <c r="A412" s="261" t="s">
        <v>319</v>
      </c>
      <c r="B412" s="261" t="s">
        <v>132</v>
      </c>
      <c r="C412" s="261" t="s">
        <v>115</v>
      </c>
      <c r="D412" s="261" t="s">
        <v>349</v>
      </c>
      <c r="E412" s="261" t="s">
        <v>350</v>
      </c>
      <c r="F412" s="259">
        <v>24.382670000000001</v>
      </c>
      <c r="G412" s="259">
        <v>21.089289999999998</v>
      </c>
      <c r="H412" s="259">
        <v>27.676050000000004</v>
      </c>
      <c r="I412" s="260">
        <v>779</v>
      </c>
      <c r="J412">
        <f t="shared" si="6"/>
        <v>0.24382670000000001</v>
      </c>
    </row>
    <row r="413" spans="1:10">
      <c r="A413" s="261" t="s">
        <v>320</v>
      </c>
      <c r="B413" s="261" t="s">
        <v>133</v>
      </c>
      <c r="C413" s="261" t="s">
        <v>115</v>
      </c>
      <c r="D413" s="261" t="s">
        <v>349</v>
      </c>
      <c r="E413" s="261" t="s">
        <v>350</v>
      </c>
      <c r="F413" s="259">
        <v>29.10642</v>
      </c>
      <c r="G413" s="259">
        <v>24.884909999999998</v>
      </c>
      <c r="H413" s="259">
        <v>33.327930000000002</v>
      </c>
      <c r="I413" s="260">
        <v>555</v>
      </c>
      <c r="J413">
        <f t="shared" si="6"/>
        <v>0.2910642</v>
      </c>
    </row>
    <row r="414" spans="1:10">
      <c r="A414" s="261" t="s">
        <v>321</v>
      </c>
      <c r="B414" s="261" t="s">
        <v>134</v>
      </c>
      <c r="C414" s="261" t="s">
        <v>115</v>
      </c>
      <c r="D414" s="261" t="s">
        <v>349</v>
      </c>
      <c r="E414" s="261" t="s">
        <v>350</v>
      </c>
      <c r="F414" s="259">
        <v>26.476579999999998</v>
      </c>
      <c r="G414" s="259">
        <v>23.10744</v>
      </c>
      <c r="H414" s="259">
        <v>29.845719999999996</v>
      </c>
      <c r="I414" s="260">
        <v>710</v>
      </c>
      <c r="J414">
        <f t="shared" si="6"/>
        <v>0.2647658</v>
      </c>
    </row>
    <row r="415" spans="1:10">
      <c r="A415" s="261" t="s">
        <v>322</v>
      </c>
      <c r="B415" s="261" t="s">
        <v>135</v>
      </c>
      <c r="C415" s="261" t="s">
        <v>115</v>
      </c>
      <c r="D415" s="261" t="s">
        <v>349</v>
      </c>
      <c r="E415" s="261" t="s">
        <v>350</v>
      </c>
      <c r="F415" s="259">
        <v>29.870269999999998</v>
      </c>
      <c r="G415" s="259">
        <v>25.700610000000001</v>
      </c>
      <c r="H415" s="259">
        <v>34.039940000000001</v>
      </c>
      <c r="I415" s="260">
        <v>545</v>
      </c>
      <c r="J415">
        <f t="shared" si="6"/>
        <v>0.29870269999999999</v>
      </c>
    </row>
    <row r="416" spans="1:10">
      <c r="A416" s="261" t="s">
        <v>323</v>
      </c>
      <c r="B416" s="261" t="s">
        <v>136</v>
      </c>
      <c r="C416" s="261" t="s">
        <v>115</v>
      </c>
      <c r="D416" s="261" t="s">
        <v>349</v>
      </c>
      <c r="E416" s="261" t="s">
        <v>350</v>
      </c>
      <c r="F416" s="259">
        <v>26.038830000000001</v>
      </c>
      <c r="G416" s="259">
        <v>22.134170000000001</v>
      </c>
      <c r="H416" s="259">
        <v>29.9435</v>
      </c>
      <c r="I416" s="260">
        <v>562</v>
      </c>
      <c r="J416">
        <f t="shared" si="6"/>
        <v>0.26038830000000002</v>
      </c>
    </row>
    <row r="417" spans="1:10">
      <c r="A417" s="261" t="s">
        <v>324</v>
      </c>
      <c r="B417" s="261" t="s">
        <v>137</v>
      </c>
      <c r="C417" s="261" t="s">
        <v>115</v>
      </c>
      <c r="D417" s="261" t="s">
        <v>349</v>
      </c>
      <c r="E417" s="261" t="s">
        <v>350</v>
      </c>
      <c r="F417" s="259">
        <v>17.738150000000001</v>
      </c>
      <c r="G417" s="259">
        <v>14.397160000000001</v>
      </c>
      <c r="H417" s="259">
        <v>21.079129999999999</v>
      </c>
      <c r="I417" s="260">
        <v>547</v>
      </c>
      <c r="J417">
        <f t="shared" si="6"/>
        <v>0.1773815</v>
      </c>
    </row>
    <row r="418" spans="1:10">
      <c r="A418" s="261" t="s">
        <v>325</v>
      </c>
      <c r="B418" s="261" t="s">
        <v>138</v>
      </c>
      <c r="C418" s="261" t="s">
        <v>115</v>
      </c>
      <c r="D418" s="261" t="s">
        <v>349</v>
      </c>
      <c r="E418" s="261" t="s">
        <v>350</v>
      </c>
      <c r="F418" s="259">
        <v>22.717029999999998</v>
      </c>
      <c r="G418" s="259">
        <v>19.103560000000002</v>
      </c>
      <c r="H418" s="259">
        <v>26.330490000000001</v>
      </c>
      <c r="I418" s="260">
        <v>620</v>
      </c>
      <c r="J418">
        <f t="shared" si="6"/>
        <v>0.22717029999999996</v>
      </c>
    </row>
    <row r="419" spans="1:10">
      <c r="A419" s="261" t="s">
        <v>326</v>
      </c>
      <c r="B419" s="261" t="s">
        <v>327</v>
      </c>
      <c r="C419" s="261" t="s">
        <v>115</v>
      </c>
      <c r="D419" s="261" t="s">
        <v>349</v>
      </c>
      <c r="E419" s="261" t="s">
        <v>350</v>
      </c>
      <c r="F419" s="259">
        <v>20.04411</v>
      </c>
      <c r="G419" s="259">
        <v>18.626159999999999</v>
      </c>
      <c r="H419" s="259">
        <v>21.462049999999998</v>
      </c>
      <c r="I419" s="260">
        <v>3459</v>
      </c>
      <c r="J419">
        <f t="shared" si="6"/>
        <v>0.20044110000000001</v>
      </c>
    </row>
    <row r="420" spans="1:10">
      <c r="A420" s="261" t="s">
        <v>328</v>
      </c>
      <c r="B420" s="261" t="s">
        <v>329</v>
      </c>
      <c r="C420" s="261" t="s">
        <v>115</v>
      </c>
      <c r="D420" s="261" t="s">
        <v>349</v>
      </c>
      <c r="E420" s="261" t="s">
        <v>350</v>
      </c>
      <c r="F420" s="259">
        <v>20.884820000000001</v>
      </c>
      <c r="G420" s="259">
        <v>18.6648</v>
      </c>
      <c r="H420" s="259">
        <v>23.104839999999999</v>
      </c>
      <c r="I420" s="260">
        <v>1743</v>
      </c>
      <c r="J420">
        <f t="shared" si="6"/>
        <v>0.20884820000000001</v>
      </c>
    </row>
    <row r="421" spans="1:10">
      <c r="A421" s="261" t="s">
        <v>330</v>
      </c>
      <c r="B421" s="261" t="s">
        <v>331</v>
      </c>
      <c r="C421" s="261" t="s">
        <v>115</v>
      </c>
      <c r="D421" s="261" t="s">
        <v>349</v>
      </c>
      <c r="E421" s="261" t="s">
        <v>350</v>
      </c>
      <c r="F421" s="259">
        <v>20.36392</v>
      </c>
      <c r="G421" s="259">
        <v>17.080300000000001</v>
      </c>
      <c r="H421" s="259">
        <v>23.647549999999999</v>
      </c>
      <c r="I421" s="260">
        <v>631</v>
      </c>
      <c r="J421">
        <f t="shared" si="6"/>
        <v>0.20363919999999999</v>
      </c>
    </row>
    <row r="422" spans="1:10">
      <c r="A422" s="261" t="s">
        <v>332</v>
      </c>
      <c r="B422" s="261" t="s">
        <v>333</v>
      </c>
      <c r="C422" s="261" t="s">
        <v>115</v>
      </c>
      <c r="D422" s="261" t="s">
        <v>349</v>
      </c>
      <c r="E422" s="261" t="s">
        <v>350</v>
      </c>
      <c r="F422" s="259">
        <v>21.90457</v>
      </c>
      <c r="G422" s="259">
        <v>19.889219999999998</v>
      </c>
      <c r="H422" s="259">
        <v>23.919910000000002</v>
      </c>
      <c r="I422" s="260">
        <v>1852</v>
      </c>
      <c r="J422">
        <f t="shared" si="6"/>
        <v>0.21904570000000001</v>
      </c>
    </row>
    <row r="423" spans="1:10">
      <c r="A423" s="261" t="s">
        <v>334</v>
      </c>
      <c r="B423" s="261" t="s">
        <v>335</v>
      </c>
      <c r="C423" s="261" t="s">
        <v>115</v>
      </c>
      <c r="D423" s="261" t="s">
        <v>349</v>
      </c>
      <c r="E423" s="261" t="s">
        <v>350</v>
      </c>
      <c r="F423" s="259">
        <v>25.283499999999997</v>
      </c>
      <c r="G423" s="259">
        <v>22.495519999999999</v>
      </c>
      <c r="H423" s="259">
        <v>28.071469999999998</v>
      </c>
      <c r="I423" s="260">
        <v>1334</v>
      </c>
      <c r="J423">
        <f t="shared" si="6"/>
        <v>0.25283499999999998</v>
      </c>
    </row>
    <row r="424" spans="1:10">
      <c r="A424" s="261" t="s">
        <v>336</v>
      </c>
      <c r="B424" s="261" t="s">
        <v>337</v>
      </c>
      <c r="C424" s="261" t="s">
        <v>115</v>
      </c>
      <c r="D424" s="261" t="s">
        <v>349</v>
      </c>
      <c r="E424" s="261" t="s">
        <v>350</v>
      </c>
      <c r="F424" s="259">
        <v>18.620560000000001</v>
      </c>
      <c r="G424" s="259">
        <v>16.35961</v>
      </c>
      <c r="H424" s="259">
        <v>20.881509999999999</v>
      </c>
      <c r="I424" s="260">
        <v>1494</v>
      </c>
      <c r="J424">
        <f t="shared" si="6"/>
        <v>0.1862056</v>
      </c>
    </row>
    <row r="425" spans="1:10">
      <c r="A425" s="261" t="s">
        <v>338</v>
      </c>
      <c r="B425" s="261" t="s">
        <v>339</v>
      </c>
      <c r="C425" s="261" t="s">
        <v>115</v>
      </c>
      <c r="D425" s="261" t="s">
        <v>349</v>
      </c>
      <c r="E425" s="261" t="s">
        <v>350</v>
      </c>
      <c r="F425" s="259">
        <v>24.43918</v>
      </c>
      <c r="G425" s="259">
        <v>22.750980000000002</v>
      </c>
      <c r="H425" s="259">
        <v>26.127390000000002</v>
      </c>
      <c r="I425" s="260">
        <v>2984</v>
      </c>
      <c r="J425">
        <f t="shared" si="6"/>
        <v>0.24439179999999999</v>
      </c>
    </row>
    <row r="426" spans="1:10">
      <c r="A426" s="261" t="s">
        <v>340</v>
      </c>
      <c r="B426" s="261" t="s">
        <v>78</v>
      </c>
      <c r="C426" s="261" t="s">
        <v>115</v>
      </c>
      <c r="D426" s="261" t="s">
        <v>349</v>
      </c>
      <c r="E426" s="261" t="s">
        <v>350</v>
      </c>
      <c r="F426" s="259">
        <v>21.574590000000001</v>
      </c>
      <c r="G426" s="259">
        <v>20.791319999999999</v>
      </c>
      <c r="H426" s="259">
        <v>22.357850000000003</v>
      </c>
      <c r="I426" s="260">
        <v>13497</v>
      </c>
      <c r="J426">
        <f t="shared" si="6"/>
        <v>0.21574590000000002</v>
      </c>
    </row>
    <row r="427" spans="1:10">
      <c r="A427" s="264" t="s">
        <v>301</v>
      </c>
      <c r="B427" s="264" t="s">
        <v>117</v>
      </c>
      <c r="C427" s="264" t="s">
        <v>116</v>
      </c>
      <c r="D427" s="264" t="s">
        <v>349</v>
      </c>
      <c r="E427" s="264" t="s">
        <v>350</v>
      </c>
      <c r="F427" s="262">
        <v>21.195330000000002</v>
      </c>
      <c r="G427" s="262">
        <v>17.419909999999998</v>
      </c>
      <c r="H427" s="262">
        <v>24.970759999999999</v>
      </c>
      <c r="I427" s="263">
        <v>612</v>
      </c>
      <c r="J427">
        <f t="shared" si="6"/>
        <v>0.21195330000000001</v>
      </c>
    </row>
    <row r="428" spans="1:10">
      <c r="A428" s="264" t="s">
        <v>305</v>
      </c>
      <c r="B428" s="264" t="s">
        <v>118</v>
      </c>
      <c r="C428" s="264" t="s">
        <v>116</v>
      </c>
      <c r="D428" s="264" t="s">
        <v>349</v>
      </c>
      <c r="E428" s="264" t="s">
        <v>350</v>
      </c>
      <c r="F428" s="262">
        <v>17.640650000000001</v>
      </c>
      <c r="G428" s="262">
        <v>14.597709999999999</v>
      </c>
      <c r="H428" s="262">
        <v>20.683579999999999</v>
      </c>
      <c r="I428" s="263">
        <v>679</v>
      </c>
      <c r="J428">
        <f t="shared" si="6"/>
        <v>0.17640650000000002</v>
      </c>
    </row>
    <row r="429" spans="1:10">
      <c r="A429" s="264" t="s">
        <v>306</v>
      </c>
      <c r="B429" s="264" t="s">
        <v>119</v>
      </c>
      <c r="C429" s="264" t="s">
        <v>116</v>
      </c>
      <c r="D429" s="264" t="s">
        <v>349</v>
      </c>
      <c r="E429" s="264" t="s">
        <v>350</v>
      </c>
      <c r="F429" s="262">
        <v>17.93365</v>
      </c>
      <c r="G429" s="262">
        <v>14.712610000000002</v>
      </c>
      <c r="H429" s="262">
        <v>21.154690000000002</v>
      </c>
      <c r="I429" s="263">
        <v>642</v>
      </c>
      <c r="J429">
        <f t="shared" si="6"/>
        <v>0.17933650000000001</v>
      </c>
    </row>
    <row r="430" spans="1:10">
      <c r="A430" s="264" t="s">
        <v>307</v>
      </c>
      <c r="B430" s="264" t="s">
        <v>120</v>
      </c>
      <c r="C430" s="264" t="s">
        <v>116</v>
      </c>
      <c r="D430" s="264" t="s">
        <v>349</v>
      </c>
      <c r="E430" s="264" t="s">
        <v>350</v>
      </c>
      <c r="F430" s="262">
        <v>19.262149999999998</v>
      </c>
      <c r="G430" s="262">
        <v>16.07817</v>
      </c>
      <c r="H430" s="262">
        <v>22.44613</v>
      </c>
      <c r="I430" s="263">
        <v>714</v>
      </c>
      <c r="J430">
        <f t="shared" si="6"/>
        <v>0.19262149999999997</v>
      </c>
    </row>
    <row r="431" spans="1:10">
      <c r="A431" s="264" t="s">
        <v>308</v>
      </c>
      <c r="B431" s="264" t="s">
        <v>121</v>
      </c>
      <c r="C431" s="264" t="s">
        <v>116</v>
      </c>
      <c r="D431" s="264" t="s">
        <v>349</v>
      </c>
      <c r="E431" s="264" t="s">
        <v>350</v>
      </c>
      <c r="F431" s="262">
        <v>22.019369999999999</v>
      </c>
      <c r="G431" s="262">
        <v>18.665409999999998</v>
      </c>
      <c r="H431" s="262">
        <v>25.373339999999999</v>
      </c>
      <c r="I431" s="263">
        <v>705</v>
      </c>
      <c r="J431">
        <f t="shared" si="6"/>
        <v>0.22019369999999999</v>
      </c>
    </row>
    <row r="432" spans="1:10">
      <c r="A432" s="264" t="s">
        <v>309</v>
      </c>
      <c r="B432" s="264" t="s">
        <v>122</v>
      </c>
      <c r="C432" s="264" t="s">
        <v>116</v>
      </c>
      <c r="D432" s="264" t="s">
        <v>349</v>
      </c>
      <c r="E432" s="264" t="s">
        <v>350</v>
      </c>
      <c r="F432" s="262">
        <v>25.701590000000003</v>
      </c>
      <c r="G432" s="262">
        <v>22.177489999999999</v>
      </c>
      <c r="H432" s="262">
        <v>29.225679999999997</v>
      </c>
      <c r="I432" s="263">
        <v>705</v>
      </c>
      <c r="J432">
        <f t="shared" si="6"/>
        <v>0.25701590000000002</v>
      </c>
    </row>
    <row r="433" spans="1:10">
      <c r="A433" s="264" t="s">
        <v>310</v>
      </c>
      <c r="B433" s="264" t="s">
        <v>123</v>
      </c>
      <c r="C433" s="264" t="s">
        <v>116</v>
      </c>
      <c r="D433" s="264" t="s">
        <v>349</v>
      </c>
      <c r="E433" s="264" t="s">
        <v>350</v>
      </c>
      <c r="F433" s="262">
        <v>19.257200000000001</v>
      </c>
      <c r="G433" s="262">
        <v>16.2409</v>
      </c>
      <c r="H433" s="262">
        <v>22.273509999999998</v>
      </c>
      <c r="I433" s="263">
        <v>719</v>
      </c>
      <c r="J433">
        <f t="shared" si="6"/>
        <v>0.19257200000000002</v>
      </c>
    </row>
    <row r="434" spans="1:10">
      <c r="A434" s="264" t="s">
        <v>311</v>
      </c>
      <c r="B434" s="264" t="s">
        <v>124</v>
      </c>
      <c r="C434" s="264" t="s">
        <v>116</v>
      </c>
      <c r="D434" s="264" t="s">
        <v>349</v>
      </c>
      <c r="E434" s="264" t="s">
        <v>350</v>
      </c>
      <c r="F434" s="262">
        <v>17.566029999999998</v>
      </c>
      <c r="G434" s="262">
        <v>14.269550000000001</v>
      </c>
      <c r="H434" s="262">
        <v>20.862500000000001</v>
      </c>
      <c r="I434" s="263">
        <v>669</v>
      </c>
      <c r="J434">
        <f t="shared" si="6"/>
        <v>0.17566029999999999</v>
      </c>
    </row>
    <row r="435" spans="1:10">
      <c r="A435" s="264" t="s">
        <v>312</v>
      </c>
      <c r="B435" s="264" t="s">
        <v>125</v>
      </c>
      <c r="C435" s="264" t="s">
        <v>116</v>
      </c>
      <c r="D435" s="264" t="s">
        <v>349</v>
      </c>
      <c r="E435" s="264" t="s">
        <v>350</v>
      </c>
      <c r="F435" s="262">
        <v>23.38374</v>
      </c>
      <c r="G435" s="262">
        <v>19.72739</v>
      </c>
      <c r="H435" s="262">
        <v>27.040089999999999</v>
      </c>
      <c r="I435" s="263">
        <v>606</v>
      </c>
      <c r="J435">
        <f t="shared" si="6"/>
        <v>0.2338374</v>
      </c>
    </row>
    <row r="436" spans="1:10">
      <c r="A436" s="264" t="s">
        <v>313</v>
      </c>
      <c r="B436" s="264" t="s">
        <v>126</v>
      </c>
      <c r="C436" s="264" t="s">
        <v>116</v>
      </c>
      <c r="D436" s="264" t="s">
        <v>349</v>
      </c>
      <c r="E436" s="264" t="s">
        <v>350</v>
      </c>
      <c r="F436" s="262">
        <v>25.147269999999999</v>
      </c>
      <c r="G436" s="262">
        <v>21.508209999999998</v>
      </c>
      <c r="H436" s="262">
        <v>28.78632</v>
      </c>
      <c r="I436" s="263">
        <v>685</v>
      </c>
      <c r="J436">
        <f t="shared" si="6"/>
        <v>0.25147269999999999</v>
      </c>
    </row>
    <row r="437" spans="1:10">
      <c r="A437" s="264" t="s">
        <v>314</v>
      </c>
      <c r="B437" s="264" t="s">
        <v>127</v>
      </c>
      <c r="C437" s="264" t="s">
        <v>116</v>
      </c>
      <c r="D437" s="264" t="s">
        <v>349</v>
      </c>
      <c r="E437" s="264" t="s">
        <v>350</v>
      </c>
      <c r="F437" s="262">
        <v>23.05311</v>
      </c>
      <c r="G437" s="262">
        <v>19.93796</v>
      </c>
      <c r="H437" s="262">
        <v>26.16827</v>
      </c>
      <c r="I437" s="263">
        <v>852</v>
      </c>
      <c r="J437">
        <f t="shared" si="6"/>
        <v>0.23053109999999999</v>
      </c>
    </row>
    <row r="438" spans="1:10">
      <c r="A438" s="264" t="s">
        <v>315</v>
      </c>
      <c r="B438" s="264" t="s">
        <v>128</v>
      </c>
      <c r="C438" s="264" t="s">
        <v>116</v>
      </c>
      <c r="D438" s="264" t="s">
        <v>349</v>
      </c>
      <c r="E438" s="264" t="s">
        <v>350</v>
      </c>
      <c r="F438" s="262">
        <v>27.694590000000002</v>
      </c>
      <c r="G438" s="262">
        <v>24.039479999999998</v>
      </c>
      <c r="H438" s="262">
        <v>31.349709999999998</v>
      </c>
      <c r="I438" s="263">
        <v>701</v>
      </c>
      <c r="J438">
        <f t="shared" si="6"/>
        <v>0.27694590000000002</v>
      </c>
    </row>
    <row r="439" spans="1:10">
      <c r="A439" s="264" t="s">
        <v>316</v>
      </c>
      <c r="B439" s="264" t="s">
        <v>129</v>
      </c>
      <c r="C439" s="264" t="s">
        <v>116</v>
      </c>
      <c r="D439" s="264" t="s">
        <v>349</v>
      </c>
      <c r="E439" s="264" t="s">
        <v>350</v>
      </c>
      <c r="F439" s="262">
        <v>22.95656</v>
      </c>
      <c r="G439" s="262">
        <v>19.34815</v>
      </c>
      <c r="H439" s="262">
        <v>26.564969999999999</v>
      </c>
      <c r="I439" s="263">
        <v>637</v>
      </c>
      <c r="J439">
        <f t="shared" si="6"/>
        <v>0.22956560000000001</v>
      </c>
    </row>
    <row r="440" spans="1:10">
      <c r="A440" s="264" t="s">
        <v>317</v>
      </c>
      <c r="B440" s="264" t="s">
        <v>130</v>
      </c>
      <c r="C440" s="264" t="s">
        <v>116</v>
      </c>
      <c r="D440" s="264" t="s">
        <v>349</v>
      </c>
      <c r="E440" s="264" t="s">
        <v>350</v>
      </c>
      <c r="F440" s="262">
        <v>15.98837</v>
      </c>
      <c r="G440" s="262">
        <v>12.840339999999999</v>
      </c>
      <c r="H440" s="262">
        <v>19.136400000000002</v>
      </c>
      <c r="I440" s="263">
        <v>620</v>
      </c>
      <c r="J440">
        <f t="shared" si="6"/>
        <v>0.15988369999999999</v>
      </c>
    </row>
    <row r="441" spans="1:10">
      <c r="A441" s="264" t="s">
        <v>318</v>
      </c>
      <c r="B441" s="264" t="s">
        <v>131</v>
      </c>
      <c r="C441" s="264" t="s">
        <v>116</v>
      </c>
      <c r="D441" s="264" t="s">
        <v>349</v>
      </c>
      <c r="E441" s="264" t="s">
        <v>350</v>
      </c>
      <c r="F441" s="262">
        <v>19.315479999999997</v>
      </c>
      <c r="G441" s="262">
        <v>16.79261</v>
      </c>
      <c r="H441" s="262">
        <v>21.838340000000002</v>
      </c>
      <c r="I441" s="263">
        <v>1169</v>
      </c>
      <c r="J441">
        <f t="shared" si="6"/>
        <v>0.19315479999999996</v>
      </c>
    </row>
    <row r="442" spans="1:10">
      <c r="A442" s="264" t="s">
        <v>319</v>
      </c>
      <c r="B442" s="264" t="s">
        <v>132</v>
      </c>
      <c r="C442" s="264" t="s">
        <v>116</v>
      </c>
      <c r="D442" s="264" t="s">
        <v>349</v>
      </c>
      <c r="E442" s="264" t="s">
        <v>350</v>
      </c>
      <c r="F442" s="262">
        <v>29.893380000000004</v>
      </c>
      <c r="G442" s="262">
        <v>26.508710000000001</v>
      </c>
      <c r="H442" s="262">
        <v>33.278039999999997</v>
      </c>
      <c r="I442" s="263">
        <v>828</v>
      </c>
      <c r="J442">
        <f t="shared" si="6"/>
        <v>0.29893380000000003</v>
      </c>
    </row>
    <row r="443" spans="1:10">
      <c r="A443" s="264" t="s">
        <v>320</v>
      </c>
      <c r="B443" s="264" t="s">
        <v>133</v>
      </c>
      <c r="C443" s="264" t="s">
        <v>116</v>
      </c>
      <c r="D443" s="264" t="s">
        <v>349</v>
      </c>
      <c r="E443" s="264" t="s">
        <v>350</v>
      </c>
      <c r="F443" s="262">
        <v>26.033570000000001</v>
      </c>
      <c r="G443" s="262">
        <v>22.108739999999997</v>
      </c>
      <c r="H443" s="262">
        <v>29.958410000000001</v>
      </c>
      <c r="I443" s="263">
        <v>671</v>
      </c>
      <c r="J443">
        <f t="shared" si="6"/>
        <v>0.2603357</v>
      </c>
    </row>
    <row r="444" spans="1:10">
      <c r="A444" s="264" t="s">
        <v>321</v>
      </c>
      <c r="B444" s="264" t="s">
        <v>134</v>
      </c>
      <c r="C444" s="264" t="s">
        <v>116</v>
      </c>
      <c r="D444" s="264" t="s">
        <v>349</v>
      </c>
      <c r="E444" s="264" t="s">
        <v>350</v>
      </c>
      <c r="F444" s="262">
        <v>30.144199999999998</v>
      </c>
      <c r="G444" s="262">
        <v>26.674740000000003</v>
      </c>
      <c r="H444" s="262">
        <v>33.61365</v>
      </c>
      <c r="I444" s="263">
        <v>796</v>
      </c>
      <c r="J444">
        <f t="shared" si="6"/>
        <v>0.30144199999999999</v>
      </c>
    </row>
    <row r="445" spans="1:10">
      <c r="A445" s="264" t="s">
        <v>322</v>
      </c>
      <c r="B445" s="264" t="s">
        <v>135</v>
      </c>
      <c r="C445" s="264" t="s">
        <v>116</v>
      </c>
      <c r="D445" s="264" t="s">
        <v>349</v>
      </c>
      <c r="E445" s="264" t="s">
        <v>350</v>
      </c>
      <c r="F445" s="262">
        <v>28.422140000000002</v>
      </c>
      <c r="G445" s="262">
        <v>24.521380000000001</v>
      </c>
      <c r="H445" s="262">
        <v>32.322890000000001</v>
      </c>
      <c r="I445" s="263">
        <v>654</v>
      </c>
      <c r="J445">
        <f t="shared" si="6"/>
        <v>0.28422140000000001</v>
      </c>
    </row>
    <row r="446" spans="1:10">
      <c r="A446" s="264" t="s">
        <v>323</v>
      </c>
      <c r="B446" s="264" t="s">
        <v>136</v>
      </c>
      <c r="C446" s="264" t="s">
        <v>116</v>
      </c>
      <c r="D446" s="264" t="s">
        <v>349</v>
      </c>
      <c r="E446" s="264" t="s">
        <v>350</v>
      </c>
      <c r="F446" s="262">
        <v>28.571289999999998</v>
      </c>
      <c r="G446" s="262">
        <v>24.836130000000001</v>
      </c>
      <c r="H446" s="262">
        <v>32.306439999999995</v>
      </c>
      <c r="I446" s="263">
        <v>668</v>
      </c>
      <c r="J446">
        <f t="shared" si="6"/>
        <v>0.28571289999999999</v>
      </c>
    </row>
    <row r="447" spans="1:10">
      <c r="A447" s="264" t="s">
        <v>324</v>
      </c>
      <c r="B447" s="264" t="s">
        <v>137</v>
      </c>
      <c r="C447" s="264" t="s">
        <v>116</v>
      </c>
      <c r="D447" s="264" t="s">
        <v>349</v>
      </c>
      <c r="E447" s="264" t="s">
        <v>350</v>
      </c>
      <c r="F447" s="262">
        <v>18.541509999999999</v>
      </c>
      <c r="G447" s="262">
        <v>15.32339</v>
      </c>
      <c r="H447" s="262">
        <v>21.759629999999998</v>
      </c>
      <c r="I447" s="263">
        <v>635</v>
      </c>
      <c r="J447">
        <f t="shared" si="6"/>
        <v>0.1854151</v>
      </c>
    </row>
    <row r="448" spans="1:10">
      <c r="A448" s="264" t="s">
        <v>325</v>
      </c>
      <c r="B448" s="264" t="s">
        <v>138</v>
      </c>
      <c r="C448" s="264" t="s">
        <v>116</v>
      </c>
      <c r="D448" s="264" t="s">
        <v>349</v>
      </c>
      <c r="E448" s="264" t="s">
        <v>350</v>
      </c>
      <c r="F448" s="262">
        <v>22.931139999999999</v>
      </c>
      <c r="G448" s="262">
        <v>19.63702</v>
      </c>
      <c r="H448" s="262">
        <v>26.225249999999999</v>
      </c>
      <c r="I448" s="263">
        <v>713</v>
      </c>
      <c r="J448">
        <f t="shared" si="6"/>
        <v>0.2293114</v>
      </c>
    </row>
    <row r="449" spans="1:10">
      <c r="A449" s="264" t="s">
        <v>326</v>
      </c>
      <c r="B449" s="264" t="s">
        <v>327</v>
      </c>
      <c r="C449" s="264" t="s">
        <v>116</v>
      </c>
      <c r="D449" s="264" t="s">
        <v>349</v>
      </c>
      <c r="E449" s="264" t="s">
        <v>350</v>
      </c>
      <c r="F449" s="262">
        <v>20.821180000000002</v>
      </c>
      <c r="G449" s="262">
        <v>19.427349999999997</v>
      </c>
      <c r="H449" s="262">
        <v>22.215019999999999</v>
      </c>
      <c r="I449" s="263">
        <v>4057</v>
      </c>
      <c r="J449">
        <f t="shared" si="6"/>
        <v>0.20821180000000003</v>
      </c>
    </row>
    <row r="450" spans="1:10">
      <c r="A450" s="264" t="s">
        <v>328</v>
      </c>
      <c r="B450" s="264" t="s">
        <v>329</v>
      </c>
      <c r="C450" s="264" t="s">
        <v>116</v>
      </c>
      <c r="D450" s="264" t="s">
        <v>349</v>
      </c>
      <c r="E450" s="264" t="s">
        <v>350</v>
      </c>
      <c r="F450" s="262">
        <v>23.08409</v>
      </c>
      <c r="G450" s="262">
        <v>20.878459999999997</v>
      </c>
      <c r="H450" s="262">
        <v>25.289719999999999</v>
      </c>
      <c r="I450" s="263">
        <v>1960</v>
      </c>
      <c r="J450">
        <f t="shared" si="6"/>
        <v>0.23084089999999999</v>
      </c>
    </row>
    <row r="451" spans="1:10">
      <c r="A451" s="264" t="s">
        <v>330</v>
      </c>
      <c r="B451" s="264" t="s">
        <v>331</v>
      </c>
      <c r="C451" s="264" t="s">
        <v>116</v>
      </c>
      <c r="D451" s="264" t="s">
        <v>349</v>
      </c>
      <c r="E451" s="264" t="s">
        <v>350</v>
      </c>
      <c r="F451" s="262">
        <v>19.257200000000001</v>
      </c>
      <c r="G451" s="262">
        <v>16.2409</v>
      </c>
      <c r="H451" s="262">
        <v>22.273509999999998</v>
      </c>
      <c r="I451" s="263">
        <v>719</v>
      </c>
      <c r="J451">
        <f t="shared" si="6"/>
        <v>0.19257200000000002</v>
      </c>
    </row>
    <row r="452" spans="1:10">
      <c r="A452" s="264" t="s">
        <v>332</v>
      </c>
      <c r="B452" s="264" t="s">
        <v>333</v>
      </c>
      <c r="C452" s="264" t="s">
        <v>116</v>
      </c>
      <c r="D452" s="264" t="s">
        <v>349</v>
      </c>
      <c r="E452" s="264" t="s">
        <v>350</v>
      </c>
      <c r="F452" s="262">
        <v>24.299060000000001</v>
      </c>
      <c r="G452" s="262">
        <v>22.302969999999998</v>
      </c>
      <c r="H452" s="262">
        <v>26.295159999999999</v>
      </c>
      <c r="I452" s="263">
        <v>2190</v>
      </c>
      <c r="J452">
        <f t="shared" ref="J452:J515" si="7">F452/100</f>
        <v>0.2429906</v>
      </c>
    </row>
    <row r="453" spans="1:10">
      <c r="A453" s="264" t="s">
        <v>334</v>
      </c>
      <c r="B453" s="264" t="s">
        <v>335</v>
      </c>
      <c r="C453" s="264" t="s">
        <v>116</v>
      </c>
      <c r="D453" s="264" t="s">
        <v>349</v>
      </c>
      <c r="E453" s="264" t="s">
        <v>350</v>
      </c>
      <c r="F453" s="262">
        <v>29.098649999999999</v>
      </c>
      <c r="G453" s="262">
        <v>26.292569999999998</v>
      </c>
      <c r="H453" s="262">
        <v>31.904729999999997</v>
      </c>
      <c r="I453" s="263">
        <v>1499</v>
      </c>
      <c r="J453">
        <f t="shared" si="7"/>
        <v>0.29098649999999998</v>
      </c>
    </row>
    <row r="454" spans="1:10">
      <c r="A454" s="264" t="s">
        <v>336</v>
      </c>
      <c r="B454" s="264" t="s">
        <v>337</v>
      </c>
      <c r="C454" s="264" t="s">
        <v>116</v>
      </c>
      <c r="D454" s="264" t="s">
        <v>349</v>
      </c>
      <c r="E454" s="264" t="s">
        <v>350</v>
      </c>
      <c r="F454" s="262">
        <v>18.398610000000001</v>
      </c>
      <c r="G454" s="262">
        <v>16.376920000000002</v>
      </c>
      <c r="H454" s="262">
        <v>20.420300000000001</v>
      </c>
      <c r="I454" s="263">
        <v>1789</v>
      </c>
      <c r="J454">
        <f t="shared" si="7"/>
        <v>0.18398610000000001</v>
      </c>
    </row>
    <row r="455" spans="1:10">
      <c r="A455" s="264" t="s">
        <v>338</v>
      </c>
      <c r="B455" s="264" t="s">
        <v>339</v>
      </c>
      <c r="C455" s="264" t="s">
        <v>116</v>
      </c>
      <c r="D455" s="264" t="s">
        <v>349</v>
      </c>
      <c r="E455" s="264" t="s">
        <v>350</v>
      </c>
      <c r="F455" s="262">
        <v>25.928319999999999</v>
      </c>
      <c r="G455" s="262">
        <v>24.297170000000001</v>
      </c>
      <c r="H455" s="262">
        <v>27.559470000000001</v>
      </c>
      <c r="I455" s="263">
        <v>3466</v>
      </c>
      <c r="J455">
        <f t="shared" si="7"/>
        <v>0.25928319999999999</v>
      </c>
    </row>
    <row r="456" spans="1:10">
      <c r="A456" s="264" t="s">
        <v>340</v>
      </c>
      <c r="B456" s="264" t="s">
        <v>78</v>
      </c>
      <c r="C456" s="264" t="s">
        <v>116</v>
      </c>
      <c r="D456" s="264" t="s">
        <v>349</v>
      </c>
      <c r="E456" s="264" t="s">
        <v>350</v>
      </c>
      <c r="F456" s="262">
        <v>22.969560000000001</v>
      </c>
      <c r="G456" s="262">
        <v>22.213799999999999</v>
      </c>
      <c r="H456" s="262">
        <v>23.72533</v>
      </c>
      <c r="I456" s="263">
        <v>15680</v>
      </c>
      <c r="J456">
        <f t="shared" si="7"/>
        <v>0.2296956</v>
      </c>
    </row>
    <row r="457" spans="1:10">
      <c r="A457" s="221" t="s">
        <v>351</v>
      </c>
      <c r="B457" s="215"/>
      <c r="C457" s="215"/>
      <c r="D457" s="215"/>
      <c r="E457" s="215"/>
      <c r="F457" s="215"/>
      <c r="G457" s="215"/>
      <c r="H457" s="215"/>
      <c r="I457" s="215"/>
    </row>
    <row r="458" spans="1:10">
      <c r="A458" s="265" t="s">
        <v>301</v>
      </c>
      <c r="B458" s="265" t="s">
        <v>117</v>
      </c>
      <c r="C458" s="265" t="s">
        <v>302</v>
      </c>
      <c r="D458" s="265" t="s">
        <v>349</v>
      </c>
      <c r="E458" s="265" t="s">
        <v>350</v>
      </c>
      <c r="F458" s="266">
        <v>22.6</v>
      </c>
      <c r="G458" s="266">
        <v>19.538320000000002</v>
      </c>
      <c r="H458" s="266">
        <v>25.661679999999997</v>
      </c>
      <c r="I458" s="267">
        <v>1100</v>
      </c>
      <c r="J458">
        <f t="shared" si="7"/>
        <v>0.22600000000000001</v>
      </c>
    </row>
    <row r="459" spans="1:10">
      <c r="A459" s="265" t="s">
        <v>305</v>
      </c>
      <c r="B459" s="265" t="s">
        <v>118</v>
      </c>
      <c r="C459" s="265" t="s">
        <v>302</v>
      </c>
      <c r="D459" s="265" t="s">
        <v>349</v>
      </c>
      <c r="E459" s="265" t="s">
        <v>350</v>
      </c>
      <c r="F459" s="266">
        <v>18.04739</v>
      </c>
      <c r="G459" s="266">
        <v>15.648390000000001</v>
      </c>
      <c r="H459" s="266">
        <v>20.446390000000001</v>
      </c>
      <c r="I459" s="267">
        <v>1281</v>
      </c>
      <c r="J459">
        <f t="shared" si="7"/>
        <v>0.18047389999999999</v>
      </c>
    </row>
    <row r="460" spans="1:10">
      <c r="A460" s="265" t="s">
        <v>306</v>
      </c>
      <c r="B460" s="265" t="s">
        <v>119</v>
      </c>
      <c r="C460" s="265" t="s">
        <v>302</v>
      </c>
      <c r="D460" s="265" t="s">
        <v>349</v>
      </c>
      <c r="E460" s="265" t="s">
        <v>350</v>
      </c>
      <c r="F460" s="266">
        <v>18.695500000000003</v>
      </c>
      <c r="G460" s="266">
        <v>16.061969999999999</v>
      </c>
      <c r="H460" s="266">
        <v>21.329029999999999</v>
      </c>
      <c r="I460" s="267">
        <v>1193</v>
      </c>
      <c r="J460">
        <f t="shared" si="7"/>
        <v>0.18695500000000004</v>
      </c>
    </row>
    <row r="461" spans="1:10">
      <c r="A461" s="265" t="s">
        <v>307</v>
      </c>
      <c r="B461" s="265" t="s">
        <v>120</v>
      </c>
      <c r="C461" s="265" t="s">
        <v>302</v>
      </c>
      <c r="D461" s="265" t="s">
        <v>349</v>
      </c>
      <c r="E461" s="265" t="s">
        <v>350</v>
      </c>
      <c r="F461" s="266">
        <v>18.807119999999998</v>
      </c>
      <c r="G461" s="266">
        <v>16.396359999999998</v>
      </c>
      <c r="H461" s="266">
        <v>21.217880000000001</v>
      </c>
      <c r="I461" s="267">
        <v>1321</v>
      </c>
      <c r="J461">
        <f t="shared" si="7"/>
        <v>0.18807119999999997</v>
      </c>
    </row>
    <row r="462" spans="1:10">
      <c r="A462" s="265" t="s">
        <v>308</v>
      </c>
      <c r="B462" s="265" t="s">
        <v>121</v>
      </c>
      <c r="C462" s="265" t="s">
        <v>302</v>
      </c>
      <c r="D462" s="265" t="s">
        <v>349</v>
      </c>
      <c r="E462" s="265" t="s">
        <v>350</v>
      </c>
      <c r="F462" s="266">
        <v>19.810400000000001</v>
      </c>
      <c r="G462" s="266">
        <v>17.397570000000002</v>
      </c>
      <c r="H462" s="266">
        <v>22.223240000000001</v>
      </c>
      <c r="I462" s="267">
        <v>1318</v>
      </c>
      <c r="J462">
        <f t="shared" si="7"/>
        <v>0.198104</v>
      </c>
    </row>
    <row r="463" spans="1:10">
      <c r="A463" s="265" t="s">
        <v>309</v>
      </c>
      <c r="B463" s="265" t="s">
        <v>122</v>
      </c>
      <c r="C463" s="265" t="s">
        <v>302</v>
      </c>
      <c r="D463" s="265" t="s">
        <v>349</v>
      </c>
      <c r="E463" s="265" t="s">
        <v>350</v>
      </c>
      <c r="F463" s="266">
        <v>24.252409999999998</v>
      </c>
      <c r="G463" s="266">
        <v>21.5989</v>
      </c>
      <c r="H463" s="266">
        <v>26.905919999999998</v>
      </c>
      <c r="I463" s="267">
        <v>1303</v>
      </c>
      <c r="J463">
        <f t="shared" si="7"/>
        <v>0.24252409999999996</v>
      </c>
    </row>
    <row r="464" spans="1:10">
      <c r="A464" s="265" t="s">
        <v>310</v>
      </c>
      <c r="B464" s="265" t="s">
        <v>123</v>
      </c>
      <c r="C464" s="265" t="s">
        <v>302</v>
      </c>
      <c r="D464" s="265" t="s">
        <v>349</v>
      </c>
      <c r="E464" s="265" t="s">
        <v>350</v>
      </c>
      <c r="F464" s="266">
        <v>19.178100000000001</v>
      </c>
      <c r="G464" s="266">
        <v>16.790700000000001</v>
      </c>
      <c r="H464" s="266">
        <v>21.56551</v>
      </c>
      <c r="I464" s="267">
        <v>1350</v>
      </c>
      <c r="J464">
        <f t="shared" si="7"/>
        <v>0.19178100000000001</v>
      </c>
    </row>
    <row r="465" spans="1:10">
      <c r="A465" s="265" t="s">
        <v>311</v>
      </c>
      <c r="B465" s="265" t="s">
        <v>124</v>
      </c>
      <c r="C465" s="265" t="s">
        <v>302</v>
      </c>
      <c r="D465" s="265" t="s">
        <v>349</v>
      </c>
      <c r="E465" s="265" t="s">
        <v>350</v>
      </c>
      <c r="F465" s="266">
        <v>18.278030000000001</v>
      </c>
      <c r="G465" s="266">
        <v>15.898670000000001</v>
      </c>
      <c r="H465" s="266">
        <v>20.657389999999999</v>
      </c>
      <c r="I465" s="267">
        <v>1295</v>
      </c>
      <c r="J465">
        <f t="shared" si="7"/>
        <v>0.18278030000000001</v>
      </c>
    </row>
    <row r="466" spans="1:10">
      <c r="A466" s="265" t="s">
        <v>312</v>
      </c>
      <c r="B466" s="265" t="s">
        <v>125</v>
      </c>
      <c r="C466" s="265" t="s">
        <v>302</v>
      </c>
      <c r="D466" s="265" t="s">
        <v>349</v>
      </c>
      <c r="E466" s="265" t="s">
        <v>350</v>
      </c>
      <c r="F466" s="266">
        <v>22.585709999999999</v>
      </c>
      <c r="G466" s="266">
        <v>19.464570000000002</v>
      </c>
      <c r="H466" s="266">
        <v>25.706859999999999</v>
      </c>
      <c r="I466" s="267">
        <v>1122</v>
      </c>
      <c r="J466">
        <f t="shared" si="7"/>
        <v>0.22585709999999998</v>
      </c>
    </row>
    <row r="467" spans="1:10">
      <c r="A467" s="265" t="s">
        <v>313</v>
      </c>
      <c r="B467" s="265" t="s">
        <v>126</v>
      </c>
      <c r="C467" s="265" t="s">
        <v>302</v>
      </c>
      <c r="D467" s="265" t="s">
        <v>349</v>
      </c>
      <c r="E467" s="265" t="s">
        <v>350</v>
      </c>
      <c r="F467" s="266">
        <v>23.533109999999997</v>
      </c>
      <c r="G467" s="266">
        <v>20.779220000000002</v>
      </c>
      <c r="H467" s="266">
        <v>26.286989999999999</v>
      </c>
      <c r="I467" s="267">
        <v>1286</v>
      </c>
      <c r="J467">
        <f t="shared" si="7"/>
        <v>0.23533109999999996</v>
      </c>
    </row>
    <row r="468" spans="1:10">
      <c r="A468" s="265" t="s">
        <v>314</v>
      </c>
      <c r="B468" s="265" t="s">
        <v>127</v>
      </c>
      <c r="C468" s="265" t="s">
        <v>302</v>
      </c>
      <c r="D468" s="265" t="s">
        <v>349</v>
      </c>
      <c r="E468" s="265" t="s">
        <v>350</v>
      </c>
      <c r="F468" s="266">
        <v>21.69735</v>
      </c>
      <c r="G468" s="266">
        <v>19.400539999999999</v>
      </c>
      <c r="H468" s="266">
        <v>23.994160000000001</v>
      </c>
      <c r="I468" s="267">
        <v>1573</v>
      </c>
      <c r="J468">
        <f t="shared" si="7"/>
        <v>0.21697350000000001</v>
      </c>
    </row>
    <row r="469" spans="1:10">
      <c r="A469" s="265" t="s">
        <v>315</v>
      </c>
      <c r="B469" s="265" t="s">
        <v>128</v>
      </c>
      <c r="C469" s="265" t="s">
        <v>302</v>
      </c>
      <c r="D469" s="265" t="s">
        <v>349</v>
      </c>
      <c r="E469" s="265" t="s">
        <v>350</v>
      </c>
      <c r="F469" s="266">
        <v>26.408549999999998</v>
      </c>
      <c r="G469" s="266">
        <v>23.644970000000001</v>
      </c>
      <c r="H469" s="266">
        <v>29.172140000000002</v>
      </c>
      <c r="I469" s="267">
        <v>1275</v>
      </c>
      <c r="J469">
        <f t="shared" si="7"/>
        <v>0.26408549999999997</v>
      </c>
    </row>
    <row r="470" spans="1:10">
      <c r="A470" s="265" t="s">
        <v>316</v>
      </c>
      <c r="B470" s="265" t="s">
        <v>129</v>
      </c>
      <c r="C470" s="265" t="s">
        <v>302</v>
      </c>
      <c r="D470" s="265" t="s">
        <v>349</v>
      </c>
      <c r="E470" s="265" t="s">
        <v>350</v>
      </c>
      <c r="F470" s="266">
        <v>23.109830000000002</v>
      </c>
      <c r="G470" s="266">
        <v>20.46658</v>
      </c>
      <c r="H470" s="266">
        <v>25.75309</v>
      </c>
      <c r="I470" s="267">
        <v>1194</v>
      </c>
      <c r="J470">
        <f t="shared" si="7"/>
        <v>0.23109830000000003</v>
      </c>
    </row>
    <row r="471" spans="1:10">
      <c r="A471" s="265" t="s">
        <v>317</v>
      </c>
      <c r="B471" s="265" t="s">
        <v>130</v>
      </c>
      <c r="C471" s="265" t="s">
        <v>302</v>
      </c>
      <c r="D471" s="265" t="s">
        <v>349</v>
      </c>
      <c r="E471" s="265" t="s">
        <v>350</v>
      </c>
      <c r="F471" s="266">
        <v>17.830209999999997</v>
      </c>
      <c r="G471" s="266">
        <v>15.102640000000001</v>
      </c>
      <c r="H471" s="266">
        <v>20.557770000000001</v>
      </c>
      <c r="I471" s="267">
        <v>1114</v>
      </c>
      <c r="J471">
        <f t="shared" si="7"/>
        <v>0.17830209999999996</v>
      </c>
    </row>
    <row r="472" spans="1:10">
      <c r="A472" s="265" t="s">
        <v>318</v>
      </c>
      <c r="B472" s="265" t="s">
        <v>131</v>
      </c>
      <c r="C472" s="265" t="s">
        <v>302</v>
      </c>
      <c r="D472" s="265" t="s">
        <v>349</v>
      </c>
      <c r="E472" s="265" t="s">
        <v>350</v>
      </c>
      <c r="F472" s="266">
        <v>20.58989</v>
      </c>
      <c r="G472" s="266">
        <v>18.612660000000002</v>
      </c>
      <c r="H472" s="266">
        <v>22.56711</v>
      </c>
      <c r="I472" s="267">
        <v>2169</v>
      </c>
      <c r="J472">
        <f t="shared" si="7"/>
        <v>0.2058989</v>
      </c>
    </row>
    <row r="473" spans="1:10">
      <c r="A473" s="265" t="s">
        <v>319</v>
      </c>
      <c r="B473" s="265" t="s">
        <v>132</v>
      </c>
      <c r="C473" s="265" t="s">
        <v>302</v>
      </c>
      <c r="D473" s="265" t="s">
        <v>349</v>
      </c>
      <c r="E473" s="265" t="s">
        <v>350</v>
      </c>
      <c r="F473" s="266">
        <v>27.024389999999997</v>
      </c>
      <c r="G473" s="266">
        <v>24.540620000000001</v>
      </c>
      <c r="H473" s="266">
        <v>29.508150000000001</v>
      </c>
      <c r="I473" s="267">
        <v>1607</v>
      </c>
      <c r="J473">
        <f t="shared" si="7"/>
        <v>0.27024389999999998</v>
      </c>
    </row>
    <row r="474" spans="1:10">
      <c r="A474" s="265" t="s">
        <v>320</v>
      </c>
      <c r="B474" s="265" t="s">
        <v>133</v>
      </c>
      <c r="C474" s="265" t="s">
        <v>302</v>
      </c>
      <c r="D474" s="265" t="s">
        <v>349</v>
      </c>
      <c r="E474" s="265" t="s">
        <v>350</v>
      </c>
      <c r="F474" s="266">
        <v>27.820539999999998</v>
      </c>
      <c r="G474" s="266">
        <v>24.8277</v>
      </c>
      <c r="H474" s="266">
        <v>30.813380000000002</v>
      </c>
      <c r="I474" s="267">
        <v>1226</v>
      </c>
      <c r="J474">
        <f t="shared" si="7"/>
        <v>0.27820539999999999</v>
      </c>
    </row>
    <row r="475" spans="1:10">
      <c r="A475" s="265" t="s">
        <v>321</v>
      </c>
      <c r="B475" s="265" t="s">
        <v>134</v>
      </c>
      <c r="C475" s="265" t="s">
        <v>302</v>
      </c>
      <c r="D475" s="265" t="s">
        <v>349</v>
      </c>
      <c r="E475" s="265" t="s">
        <v>350</v>
      </c>
      <c r="F475" s="266">
        <v>28.230339999999998</v>
      </c>
      <c r="G475" s="266">
        <v>25.7212</v>
      </c>
      <c r="H475" s="266">
        <v>30.739470000000001</v>
      </c>
      <c r="I475" s="267">
        <v>1506</v>
      </c>
      <c r="J475">
        <f t="shared" si="7"/>
        <v>0.28230339999999998</v>
      </c>
    </row>
    <row r="476" spans="1:10">
      <c r="A476" s="265" t="s">
        <v>322</v>
      </c>
      <c r="B476" s="265" t="s">
        <v>135</v>
      </c>
      <c r="C476" s="265" t="s">
        <v>302</v>
      </c>
      <c r="D476" s="265" t="s">
        <v>349</v>
      </c>
      <c r="E476" s="265" t="s">
        <v>350</v>
      </c>
      <c r="F476" s="266">
        <v>28.763270000000002</v>
      </c>
      <c r="G476" s="266">
        <v>25.653779999999998</v>
      </c>
      <c r="H476" s="266">
        <v>31.872769999999999</v>
      </c>
      <c r="I476" s="267">
        <v>1199</v>
      </c>
      <c r="J476">
        <f t="shared" si="7"/>
        <v>0.28763270000000002</v>
      </c>
    </row>
    <row r="477" spans="1:10">
      <c r="A477" s="265" t="s">
        <v>323</v>
      </c>
      <c r="B477" s="265" t="s">
        <v>136</v>
      </c>
      <c r="C477" s="265" t="s">
        <v>302</v>
      </c>
      <c r="D477" s="265" t="s">
        <v>349</v>
      </c>
      <c r="E477" s="265" t="s">
        <v>350</v>
      </c>
      <c r="F477" s="266">
        <v>26.949190000000002</v>
      </c>
      <c r="G477" s="266">
        <v>24.077109999999998</v>
      </c>
      <c r="H477" s="266">
        <v>29.821269999999998</v>
      </c>
      <c r="I477" s="267">
        <v>1230</v>
      </c>
      <c r="J477">
        <f t="shared" si="7"/>
        <v>0.26949190000000001</v>
      </c>
    </row>
    <row r="478" spans="1:10">
      <c r="A478" s="265" t="s">
        <v>324</v>
      </c>
      <c r="B478" s="265" t="s">
        <v>137</v>
      </c>
      <c r="C478" s="265" t="s">
        <v>302</v>
      </c>
      <c r="D478" s="265" t="s">
        <v>349</v>
      </c>
      <c r="E478" s="265" t="s">
        <v>350</v>
      </c>
      <c r="F478" s="266">
        <v>17.99879</v>
      </c>
      <c r="G478" s="266">
        <v>15.55678</v>
      </c>
      <c r="H478" s="266">
        <v>20.44079</v>
      </c>
      <c r="I478" s="267">
        <v>1182</v>
      </c>
      <c r="J478">
        <f t="shared" si="7"/>
        <v>0.17998790000000001</v>
      </c>
    </row>
    <row r="479" spans="1:10">
      <c r="A479" s="265" t="s">
        <v>325</v>
      </c>
      <c r="B479" s="265" t="s">
        <v>138</v>
      </c>
      <c r="C479" s="265" t="s">
        <v>302</v>
      </c>
      <c r="D479" s="265" t="s">
        <v>349</v>
      </c>
      <c r="E479" s="265" t="s">
        <v>350</v>
      </c>
      <c r="F479" s="266">
        <v>23.234729999999999</v>
      </c>
      <c r="G479" s="266">
        <v>20.665680000000002</v>
      </c>
      <c r="H479" s="266">
        <v>25.80378</v>
      </c>
      <c r="I479" s="267">
        <v>1333</v>
      </c>
      <c r="J479">
        <f t="shared" si="7"/>
        <v>0.23234729999999998</v>
      </c>
    </row>
    <row r="480" spans="1:10">
      <c r="A480" s="265" t="s">
        <v>326</v>
      </c>
      <c r="B480" s="265" t="s">
        <v>327</v>
      </c>
      <c r="C480" s="265" t="s">
        <v>302</v>
      </c>
      <c r="D480" s="265" t="s">
        <v>349</v>
      </c>
      <c r="E480" s="265" t="s">
        <v>350</v>
      </c>
      <c r="F480" s="266">
        <v>20.294329999999999</v>
      </c>
      <c r="G480" s="266">
        <v>19.227520000000002</v>
      </c>
      <c r="H480" s="266">
        <v>21.361139999999999</v>
      </c>
      <c r="I480" s="267">
        <v>7516</v>
      </c>
      <c r="J480">
        <f t="shared" si="7"/>
        <v>0.20294329999999999</v>
      </c>
    </row>
    <row r="481" spans="1:10">
      <c r="A481" s="265" t="s">
        <v>328</v>
      </c>
      <c r="B481" s="265" t="s">
        <v>329</v>
      </c>
      <c r="C481" s="265" t="s">
        <v>302</v>
      </c>
      <c r="D481" s="265" t="s">
        <v>349</v>
      </c>
      <c r="E481" s="265" t="s">
        <v>350</v>
      </c>
      <c r="F481" s="266">
        <v>22.20927</v>
      </c>
      <c r="G481" s="266">
        <v>20.48535</v>
      </c>
      <c r="H481" s="266">
        <v>23.93319</v>
      </c>
      <c r="I481" s="267">
        <v>3703</v>
      </c>
      <c r="J481">
        <f t="shared" si="7"/>
        <v>0.2220927</v>
      </c>
    </row>
    <row r="482" spans="1:10">
      <c r="A482" s="265" t="s">
        <v>330</v>
      </c>
      <c r="B482" s="265" t="s">
        <v>331</v>
      </c>
      <c r="C482" s="265" t="s">
        <v>302</v>
      </c>
      <c r="D482" s="265" t="s">
        <v>349</v>
      </c>
      <c r="E482" s="265" t="s">
        <v>350</v>
      </c>
      <c r="F482" s="266">
        <v>19.178100000000001</v>
      </c>
      <c r="G482" s="266">
        <v>16.790700000000001</v>
      </c>
      <c r="H482" s="266">
        <v>21.56551</v>
      </c>
      <c r="I482" s="267">
        <v>1350</v>
      </c>
      <c r="J482">
        <f t="shared" si="7"/>
        <v>0.19178100000000001</v>
      </c>
    </row>
    <row r="483" spans="1:10">
      <c r="A483" s="265" t="s">
        <v>332</v>
      </c>
      <c r="B483" s="265" t="s">
        <v>333</v>
      </c>
      <c r="C483" s="265" t="s">
        <v>302</v>
      </c>
      <c r="D483" s="265" t="s">
        <v>349</v>
      </c>
      <c r="E483" s="265" t="s">
        <v>350</v>
      </c>
      <c r="F483" s="266">
        <v>23.33501</v>
      </c>
      <c r="G483" s="266">
        <v>21.859219999999997</v>
      </c>
      <c r="H483" s="266">
        <v>24.810790000000001</v>
      </c>
      <c r="I483" s="267">
        <v>4042</v>
      </c>
      <c r="J483">
        <f t="shared" si="7"/>
        <v>0.2333501</v>
      </c>
    </row>
    <row r="484" spans="1:10">
      <c r="A484" s="265" t="s">
        <v>334</v>
      </c>
      <c r="B484" s="265" t="s">
        <v>335</v>
      </c>
      <c r="C484" s="265" t="s">
        <v>302</v>
      </c>
      <c r="D484" s="265" t="s">
        <v>349</v>
      </c>
      <c r="E484" s="265" t="s">
        <v>350</v>
      </c>
      <c r="F484" s="266">
        <v>27.172069999999998</v>
      </c>
      <c r="G484" s="266">
        <v>25.087140000000002</v>
      </c>
      <c r="H484" s="266">
        <v>29.257010000000001</v>
      </c>
      <c r="I484" s="267">
        <v>2833</v>
      </c>
      <c r="J484">
        <f t="shared" si="7"/>
        <v>0.27172069999999998</v>
      </c>
    </row>
    <row r="485" spans="1:10">
      <c r="A485" s="265" t="s">
        <v>336</v>
      </c>
      <c r="B485" s="265" t="s">
        <v>337</v>
      </c>
      <c r="C485" s="265" t="s">
        <v>302</v>
      </c>
      <c r="D485" s="265" t="s">
        <v>349</v>
      </c>
      <c r="E485" s="265" t="s">
        <v>350</v>
      </c>
      <c r="F485" s="266">
        <v>19.67005</v>
      </c>
      <c r="G485" s="266">
        <v>18.07403</v>
      </c>
      <c r="H485" s="266">
        <v>21.266069999999999</v>
      </c>
      <c r="I485" s="267">
        <v>3283</v>
      </c>
      <c r="J485">
        <f t="shared" si="7"/>
        <v>0.1967005</v>
      </c>
    </row>
    <row r="486" spans="1:10">
      <c r="A486" s="265" t="s">
        <v>338</v>
      </c>
      <c r="B486" s="265" t="s">
        <v>339</v>
      </c>
      <c r="C486" s="265" t="s">
        <v>302</v>
      </c>
      <c r="D486" s="265" t="s">
        <v>349</v>
      </c>
      <c r="E486" s="265" t="s">
        <v>350</v>
      </c>
      <c r="F486" s="266">
        <v>25.148859999999999</v>
      </c>
      <c r="G486" s="266">
        <v>23.917459999999998</v>
      </c>
      <c r="H486" s="266">
        <v>26.38026</v>
      </c>
      <c r="I486" s="267">
        <v>6450</v>
      </c>
      <c r="J486">
        <f t="shared" si="7"/>
        <v>0.25148860000000001</v>
      </c>
    </row>
    <row r="487" spans="1:10">
      <c r="A487" s="265" t="s">
        <v>340</v>
      </c>
      <c r="B487" s="265" t="s">
        <v>78</v>
      </c>
      <c r="C487" s="265" t="s">
        <v>302</v>
      </c>
      <c r="D487" s="265" t="s">
        <v>349</v>
      </c>
      <c r="E487" s="265" t="s">
        <v>350</v>
      </c>
      <c r="F487" s="266">
        <v>22.412430000000001</v>
      </c>
      <c r="G487" s="266">
        <v>21.837730000000001</v>
      </c>
      <c r="H487" s="266">
        <v>22.98714</v>
      </c>
      <c r="I487" s="267">
        <v>29177</v>
      </c>
      <c r="J487">
        <f t="shared" si="7"/>
        <v>0.2241243</v>
      </c>
    </row>
    <row r="488" spans="1:10">
      <c r="A488" s="268" t="s">
        <v>301</v>
      </c>
      <c r="B488" s="268" t="s">
        <v>117</v>
      </c>
      <c r="C488" s="268" t="s">
        <v>116</v>
      </c>
      <c r="D488" s="268" t="s">
        <v>349</v>
      </c>
      <c r="E488" s="268" t="s">
        <v>350</v>
      </c>
      <c r="F488" s="269">
        <v>21.1204</v>
      </c>
      <c r="G488" s="269">
        <v>17.170819999999999</v>
      </c>
      <c r="H488" s="269">
        <v>25.069970000000001</v>
      </c>
      <c r="I488" s="270">
        <v>612</v>
      </c>
      <c r="J488">
        <f t="shared" si="7"/>
        <v>0.211204</v>
      </c>
    </row>
    <row r="489" spans="1:10">
      <c r="A489" s="268" t="s">
        <v>305</v>
      </c>
      <c r="B489" s="268" t="s">
        <v>118</v>
      </c>
      <c r="C489" s="268" t="s">
        <v>116</v>
      </c>
      <c r="D489" s="268" t="s">
        <v>349</v>
      </c>
      <c r="E489" s="268" t="s">
        <v>350</v>
      </c>
      <c r="F489" s="269">
        <v>17.519000000000002</v>
      </c>
      <c r="G489" s="269">
        <v>14.526539999999999</v>
      </c>
      <c r="H489" s="269">
        <v>20.51145</v>
      </c>
      <c r="I489" s="270">
        <v>679</v>
      </c>
      <c r="J489">
        <f t="shared" si="7"/>
        <v>0.17519000000000001</v>
      </c>
    </row>
    <row r="490" spans="1:10">
      <c r="A490" s="268" t="s">
        <v>306</v>
      </c>
      <c r="B490" s="268" t="s">
        <v>119</v>
      </c>
      <c r="C490" s="268" t="s">
        <v>116</v>
      </c>
      <c r="D490" s="268" t="s">
        <v>349</v>
      </c>
      <c r="E490" s="268" t="s">
        <v>350</v>
      </c>
      <c r="F490" s="269">
        <v>18.63974</v>
      </c>
      <c r="G490" s="269">
        <v>15.229590000000002</v>
      </c>
      <c r="H490" s="269">
        <v>22.049890000000001</v>
      </c>
      <c r="I490" s="270">
        <v>642</v>
      </c>
      <c r="J490">
        <f t="shared" si="7"/>
        <v>0.18639739999999999</v>
      </c>
    </row>
    <row r="491" spans="1:10">
      <c r="A491" s="268" t="s">
        <v>307</v>
      </c>
      <c r="B491" s="268" t="s">
        <v>120</v>
      </c>
      <c r="C491" s="268" t="s">
        <v>116</v>
      </c>
      <c r="D491" s="268" t="s">
        <v>349</v>
      </c>
      <c r="E491" s="268" t="s">
        <v>350</v>
      </c>
      <c r="F491" s="269">
        <v>18.969889999999999</v>
      </c>
      <c r="G491" s="269">
        <v>15.715999999999999</v>
      </c>
      <c r="H491" s="269">
        <v>22.223789999999997</v>
      </c>
      <c r="I491" s="270">
        <v>714</v>
      </c>
      <c r="J491">
        <f t="shared" si="7"/>
        <v>0.1896989</v>
      </c>
    </row>
    <row r="492" spans="1:10">
      <c r="A492" s="268" t="s">
        <v>308</v>
      </c>
      <c r="B492" s="268" t="s">
        <v>121</v>
      </c>
      <c r="C492" s="268" t="s">
        <v>116</v>
      </c>
      <c r="D492" s="268" t="s">
        <v>349</v>
      </c>
      <c r="E492" s="268" t="s">
        <v>350</v>
      </c>
      <c r="F492" s="269">
        <v>21.37538</v>
      </c>
      <c r="G492" s="269">
        <v>18.097830000000002</v>
      </c>
      <c r="H492" s="269">
        <v>24.652930000000001</v>
      </c>
      <c r="I492" s="270">
        <v>705</v>
      </c>
      <c r="J492">
        <f t="shared" si="7"/>
        <v>0.21375379999999999</v>
      </c>
    </row>
    <row r="493" spans="1:10">
      <c r="A493" s="268" t="s">
        <v>309</v>
      </c>
      <c r="B493" s="268" t="s">
        <v>122</v>
      </c>
      <c r="C493" s="268" t="s">
        <v>116</v>
      </c>
      <c r="D493" s="268" t="s">
        <v>349</v>
      </c>
      <c r="E493" s="268" t="s">
        <v>350</v>
      </c>
      <c r="F493" s="269">
        <v>25.900179999999999</v>
      </c>
      <c r="G493" s="269">
        <v>22.39237</v>
      </c>
      <c r="H493" s="269">
        <v>29.407990000000002</v>
      </c>
      <c r="I493" s="270">
        <v>705</v>
      </c>
      <c r="J493">
        <f t="shared" si="7"/>
        <v>0.2590018</v>
      </c>
    </row>
    <row r="494" spans="1:10">
      <c r="A494" s="268" t="s">
        <v>310</v>
      </c>
      <c r="B494" s="268" t="s">
        <v>123</v>
      </c>
      <c r="C494" s="268" t="s">
        <v>116</v>
      </c>
      <c r="D494" s="268" t="s">
        <v>349</v>
      </c>
      <c r="E494" s="268" t="s">
        <v>350</v>
      </c>
      <c r="F494" s="269">
        <v>19.228760000000001</v>
      </c>
      <c r="G494" s="269">
        <v>16.10586</v>
      </c>
      <c r="H494" s="269">
        <v>22.351660000000003</v>
      </c>
      <c r="I494" s="270">
        <v>719</v>
      </c>
      <c r="J494">
        <f t="shared" si="7"/>
        <v>0.1922876</v>
      </c>
    </row>
    <row r="495" spans="1:10">
      <c r="A495" s="268" t="s">
        <v>311</v>
      </c>
      <c r="B495" s="268" t="s">
        <v>124</v>
      </c>
      <c r="C495" s="268" t="s">
        <v>116</v>
      </c>
      <c r="D495" s="268" t="s">
        <v>349</v>
      </c>
      <c r="E495" s="268" t="s">
        <v>350</v>
      </c>
      <c r="F495" s="269">
        <v>18.39526</v>
      </c>
      <c r="G495" s="269">
        <v>15.131079999999999</v>
      </c>
      <c r="H495" s="269">
        <v>21.65945</v>
      </c>
      <c r="I495" s="270">
        <v>669</v>
      </c>
      <c r="J495">
        <f t="shared" si="7"/>
        <v>0.18395259999999999</v>
      </c>
    </row>
    <row r="496" spans="1:10">
      <c r="A496" s="268" t="s">
        <v>312</v>
      </c>
      <c r="B496" s="268" t="s">
        <v>125</v>
      </c>
      <c r="C496" s="268" t="s">
        <v>116</v>
      </c>
      <c r="D496" s="268" t="s">
        <v>349</v>
      </c>
      <c r="E496" s="268" t="s">
        <v>350</v>
      </c>
      <c r="F496" s="269">
        <v>22.94782</v>
      </c>
      <c r="G496" s="269">
        <v>19.007680000000001</v>
      </c>
      <c r="H496" s="269">
        <v>26.88796</v>
      </c>
      <c r="I496" s="270">
        <v>606</v>
      </c>
      <c r="J496">
        <f t="shared" si="7"/>
        <v>0.22947819999999999</v>
      </c>
    </row>
    <row r="497" spans="1:10">
      <c r="A497" s="268" t="s">
        <v>313</v>
      </c>
      <c r="B497" s="268" t="s">
        <v>126</v>
      </c>
      <c r="C497" s="268" t="s">
        <v>116</v>
      </c>
      <c r="D497" s="268" t="s">
        <v>349</v>
      </c>
      <c r="E497" s="268" t="s">
        <v>350</v>
      </c>
      <c r="F497" s="269">
        <v>25.09751</v>
      </c>
      <c r="G497" s="269">
        <v>21.315950000000001</v>
      </c>
      <c r="H497" s="269">
        <v>28.879080000000002</v>
      </c>
      <c r="I497" s="270">
        <v>685</v>
      </c>
      <c r="J497">
        <f t="shared" si="7"/>
        <v>0.25097510000000001</v>
      </c>
    </row>
    <row r="498" spans="1:10">
      <c r="A498" s="268" t="s">
        <v>314</v>
      </c>
      <c r="B498" s="268" t="s">
        <v>127</v>
      </c>
      <c r="C498" s="268" t="s">
        <v>116</v>
      </c>
      <c r="D498" s="268" t="s">
        <v>349</v>
      </c>
      <c r="E498" s="268" t="s">
        <v>350</v>
      </c>
      <c r="F498" s="269">
        <v>23.44173</v>
      </c>
      <c r="G498" s="269">
        <v>20.297409999999999</v>
      </c>
      <c r="H498" s="269">
        <v>26.58605</v>
      </c>
      <c r="I498" s="270">
        <v>852</v>
      </c>
      <c r="J498">
        <f t="shared" si="7"/>
        <v>0.2344173</v>
      </c>
    </row>
    <row r="499" spans="1:10">
      <c r="A499" s="268" t="s">
        <v>315</v>
      </c>
      <c r="B499" s="268" t="s">
        <v>128</v>
      </c>
      <c r="C499" s="268" t="s">
        <v>116</v>
      </c>
      <c r="D499" s="268" t="s">
        <v>349</v>
      </c>
      <c r="E499" s="268" t="s">
        <v>350</v>
      </c>
      <c r="F499" s="269">
        <v>27.564909999999998</v>
      </c>
      <c r="G499" s="269">
        <v>23.837969999999999</v>
      </c>
      <c r="H499" s="269">
        <v>31.29186</v>
      </c>
      <c r="I499" s="270">
        <v>701</v>
      </c>
      <c r="J499">
        <f t="shared" si="7"/>
        <v>0.27564909999999998</v>
      </c>
    </row>
    <row r="500" spans="1:10">
      <c r="A500" s="268" t="s">
        <v>316</v>
      </c>
      <c r="B500" s="268" t="s">
        <v>129</v>
      </c>
      <c r="C500" s="268" t="s">
        <v>116</v>
      </c>
      <c r="D500" s="268" t="s">
        <v>349</v>
      </c>
      <c r="E500" s="268" t="s">
        <v>350</v>
      </c>
      <c r="F500" s="269">
        <v>22.763920000000002</v>
      </c>
      <c r="G500" s="269">
        <v>19.160420000000002</v>
      </c>
      <c r="H500" s="269">
        <v>26.367429999999999</v>
      </c>
      <c r="I500" s="270">
        <v>637</v>
      </c>
      <c r="J500">
        <f t="shared" si="7"/>
        <v>0.22763920000000001</v>
      </c>
    </row>
    <row r="501" spans="1:10">
      <c r="A501" s="268" t="s">
        <v>317</v>
      </c>
      <c r="B501" s="268" t="s">
        <v>130</v>
      </c>
      <c r="C501" s="268" t="s">
        <v>116</v>
      </c>
      <c r="D501" s="268" t="s">
        <v>349</v>
      </c>
      <c r="E501" s="268" t="s">
        <v>350</v>
      </c>
      <c r="F501" s="269">
        <v>15.645310000000002</v>
      </c>
      <c r="G501" s="269">
        <v>12.564230000000002</v>
      </c>
      <c r="H501" s="269">
        <v>18.726390000000002</v>
      </c>
      <c r="I501" s="270">
        <v>620</v>
      </c>
      <c r="J501">
        <f t="shared" si="7"/>
        <v>0.15645310000000001</v>
      </c>
    </row>
    <row r="502" spans="1:10">
      <c r="A502" s="268" t="s">
        <v>318</v>
      </c>
      <c r="B502" s="268" t="s">
        <v>131</v>
      </c>
      <c r="C502" s="268" t="s">
        <v>116</v>
      </c>
      <c r="D502" s="268" t="s">
        <v>349</v>
      </c>
      <c r="E502" s="268" t="s">
        <v>350</v>
      </c>
      <c r="F502" s="269">
        <v>21.19781</v>
      </c>
      <c r="G502" s="269">
        <v>18.614069999999998</v>
      </c>
      <c r="H502" s="269">
        <v>23.781550000000003</v>
      </c>
      <c r="I502" s="270">
        <v>1169</v>
      </c>
      <c r="J502">
        <f t="shared" si="7"/>
        <v>0.2119781</v>
      </c>
    </row>
    <row r="503" spans="1:10">
      <c r="A503" s="268" t="s">
        <v>319</v>
      </c>
      <c r="B503" s="268" t="s">
        <v>132</v>
      </c>
      <c r="C503" s="268" t="s">
        <v>116</v>
      </c>
      <c r="D503" s="268" t="s">
        <v>349</v>
      </c>
      <c r="E503" s="268" t="s">
        <v>350</v>
      </c>
      <c r="F503" s="269">
        <v>29.631410000000002</v>
      </c>
      <c r="G503" s="269">
        <v>26.287579999999998</v>
      </c>
      <c r="H503" s="269">
        <v>32.975239999999999</v>
      </c>
      <c r="I503" s="270">
        <v>828</v>
      </c>
      <c r="J503">
        <f t="shared" si="7"/>
        <v>0.29631410000000002</v>
      </c>
    </row>
    <row r="504" spans="1:10">
      <c r="A504" s="268" t="s">
        <v>320</v>
      </c>
      <c r="B504" s="268" t="s">
        <v>133</v>
      </c>
      <c r="C504" s="268" t="s">
        <v>116</v>
      </c>
      <c r="D504" s="268" t="s">
        <v>349</v>
      </c>
      <c r="E504" s="268" t="s">
        <v>350</v>
      </c>
      <c r="F504" s="269">
        <v>26.034420000000004</v>
      </c>
      <c r="G504" s="269">
        <v>22.11279</v>
      </c>
      <c r="H504" s="269">
        <v>29.956050000000001</v>
      </c>
      <c r="I504" s="270">
        <v>671</v>
      </c>
      <c r="J504">
        <f t="shared" si="7"/>
        <v>0.26034420000000003</v>
      </c>
    </row>
    <row r="505" spans="1:10">
      <c r="A505" s="268" t="s">
        <v>321</v>
      </c>
      <c r="B505" s="268" t="s">
        <v>134</v>
      </c>
      <c r="C505" s="268" t="s">
        <v>116</v>
      </c>
      <c r="D505" s="268" t="s">
        <v>349</v>
      </c>
      <c r="E505" s="268" t="s">
        <v>350</v>
      </c>
      <c r="F505" s="269">
        <v>30.333819999999999</v>
      </c>
      <c r="G505" s="269">
        <v>26.874849999999999</v>
      </c>
      <c r="H505" s="269">
        <v>33.7928</v>
      </c>
      <c r="I505" s="270">
        <v>796</v>
      </c>
      <c r="J505">
        <f t="shared" si="7"/>
        <v>0.3033382</v>
      </c>
    </row>
    <row r="506" spans="1:10">
      <c r="A506" s="268" t="s">
        <v>322</v>
      </c>
      <c r="B506" s="268" t="s">
        <v>135</v>
      </c>
      <c r="C506" s="268" t="s">
        <v>116</v>
      </c>
      <c r="D506" s="268" t="s">
        <v>349</v>
      </c>
      <c r="E506" s="268" t="s">
        <v>350</v>
      </c>
      <c r="F506" s="269">
        <v>28.099429999999998</v>
      </c>
      <c r="G506" s="269">
        <v>24.217859999999998</v>
      </c>
      <c r="H506" s="269">
        <v>31.980989999999998</v>
      </c>
      <c r="I506" s="270">
        <v>654</v>
      </c>
      <c r="J506">
        <f t="shared" si="7"/>
        <v>0.28099429999999997</v>
      </c>
    </row>
    <row r="507" spans="1:10">
      <c r="A507" s="268" t="s">
        <v>323</v>
      </c>
      <c r="B507" s="268" t="s">
        <v>136</v>
      </c>
      <c r="C507" s="268" t="s">
        <v>116</v>
      </c>
      <c r="D507" s="268" t="s">
        <v>349</v>
      </c>
      <c r="E507" s="268" t="s">
        <v>350</v>
      </c>
      <c r="F507" s="269">
        <v>28.20243</v>
      </c>
      <c r="G507" s="269">
        <v>24.589110000000002</v>
      </c>
      <c r="H507" s="269">
        <v>31.815749999999998</v>
      </c>
      <c r="I507" s="270">
        <v>668</v>
      </c>
      <c r="J507">
        <f t="shared" si="7"/>
        <v>0.28202430000000001</v>
      </c>
    </row>
    <row r="508" spans="1:10">
      <c r="A508" s="268" t="s">
        <v>324</v>
      </c>
      <c r="B508" s="268" t="s">
        <v>137</v>
      </c>
      <c r="C508" s="268" t="s">
        <v>116</v>
      </c>
      <c r="D508" s="268" t="s">
        <v>349</v>
      </c>
      <c r="E508" s="268" t="s">
        <v>350</v>
      </c>
      <c r="F508" s="269">
        <v>18.277419999999999</v>
      </c>
      <c r="G508" s="269">
        <v>14.981330000000002</v>
      </c>
      <c r="H508" s="269">
        <v>21.573519999999998</v>
      </c>
      <c r="I508" s="270">
        <v>635</v>
      </c>
      <c r="J508">
        <f t="shared" si="7"/>
        <v>0.1827742</v>
      </c>
    </row>
    <row r="509" spans="1:10">
      <c r="A509" s="268" t="s">
        <v>325</v>
      </c>
      <c r="B509" s="268" t="s">
        <v>138</v>
      </c>
      <c r="C509" s="268" t="s">
        <v>116</v>
      </c>
      <c r="D509" s="268" t="s">
        <v>349</v>
      </c>
      <c r="E509" s="268" t="s">
        <v>350</v>
      </c>
      <c r="F509" s="269">
        <v>23.700760000000002</v>
      </c>
      <c r="G509" s="269">
        <v>20.36656</v>
      </c>
      <c r="H509" s="269">
        <v>27.034960000000002</v>
      </c>
      <c r="I509" s="270">
        <v>713</v>
      </c>
      <c r="J509">
        <f t="shared" si="7"/>
        <v>0.23700760000000001</v>
      </c>
    </row>
    <row r="510" spans="1:10">
      <c r="A510" s="268" t="s">
        <v>326</v>
      </c>
      <c r="B510" s="268" t="s">
        <v>327</v>
      </c>
      <c r="C510" s="268" t="s">
        <v>116</v>
      </c>
      <c r="D510" s="268" t="s">
        <v>349</v>
      </c>
      <c r="E510" s="268" t="s">
        <v>350</v>
      </c>
      <c r="F510" s="269">
        <v>20.717230000000001</v>
      </c>
      <c r="G510" s="269">
        <v>19.314990000000002</v>
      </c>
      <c r="H510" s="269">
        <v>22.119479999999999</v>
      </c>
      <c r="I510" s="270">
        <v>4057</v>
      </c>
      <c r="J510">
        <f t="shared" si="7"/>
        <v>0.2071723</v>
      </c>
    </row>
    <row r="511" spans="1:10">
      <c r="A511" s="268" t="s">
        <v>328</v>
      </c>
      <c r="B511" s="268" t="s">
        <v>329</v>
      </c>
      <c r="C511" s="268" t="s">
        <v>116</v>
      </c>
      <c r="D511" s="268" t="s">
        <v>349</v>
      </c>
      <c r="E511" s="268" t="s">
        <v>350</v>
      </c>
      <c r="F511" s="269">
        <v>23.207990000000002</v>
      </c>
      <c r="G511" s="269">
        <v>20.899239999999999</v>
      </c>
      <c r="H511" s="269">
        <v>25.516739999999999</v>
      </c>
      <c r="I511" s="270">
        <v>1960</v>
      </c>
      <c r="J511">
        <f t="shared" si="7"/>
        <v>0.23207990000000003</v>
      </c>
    </row>
    <row r="512" spans="1:10">
      <c r="A512" s="268" t="s">
        <v>330</v>
      </c>
      <c r="B512" s="268" t="s">
        <v>331</v>
      </c>
      <c r="C512" s="268" t="s">
        <v>116</v>
      </c>
      <c r="D512" s="268" t="s">
        <v>349</v>
      </c>
      <c r="E512" s="268" t="s">
        <v>350</v>
      </c>
      <c r="F512" s="269">
        <v>19.228760000000001</v>
      </c>
      <c r="G512" s="269">
        <v>16.10586</v>
      </c>
      <c r="H512" s="269">
        <v>22.351660000000003</v>
      </c>
      <c r="I512" s="270">
        <v>719</v>
      </c>
      <c r="J512">
        <f t="shared" si="7"/>
        <v>0.1922876</v>
      </c>
    </row>
    <row r="513" spans="1:10">
      <c r="A513" s="268" t="s">
        <v>332</v>
      </c>
      <c r="B513" s="268" t="s">
        <v>333</v>
      </c>
      <c r="C513" s="268" t="s">
        <v>116</v>
      </c>
      <c r="D513" s="268" t="s">
        <v>349</v>
      </c>
      <c r="E513" s="268" t="s">
        <v>350</v>
      </c>
      <c r="F513" s="269">
        <v>24.45776</v>
      </c>
      <c r="G513" s="269">
        <v>22.452780000000001</v>
      </c>
      <c r="H513" s="269">
        <v>26.46275</v>
      </c>
      <c r="I513" s="270">
        <v>2190</v>
      </c>
      <c r="J513">
        <f t="shared" si="7"/>
        <v>0.24457760000000001</v>
      </c>
    </row>
    <row r="514" spans="1:10">
      <c r="A514" s="268" t="s">
        <v>334</v>
      </c>
      <c r="B514" s="268" t="s">
        <v>335</v>
      </c>
      <c r="C514" s="268" t="s">
        <v>116</v>
      </c>
      <c r="D514" s="268" t="s">
        <v>349</v>
      </c>
      <c r="E514" s="268" t="s">
        <v>350</v>
      </c>
      <c r="F514" s="269">
        <v>29.021150000000002</v>
      </c>
      <c r="G514" s="269">
        <v>26.238109999999999</v>
      </c>
      <c r="H514" s="269">
        <v>31.804189999999998</v>
      </c>
      <c r="I514" s="270">
        <v>1499</v>
      </c>
      <c r="J514">
        <f t="shared" si="7"/>
        <v>0.29021150000000001</v>
      </c>
    </row>
    <row r="515" spans="1:10">
      <c r="A515" s="268" t="s">
        <v>336</v>
      </c>
      <c r="B515" s="268" t="s">
        <v>337</v>
      </c>
      <c r="C515" s="268" t="s">
        <v>116</v>
      </c>
      <c r="D515" s="268" t="s">
        <v>349</v>
      </c>
      <c r="E515" s="268" t="s">
        <v>350</v>
      </c>
      <c r="F515" s="269">
        <v>19.5002</v>
      </c>
      <c r="G515" s="269">
        <v>17.473739999999999</v>
      </c>
      <c r="H515" s="269">
        <v>21.526669999999999</v>
      </c>
      <c r="I515" s="270">
        <v>1789</v>
      </c>
      <c r="J515">
        <f t="shared" si="7"/>
        <v>0.19500200000000001</v>
      </c>
    </row>
    <row r="516" spans="1:10">
      <c r="A516" s="268" t="s">
        <v>338</v>
      </c>
      <c r="B516" s="268" t="s">
        <v>339</v>
      </c>
      <c r="C516" s="268" t="s">
        <v>116</v>
      </c>
      <c r="D516" s="268" t="s">
        <v>349</v>
      </c>
      <c r="E516" s="268" t="s">
        <v>350</v>
      </c>
      <c r="F516" s="269">
        <v>26.012970000000003</v>
      </c>
      <c r="G516" s="269">
        <v>24.382860000000001</v>
      </c>
      <c r="H516" s="269">
        <v>27.643079999999998</v>
      </c>
      <c r="I516" s="270">
        <v>3466</v>
      </c>
      <c r="J516">
        <f t="shared" ref="J516:J579" si="8">F516/100</f>
        <v>0.26012970000000002</v>
      </c>
    </row>
    <row r="517" spans="1:10">
      <c r="A517" s="268" t="s">
        <v>340</v>
      </c>
      <c r="B517" s="268" t="s">
        <v>78</v>
      </c>
      <c r="C517" s="268" t="s">
        <v>116</v>
      </c>
      <c r="D517" s="268" t="s">
        <v>349</v>
      </c>
      <c r="E517" s="268" t="s">
        <v>350</v>
      </c>
      <c r="F517" s="269">
        <v>23.073650000000001</v>
      </c>
      <c r="G517" s="269">
        <v>22.317529999999998</v>
      </c>
      <c r="H517" s="269">
        <v>23.82977</v>
      </c>
      <c r="I517" s="270">
        <v>15680</v>
      </c>
      <c r="J517">
        <f t="shared" si="8"/>
        <v>0.23073650000000001</v>
      </c>
    </row>
    <row r="518" spans="1:10">
      <c r="A518" s="271" t="s">
        <v>301</v>
      </c>
      <c r="B518" s="271" t="s">
        <v>117</v>
      </c>
      <c r="C518" s="271" t="s">
        <v>115</v>
      </c>
      <c r="D518" s="271" t="s">
        <v>349</v>
      </c>
      <c r="E518" s="271" t="s">
        <v>350</v>
      </c>
      <c r="F518" s="272">
        <v>24.649450000000002</v>
      </c>
      <c r="G518" s="272">
        <v>20.552329999999998</v>
      </c>
      <c r="H518" s="272">
        <v>28.746559999999999</v>
      </c>
      <c r="I518" s="273">
        <v>488</v>
      </c>
      <c r="J518">
        <f t="shared" si="8"/>
        <v>0.24649450000000001</v>
      </c>
    </row>
    <row r="519" spans="1:10">
      <c r="A519" s="271" t="s">
        <v>305</v>
      </c>
      <c r="B519" s="271" t="s">
        <v>118</v>
      </c>
      <c r="C519" s="271" t="s">
        <v>115</v>
      </c>
      <c r="D519" s="271" t="s">
        <v>349</v>
      </c>
      <c r="E519" s="271" t="s">
        <v>350</v>
      </c>
      <c r="F519" s="272">
        <v>18.463950000000001</v>
      </c>
      <c r="G519" s="272">
        <v>15.212600000000002</v>
      </c>
      <c r="H519" s="272">
        <v>21.715300000000003</v>
      </c>
      <c r="I519" s="273">
        <v>602</v>
      </c>
      <c r="J519">
        <f t="shared" si="8"/>
        <v>0.18463950000000001</v>
      </c>
    </row>
    <row r="520" spans="1:10">
      <c r="A520" s="271" t="s">
        <v>306</v>
      </c>
      <c r="B520" s="271" t="s">
        <v>119</v>
      </c>
      <c r="C520" s="271" t="s">
        <v>115</v>
      </c>
      <c r="D520" s="271" t="s">
        <v>349</v>
      </c>
      <c r="E520" s="271" t="s">
        <v>350</v>
      </c>
      <c r="F520" s="272">
        <v>18.757109999999997</v>
      </c>
      <c r="G520" s="272">
        <v>15.22152</v>
      </c>
      <c r="H520" s="272">
        <v>22.2927</v>
      </c>
      <c r="I520" s="273">
        <v>551</v>
      </c>
      <c r="J520">
        <f t="shared" si="8"/>
        <v>0.18757109999999996</v>
      </c>
    </row>
    <row r="521" spans="1:10">
      <c r="A521" s="271" t="s">
        <v>307</v>
      </c>
      <c r="B521" s="271" t="s">
        <v>120</v>
      </c>
      <c r="C521" s="271" t="s">
        <v>115</v>
      </c>
      <c r="D521" s="271" t="s">
        <v>349</v>
      </c>
      <c r="E521" s="271" t="s">
        <v>350</v>
      </c>
      <c r="F521" s="272">
        <v>18.10641</v>
      </c>
      <c r="G521" s="272">
        <v>14.89512</v>
      </c>
      <c r="H521" s="272">
        <v>21.317700000000002</v>
      </c>
      <c r="I521" s="273">
        <v>607</v>
      </c>
      <c r="J521">
        <f t="shared" si="8"/>
        <v>0.18106410000000001</v>
      </c>
    </row>
    <row r="522" spans="1:10">
      <c r="A522" s="271" t="s">
        <v>308</v>
      </c>
      <c r="B522" s="271" t="s">
        <v>121</v>
      </c>
      <c r="C522" s="271" t="s">
        <v>115</v>
      </c>
      <c r="D522" s="271" t="s">
        <v>349</v>
      </c>
      <c r="E522" s="271" t="s">
        <v>350</v>
      </c>
      <c r="F522" s="272">
        <v>18.191370000000003</v>
      </c>
      <c r="G522" s="272">
        <v>15.054899999999998</v>
      </c>
      <c r="H522" s="272">
        <v>21.327829999999999</v>
      </c>
      <c r="I522" s="273">
        <v>613</v>
      </c>
      <c r="J522">
        <f t="shared" si="8"/>
        <v>0.18191370000000004</v>
      </c>
    </row>
    <row r="523" spans="1:10">
      <c r="A523" s="271" t="s">
        <v>309</v>
      </c>
      <c r="B523" s="271" t="s">
        <v>122</v>
      </c>
      <c r="C523" s="271" t="s">
        <v>115</v>
      </c>
      <c r="D523" s="271" t="s">
        <v>349</v>
      </c>
      <c r="E523" s="271" t="s">
        <v>350</v>
      </c>
      <c r="F523" s="272">
        <v>22.102969999999999</v>
      </c>
      <c r="G523" s="272">
        <v>18.868320000000001</v>
      </c>
      <c r="H523" s="272">
        <v>25.337620000000001</v>
      </c>
      <c r="I523" s="273">
        <v>598</v>
      </c>
      <c r="J523">
        <f t="shared" si="8"/>
        <v>0.2210297</v>
      </c>
    </row>
    <row r="524" spans="1:10">
      <c r="A524" s="271" t="s">
        <v>310</v>
      </c>
      <c r="B524" s="271" t="s">
        <v>123</v>
      </c>
      <c r="C524" s="271" t="s">
        <v>115</v>
      </c>
      <c r="D524" s="271" t="s">
        <v>349</v>
      </c>
      <c r="E524" s="271" t="s">
        <v>350</v>
      </c>
      <c r="F524" s="272">
        <v>19.273399999999999</v>
      </c>
      <c r="G524" s="272">
        <v>15.982810000000001</v>
      </c>
      <c r="H524" s="272">
        <v>22.564</v>
      </c>
      <c r="I524" s="273">
        <v>631</v>
      </c>
      <c r="J524">
        <f t="shared" si="8"/>
        <v>0.19273399999999999</v>
      </c>
    </row>
    <row r="525" spans="1:10">
      <c r="A525" s="271" t="s">
        <v>311</v>
      </c>
      <c r="B525" s="271" t="s">
        <v>124</v>
      </c>
      <c r="C525" s="271" t="s">
        <v>115</v>
      </c>
      <c r="D525" s="271" t="s">
        <v>349</v>
      </c>
      <c r="E525" s="271" t="s">
        <v>350</v>
      </c>
      <c r="F525" s="272">
        <v>18.376619999999999</v>
      </c>
      <c r="G525" s="272">
        <v>15.1652</v>
      </c>
      <c r="H525" s="272">
        <v>21.588039999999999</v>
      </c>
      <c r="I525" s="273">
        <v>626</v>
      </c>
      <c r="J525">
        <f t="shared" si="8"/>
        <v>0.18376619999999999</v>
      </c>
    </row>
    <row r="526" spans="1:10">
      <c r="A526" s="271" t="s">
        <v>312</v>
      </c>
      <c r="B526" s="271" t="s">
        <v>125</v>
      </c>
      <c r="C526" s="271" t="s">
        <v>115</v>
      </c>
      <c r="D526" s="271" t="s">
        <v>349</v>
      </c>
      <c r="E526" s="271" t="s">
        <v>350</v>
      </c>
      <c r="F526" s="272">
        <v>22.156230000000001</v>
      </c>
      <c r="G526" s="272">
        <v>17.933889999999998</v>
      </c>
      <c r="H526" s="272">
        <v>26.37857</v>
      </c>
      <c r="I526" s="273">
        <v>516</v>
      </c>
      <c r="J526">
        <f t="shared" si="8"/>
        <v>0.22156230000000002</v>
      </c>
    </row>
    <row r="527" spans="1:10">
      <c r="A527" s="271" t="s">
        <v>313</v>
      </c>
      <c r="B527" s="271" t="s">
        <v>126</v>
      </c>
      <c r="C527" s="271" t="s">
        <v>115</v>
      </c>
      <c r="D527" s="271" t="s">
        <v>349</v>
      </c>
      <c r="E527" s="271" t="s">
        <v>350</v>
      </c>
      <c r="F527" s="272">
        <v>21.710060000000002</v>
      </c>
      <c r="G527" s="272">
        <v>18.209529999999997</v>
      </c>
      <c r="H527" s="272">
        <v>25.21058</v>
      </c>
      <c r="I527" s="273">
        <v>601</v>
      </c>
      <c r="J527">
        <f t="shared" si="8"/>
        <v>0.21710060000000003</v>
      </c>
    </row>
    <row r="528" spans="1:10">
      <c r="A528" s="271" t="s">
        <v>314</v>
      </c>
      <c r="B528" s="271" t="s">
        <v>127</v>
      </c>
      <c r="C528" s="271" t="s">
        <v>115</v>
      </c>
      <c r="D528" s="271" t="s">
        <v>349</v>
      </c>
      <c r="E528" s="271" t="s">
        <v>350</v>
      </c>
      <c r="F528" s="272">
        <v>19.559190000000001</v>
      </c>
      <c r="G528" s="272">
        <v>16.502890000000001</v>
      </c>
      <c r="H528" s="272">
        <v>22.615489999999998</v>
      </c>
      <c r="I528" s="273">
        <v>721</v>
      </c>
      <c r="J528">
        <f t="shared" si="8"/>
        <v>0.19559190000000001</v>
      </c>
    </row>
    <row r="529" spans="1:10">
      <c r="A529" s="271" t="s">
        <v>315</v>
      </c>
      <c r="B529" s="271" t="s">
        <v>128</v>
      </c>
      <c r="C529" s="271" t="s">
        <v>115</v>
      </c>
      <c r="D529" s="271" t="s">
        <v>349</v>
      </c>
      <c r="E529" s="271" t="s">
        <v>350</v>
      </c>
      <c r="F529" s="272">
        <v>25.093349999999997</v>
      </c>
      <c r="G529" s="272">
        <v>21.291070000000001</v>
      </c>
      <c r="H529" s="272">
        <v>28.895630000000001</v>
      </c>
      <c r="I529" s="273">
        <v>574</v>
      </c>
      <c r="J529">
        <f t="shared" si="8"/>
        <v>0.25093349999999998</v>
      </c>
    </row>
    <row r="530" spans="1:10">
      <c r="A530" s="271" t="s">
        <v>316</v>
      </c>
      <c r="B530" s="271" t="s">
        <v>129</v>
      </c>
      <c r="C530" s="271" t="s">
        <v>115</v>
      </c>
      <c r="D530" s="271" t="s">
        <v>349</v>
      </c>
      <c r="E530" s="271" t="s">
        <v>350</v>
      </c>
      <c r="F530" s="272">
        <v>23.10774</v>
      </c>
      <c r="G530" s="272">
        <v>19.58034</v>
      </c>
      <c r="H530" s="272">
        <v>26.63513</v>
      </c>
      <c r="I530" s="273">
        <v>557</v>
      </c>
      <c r="J530">
        <f t="shared" si="8"/>
        <v>0.23107739999999999</v>
      </c>
    </row>
    <row r="531" spans="1:10">
      <c r="A531" s="271" t="s">
        <v>317</v>
      </c>
      <c r="B531" s="271" t="s">
        <v>130</v>
      </c>
      <c r="C531" s="271" t="s">
        <v>115</v>
      </c>
      <c r="D531" s="271" t="s">
        <v>349</v>
      </c>
      <c r="E531" s="271" t="s">
        <v>350</v>
      </c>
      <c r="F531" s="272">
        <v>20.067899999999998</v>
      </c>
      <c r="G531" s="272">
        <v>16.08212</v>
      </c>
      <c r="H531" s="272">
        <v>24.05368</v>
      </c>
      <c r="I531" s="273">
        <v>494</v>
      </c>
      <c r="J531">
        <f t="shared" si="8"/>
        <v>0.20067899999999997</v>
      </c>
    </row>
    <row r="532" spans="1:10">
      <c r="A532" s="271" t="s">
        <v>318</v>
      </c>
      <c r="B532" s="271" t="s">
        <v>131</v>
      </c>
      <c r="C532" s="271" t="s">
        <v>115</v>
      </c>
      <c r="D532" s="271" t="s">
        <v>349</v>
      </c>
      <c r="E532" s="271" t="s">
        <v>350</v>
      </c>
      <c r="F532" s="272">
        <v>19.904979999999998</v>
      </c>
      <c r="G532" s="272">
        <v>17.228280000000002</v>
      </c>
      <c r="H532" s="272">
        <v>22.581680000000002</v>
      </c>
      <c r="I532" s="273">
        <v>1000</v>
      </c>
      <c r="J532">
        <f t="shared" si="8"/>
        <v>0.19904979999999997</v>
      </c>
    </row>
    <row r="533" spans="1:10">
      <c r="A533" s="271" t="s">
        <v>319</v>
      </c>
      <c r="B533" s="271" t="s">
        <v>132</v>
      </c>
      <c r="C533" s="271" t="s">
        <v>115</v>
      </c>
      <c r="D533" s="271" t="s">
        <v>349</v>
      </c>
      <c r="E533" s="271" t="s">
        <v>350</v>
      </c>
      <c r="F533" s="272">
        <v>24.76437</v>
      </c>
      <c r="G533" s="272">
        <v>21.49812</v>
      </c>
      <c r="H533" s="272">
        <v>28.030619999999999</v>
      </c>
      <c r="I533" s="273">
        <v>779</v>
      </c>
      <c r="J533">
        <f t="shared" si="8"/>
        <v>0.24764369999999999</v>
      </c>
    </row>
    <row r="534" spans="1:10">
      <c r="A534" s="271" t="s">
        <v>320</v>
      </c>
      <c r="B534" s="271" t="s">
        <v>133</v>
      </c>
      <c r="C534" s="271" t="s">
        <v>115</v>
      </c>
      <c r="D534" s="271" t="s">
        <v>349</v>
      </c>
      <c r="E534" s="271" t="s">
        <v>350</v>
      </c>
      <c r="F534" s="272">
        <v>29.139320000000001</v>
      </c>
      <c r="G534" s="272">
        <v>25.001440000000002</v>
      </c>
      <c r="H534" s="272">
        <v>33.277200000000001</v>
      </c>
      <c r="I534" s="273">
        <v>555</v>
      </c>
      <c r="J534">
        <f t="shared" si="8"/>
        <v>0.29139320000000002</v>
      </c>
    </row>
    <row r="535" spans="1:10">
      <c r="A535" s="271" t="s">
        <v>321</v>
      </c>
      <c r="B535" s="271" t="s">
        <v>134</v>
      </c>
      <c r="C535" s="271" t="s">
        <v>115</v>
      </c>
      <c r="D535" s="271" t="s">
        <v>349</v>
      </c>
      <c r="E535" s="271" t="s">
        <v>350</v>
      </c>
      <c r="F535" s="272">
        <v>25.919069999999998</v>
      </c>
      <c r="G535" s="272">
        <v>22.629519999999999</v>
      </c>
      <c r="H535" s="272">
        <v>29.208630000000003</v>
      </c>
      <c r="I535" s="273">
        <v>710</v>
      </c>
      <c r="J535">
        <f t="shared" si="8"/>
        <v>0.2591907</v>
      </c>
    </row>
    <row r="536" spans="1:10">
      <c r="A536" s="271" t="s">
        <v>322</v>
      </c>
      <c r="B536" s="271" t="s">
        <v>135</v>
      </c>
      <c r="C536" s="271" t="s">
        <v>115</v>
      </c>
      <c r="D536" s="271" t="s">
        <v>349</v>
      </c>
      <c r="E536" s="271" t="s">
        <v>350</v>
      </c>
      <c r="F536" s="272">
        <v>29.4588</v>
      </c>
      <c r="G536" s="272">
        <v>25.331540000000004</v>
      </c>
      <c r="H536" s="272">
        <v>33.586060000000003</v>
      </c>
      <c r="I536" s="273">
        <v>545</v>
      </c>
      <c r="J536">
        <f t="shared" si="8"/>
        <v>0.29458800000000002</v>
      </c>
    </row>
    <row r="537" spans="1:10">
      <c r="A537" s="271" t="s">
        <v>323</v>
      </c>
      <c r="B537" s="271" t="s">
        <v>136</v>
      </c>
      <c r="C537" s="271" t="s">
        <v>115</v>
      </c>
      <c r="D537" s="271" t="s">
        <v>349</v>
      </c>
      <c r="E537" s="271" t="s">
        <v>350</v>
      </c>
      <c r="F537" s="272">
        <v>25.563950000000002</v>
      </c>
      <c r="G537" s="272">
        <v>21.768660000000001</v>
      </c>
      <c r="H537" s="272">
        <v>29.359239999999996</v>
      </c>
      <c r="I537" s="273">
        <v>562</v>
      </c>
      <c r="J537">
        <f t="shared" si="8"/>
        <v>0.25563950000000002</v>
      </c>
    </row>
    <row r="538" spans="1:10">
      <c r="A538" s="271" t="s">
        <v>324</v>
      </c>
      <c r="B538" s="271" t="s">
        <v>137</v>
      </c>
      <c r="C538" s="271" t="s">
        <v>115</v>
      </c>
      <c r="D538" s="271" t="s">
        <v>349</v>
      </c>
      <c r="E538" s="271" t="s">
        <v>350</v>
      </c>
      <c r="F538" s="272">
        <v>17.618039999999997</v>
      </c>
      <c r="G538" s="272">
        <v>14.235659999999999</v>
      </c>
      <c r="H538" s="272">
        <v>21.000430000000001</v>
      </c>
      <c r="I538" s="273">
        <v>547</v>
      </c>
      <c r="J538">
        <f t="shared" si="8"/>
        <v>0.17618039999999996</v>
      </c>
    </row>
    <row r="539" spans="1:10">
      <c r="A539" s="271" t="s">
        <v>325</v>
      </c>
      <c r="B539" s="271" t="s">
        <v>138</v>
      </c>
      <c r="C539" s="271" t="s">
        <v>115</v>
      </c>
      <c r="D539" s="271" t="s">
        <v>349</v>
      </c>
      <c r="E539" s="271" t="s">
        <v>350</v>
      </c>
      <c r="F539" s="272">
        <v>22.821530000000003</v>
      </c>
      <c r="G539" s="272">
        <v>19.262149999999998</v>
      </c>
      <c r="H539" s="272">
        <v>26.38091</v>
      </c>
      <c r="I539" s="273">
        <v>620</v>
      </c>
      <c r="J539">
        <f t="shared" si="8"/>
        <v>0.22821530000000004</v>
      </c>
    </row>
    <row r="540" spans="1:10">
      <c r="A540" s="271" t="s">
        <v>326</v>
      </c>
      <c r="B540" s="271" t="s">
        <v>327</v>
      </c>
      <c r="C540" s="271" t="s">
        <v>115</v>
      </c>
      <c r="D540" s="271" t="s">
        <v>349</v>
      </c>
      <c r="E540" s="271" t="s">
        <v>350</v>
      </c>
      <c r="F540" s="272">
        <v>19.791170000000001</v>
      </c>
      <c r="G540" s="272">
        <v>18.39611</v>
      </c>
      <c r="H540" s="272">
        <v>21.186230000000002</v>
      </c>
      <c r="I540" s="273">
        <v>3459</v>
      </c>
      <c r="J540">
        <f t="shared" si="8"/>
        <v>0.19791170000000002</v>
      </c>
    </row>
    <row r="541" spans="1:10">
      <c r="A541" s="271" t="s">
        <v>328</v>
      </c>
      <c r="B541" s="271" t="s">
        <v>329</v>
      </c>
      <c r="C541" s="271" t="s">
        <v>115</v>
      </c>
      <c r="D541" s="271" t="s">
        <v>349</v>
      </c>
      <c r="E541" s="271" t="s">
        <v>350</v>
      </c>
      <c r="F541" s="272">
        <v>21.1663</v>
      </c>
      <c r="G541" s="272">
        <v>18.915499999999998</v>
      </c>
      <c r="H541" s="272">
        <v>23.417089999999998</v>
      </c>
      <c r="I541" s="273">
        <v>1743</v>
      </c>
      <c r="J541">
        <f t="shared" si="8"/>
        <v>0.21166299999999999</v>
      </c>
    </row>
    <row r="542" spans="1:10">
      <c r="A542" s="271" t="s">
        <v>330</v>
      </c>
      <c r="B542" s="271" t="s">
        <v>331</v>
      </c>
      <c r="C542" s="271" t="s">
        <v>115</v>
      </c>
      <c r="D542" s="271" t="s">
        <v>349</v>
      </c>
      <c r="E542" s="271" t="s">
        <v>350</v>
      </c>
      <c r="F542" s="272">
        <v>19.273399999999999</v>
      </c>
      <c r="G542" s="272">
        <v>15.982810000000001</v>
      </c>
      <c r="H542" s="272">
        <v>22.564</v>
      </c>
      <c r="I542" s="273">
        <v>631</v>
      </c>
      <c r="J542">
        <f t="shared" si="8"/>
        <v>0.19273399999999999</v>
      </c>
    </row>
    <row r="543" spans="1:10">
      <c r="A543" s="271" t="s">
        <v>332</v>
      </c>
      <c r="B543" s="271" t="s">
        <v>333</v>
      </c>
      <c r="C543" s="271" t="s">
        <v>115</v>
      </c>
      <c r="D543" s="271" t="s">
        <v>349</v>
      </c>
      <c r="E543" s="271" t="s">
        <v>350</v>
      </c>
      <c r="F543" s="272">
        <v>22.097770000000001</v>
      </c>
      <c r="G543" s="272">
        <v>20.096579999999999</v>
      </c>
      <c r="H543" s="272">
        <v>24.098959999999998</v>
      </c>
      <c r="I543" s="273">
        <v>1852</v>
      </c>
      <c r="J543">
        <f t="shared" si="8"/>
        <v>0.2209777</v>
      </c>
    </row>
    <row r="544" spans="1:10">
      <c r="A544" s="271" t="s">
        <v>334</v>
      </c>
      <c r="B544" s="271" t="s">
        <v>335</v>
      </c>
      <c r="C544" s="271" t="s">
        <v>115</v>
      </c>
      <c r="D544" s="271" t="s">
        <v>349</v>
      </c>
      <c r="E544" s="271" t="s">
        <v>350</v>
      </c>
      <c r="F544" s="272">
        <v>25.498640000000002</v>
      </c>
      <c r="G544" s="272">
        <v>22.738040000000002</v>
      </c>
      <c r="H544" s="272">
        <v>28.259240000000002</v>
      </c>
      <c r="I544" s="273">
        <v>1334</v>
      </c>
      <c r="J544">
        <f t="shared" si="8"/>
        <v>0.2549864</v>
      </c>
    </row>
    <row r="545" spans="1:10">
      <c r="A545" s="271" t="s">
        <v>336</v>
      </c>
      <c r="B545" s="271" t="s">
        <v>337</v>
      </c>
      <c r="C545" s="271" t="s">
        <v>115</v>
      </c>
      <c r="D545" s="271" t="s">
        <v>349</v>
      </c>
      <c r="E545" s="271" t="s">
        <v>350</v>
      </c>
      <c r="F545" s="272">
        <v>19.729130000000001</v>
      </c>
      <c r="G545" s="272">
        <v>17.53651</v>
      </c>
      <c r="H545" s="272">
        <v>21.921749999999999</v>
      </c>
      <c r="I545" s="273">
        <v>1494</v>
      </c>
      <c r="J545">
        <f t="shared" si="8"/>
        <v>0.1972913</v>
      </c>
    </row>
    <row r="546" spans="1:10">
      <c r="A546" s="271" t="s">
        <v>338</v>
      </c>
      <c r="B546" s="271" t="s">
        <v>339</v>
      </c>
      <c r="C546" s="271" t="s">
        <v>115</v>
      </c>
      <c r="D546" s="271" t="s">
        <v>349</v>
      </c>
      <c r="E546" s="271" t="s">
        <v>350</v>
      </c>
      <c r="F546" s="272">
        <v>24.221619999999998</v>
      </c>
      <c r="G546" s="272">
        <v>22.56428</v>
      </c>
      <c r="H546" s="272">
        <v>25.878970000000002</v>
      </c>
      <c r="I546" s="273">
        <v>2984</v>
      </c>
      <c r="J546">
        <f t="shared" si="8"/>
        <v>0.24221619999999999</v>
      </c>
    </row>
    <row r="547" spans="1:10">
      <c r="A547" s="271" t="s">
        <v>340</v>
      </c>
      <c r="B547" s="271" t="s">
        <v>78</v>
      </c>
      <c r="C547" s="271" t="s">
        <v>115</v>
      </c>
      <c r="D547" s="271" t="s">
        <v>349</v>
      </c>
      <c r="E547" s="271" t="s">
        <v>350</v>
      </c>
      <c r="F547" s="272">
        <v>21.690239999999999</v>
      </c>
      <c r="G547" s="272">
        <v>20.919799999999999</v>
      </c>
      <c r="H547" s="272">
        <v>22.46068</v>
      </c>
      <c r="I547" s="273">
        <v>13497</v>
      </c>
      <c r="J547">
        <f t="shared" si="8"/>
        <v>0.2169024</v>
      </c>
    </row>
    <row r="548" spans="1:10">
      <c r="A548" s="221" t="s">
        <v>352</v>
      </c>
      <c r="B548" s="215"/>
      <c r="C548" s="215"/>
      <c r="D548" s="215"/>
      <c r="E548" s="215"/>
      <c r="F548" s="215"/>
      <c r="G548" s="215"/>
      <c r="H548" s="215"/>
      <c r="I548" s="215"/>
    </row>
    <row r="549" spans="1:10">
      <c r="A549" s="274" t="s">
        <v>301</v>
      </c>
      <c r="B549" s="274" t="s">
        <v>117</v>
      </c>
      <c r="C549" s="274" t="s">
        <v>115</v>
      </c>
      <c r="D549" s="274" t="s">
        <v>353</v>
      </c>
      <c r="E549" s="274" t="s">
        <v>354</v>
      </c>
      <c r="F549" s="275">
        <v>65.694319999999991</v>
      </c>
      <c r="G549" s="275">
        <v>61.247379999999993</v>
      </c>
      <c r="H549" s="275">
        <v>70.141260000000003</v>
      </c>
      <c r="I549" s="276">
        <v>488</v>
      </c>
      <c r="J549">
        <f t="shared" si="8"/>
        <v>0.65694319999999995</v>
      </c>
    </row>
    <row r="550" spans="1:10">
      <c r="A550" s="274" t="s">
        <v>305</v>
      </c>
      <c r="B550" s="274" t="s">
        <v>118</v>
      </c>
      <c r="C550" s="274" t="s">
        <v>115</v>
      </c>
      <c r="D550" s="274" t="s">
        <v>353</v>
      </c>
      <c r="E550" s="274" t="s">
        <v>354</v>
      </c>
      <c r="F550" s="275">
        <v>57.638829999999999</v>
      </c>
      <c r="G550" s="275">
        <v>53.460700000000003</v>
      </c>
      <c r="H550" s="275">
        <v>61.816950000000006</v>
      </c>
      <c r="I550" s="276">
        <v>602</v>
      </c>
      <c r="J550">
        <f t="shared" si="8"/>
        <v>0.57638829999999996</v>
      </c>
    </row>
    <row r="551" spans="1:10">
      <c r="A551" s="274" t="s">
        <v>306</v>
      </c>
      <c r="B551" s="274" t="s">
        <v>119</v>
      </c>
      <c r="C551" s="274" t="s">
        <v>115</v>
      </c>
      <c r="D551" s="274" t="s">
        <v>353</v>
      </c>
      <c r="E551" s="274" t="s">
        <v>354</v>
      </c>
      <c r="F551" s="275">
        <v>58.653299999999994</v>
      </c>
      <c r="G551" s="275">
        <v>54.161720000000003</v>
      </c>
      <c r="H551" s="275">
        <v>63.144880000000001</v>
      </c>
      <c r="I551" s="276">
        <v>551</v>
      </c>
      <c r="J551">
        <f t="shared" si="8"/>
        <v>0.58653299999999997</v>
      </c>
    </row>
    <row r="552" spans="1:10">
      <c r="A552" s="274" t="s">
        <v>307</v>
      </c>
      <c r="B552" s="274" t="s">
        <v>120</v>
      </c>
      <c r="C552" s="274" t="s">
        <v>115</v>
      </c>
      <c r="D552" s="274" t="s">
        <v>353</v>
      </c>
      <c r="E552" s="274" t="s">
        <v>354</v>
      </c>
      <c r="F552" s="275">
        <v>59.965109999999996</v>
      </c>
      <c r="G552" s="275">
        <v>55.831710000000001</v>
      </c>
      <c r="H552" s="275">
        <v>64.098510000000005</v>
      </c>
      <c r="I552" s="276">
        <v>607</v>
      </c>
      <c r="J552">
        <f t="shared" si="8"/>
        <v>0.59965109999999999</v>
      </c>
    </row>
    <row r="553" spans="1:10">
      <c r="A553" s="274" t="s">
        <v>308</v>
      </c>
      <c r="B553" s="274" t="s">
        <v>121</v>
      </c>
      <c r="C553" s="274" t="s">
        <v>115</v>
      </c>
      <c r="D553" s="274" t="s">
        <v>353</v>
      </c>
      <c r="E553" s="274" t="s">
        <v>354</v>
      </c>
      <c r="F553" s="275">
        <v>62.239489999999996</v>
      </c>
      <c r="G553" s="275">
        <v>58.387350000000005</v>
      </c>
      <c r="H553" s="275">
        <v>66.091629999999995</v>
      </c>
      <c r="I553" s="276">
        <v>613</v>
      </c>
      <c r="J553">
        <f t="shared" si="8"/>
        <v>0.62239489999999997</v>
      </c>
    </row>
    <row r="554" spans="1:10">
      <c r="A554" s="274" t="s">
        <v>309</v>
      </c>
      <c r="B554" s="274" t="s">
        <v>122</v>
      </c>
      <c r="C554" s="274" t="s">
        <v>115</v>
      </c>
      <c r="D554" s="274" t="s">
        <v>353</v>
      </c>
      <c r="E554" s="274" t="s">
        <v>354</v>
      </c>
      <c r="F554" s="275">
        <v>62.725270000000002</v>
      </c>
      <c r="G554" s="275">
        <v>58.422300000000007</v>
      </c>
      <c r="H554" s="275">
        <v>67.02825</v>
      </c>
      <c r="I554" s="276">
        <v>598</v>
      </c>
      <c r="J554">
        <f t="shared" si="8"/>
        <v>0.6272527</v>
      </c>
    </row>
    <row r="555" spans="1:10">
      <c r="A555" s="274" t="s">
        <v>310</v>
      </c>
      <c r="B555" s="274" t="s">
        <v>123</v>
      </c>
      <c r="C555" s="274" t="s">
        <v>115</v>
      </c>
      <c r="D555" s="274" t="s">
        <v>353</v>
      </c>
      <c r="E555" s="274" t="s">
        <v>354</v>
      </c>
      <c r="F555" s="275">
        <v>63.506019999999999</v>
      </c>
      <c r="G555" s="275">
        <v>59.208510000000004</v>
      </c>
      <c r="H555" s="275">
        <v>67.803539999999998</v>
      </c>
      <c r="I555" s="276">
        <v>631</v>
      </c>
      <c r="J555">
        <f t="shared" si="8"/>
        <v>0.63506019999999996</v>
      </c>
    </row>
    <row r="556" spans="1:10">
      <c r="A556" s="274" t="s">
        <v>311</v>
      </c>
      <c r="B556" s="274" t="s">
        <v>124</v>
      </c>
      <c r="C556" s="274" t="s">
        <v>115</v>
      </c>
      <c r="D556" s="274" t="s">
        <v>353</v>
      </c>
      <c r="E556" s="274" t="s">
        <v>354</v>
      </c>
      <c r="F556" s="275">
        <v>58.009960000000007</v>
      </c>
      <c r="G556" s="275">
        <v>53.788650000000004</v>
      </c>
      <c r="H556" s="275">
        <v>62.231259999999999</v>
      </c>
      <c r="I556" s="276">
        <v>626</v>
      </c>
      <c r="J556">
        <f t="shared" si="8"/>
        <v>0.58009960000000005</v>
      </c>
    </row>
    <row r="557" spans="1:10">
      <c r="A557" s="274" t="s">
        <v>312</v>
      </c>
      <c r="B557" s="274" t="s">
        <v>125</v>
      </c>
      <c r="C557" s="274" t="s">
        <v>115</v>
      </c>
      <c r="D557" s="274" t="s">
        <v>353</v>
      </c>
      <c r="E557" s="274" t="s">
        <v>354</v>
      </c>
      <c r="F557" s="275">
        <v>61.97448</v>
      </c>
      <c r="G557" s="275">
        <v>57.206199999999995</v>
      </c>
      <c r="H557" s="275">
        <v>66.742769999999993</v>
      </c>
      <c r="I557" s="276">
        <v>516</v>
      </c>
      <c r="J557">
        <f t="shared" si="8"/>
        <v>0.61974479999999998</v>
      </c>
    </row>
    <row r="558" spans="1:10">
      <c r="A558" s="274" t="s">
        <v>313</v>
      </c>
      <c r="B558" s="274" t="s">
        <v>126</v>
      </c>
      <c r="C558" s="274" t="s">
        <v>115</v>
      </c>
      <c r="D558" s="274" t="s">
        <v>353</v>
      </c>
      <c r="E558" s="274" t="s">
        <v>354</v>
      </c>
      <c r="F558" s="275">
        <v>64.88024999999999</v>
      </c>
      <c r="G558" s="275">
        <v>60.93374</v>
      </c>
      <c r="H558" s="275">
        <v>68.82677000000001</v>
      </c>
      <c r="I558" s="276">
        <v>601</v>
      </c>
      <c r="J558">
        <f t="shared" si="8"/>
        <v>0.64880249999999995</v>
      </c>
    </row>
    <row r="559" spans="1:10">
      <c r="A559" s="274" t="s">
        <v>314</v>
      </c>
      <c r="B559" s="274" t="s">
        <v>127</v>
      </c>
      <c r="C559" s="274" t="s">
        <v>115</v>
      </c>
      <c r="D559" s="274" t="s">
        <v>353</v>
      </c>
      <c r="E559" s="274" t="s">
        <v>354</v>
      </c>
      <c r="F559" s="275">
        <v>61.670499999999997</v>
      </c>
      <c r="G559" s="275">
        <v>57.900280000000002</v>
      </c>
      <c r="H559" s="275">
        <v>65.440730000000002</v>
      </c>
      <c r="I559" s="276">
        <v>721</v>
      </c>
      <c r="J559">
        <f t="shared" si="8"/>
        <v>0.61670499999999995</v>
      </c>
    </row>
    <row r="560" spans="1:10">
      <c r="A560" s="274" t="s">
        <v>315</v>
      </c>
      <c r="B560" s="274" t="s">
        <v>128</v>
      </c>
      <c r="C560" s="274" t="s">
        <v>115</v>
      </c>
      <c r="D560" s="274" t="s">
        <v>353</v>
      </c>
      <c r="E560" s="274" t="s">
        <v>354</v>
      </c>
      <c r="F560" s="275">
        <v>64.537419999999997</v>
      </c>
      <c r="G560" s="275">
        <v>60.331360000000004</v>
      </c>
      <c r="H560" s="275">
        <v>68.743480000000005</v>
      </c>
      <c r="I560" s="276">
        <v>574</v>
      </c>
      <c r="J560">
        <f t="shared" si="8"/>
        <v>0.64537420000000001</v>
      </c>
    </row>
    <row r="561" spans="1:10">
      <c r="A561" s="274" t="s">
        <v>316</v>
      </c>
      <c r="B561" s="274" t="s">
        <v>129</v>
      </c>
      <c r="C561" s="274" t="s">
        <v>115</v>
      </c>
      <c r="D561" s="274" t="s">
        <v>353</v>
      </c>
      <c r="E561" s="274" t="s">
        <v>354</v>
      </c>
      <c r="F561" s="275">
        <v>61.612489999999994</v>
      </c>
      <c r="G561" s="275">
        <v>57.5105</v>
      </c>
      <c r="H561" s="275">
        <v>65.714479999999995</v>
      </c>
      <c r="I561" s="276">
        <v>557</v>
      </c>
      <c r="J561">
        <f t="shared" si="8"/>
        <v>0.61612489999999998</v>
      </c>
    </row>
    <row r="562" spans="1:10">
      <c r="A562" s="274" t="s">
        <v>317</v>
      </c>
      <c r="B562" s="274" t="s">
        <v>130</v>
      </c>
      <c r="C562" s="274" t="s">
        <v>115</v>
      </c>
      <c r="D562" s="274" t="s">
        <v>353</v>
      </c>
      <c r="E562" s="274" t="s">
        <v>354</v>
      </c>
      <c r="F562" s="275">
        <v>59.156269999999999</v>
      </c>
      <c r="G562" s="275">
        <v>54.610889999999998</v>
      </c>
      <c r="H562" s="275">
        <v>63.701660000000004</v>
      </c>
      <c r="I562" s="276">
        <v>494</v>
      </c>
      <c r="J562">
        <f t="shared" si="8"/>
        <v>0.5915627</v>
      </c>
    </row>
    <row r="563" spans="1:10">
      <c r="A563" s="274" t="s">
        <v>318</v>
      </c>
      <c r="B563" s="274" t="s">
        <v>131</v>
      </c>
      <c r="C563" s="274" t="s">
        <v>115</v>
      </c>
      <c r="D563" s="274" t="s">
        <v>353</v>
      </c>
      <c r="E563" s="274" t="s">
        <v>354</v>
      </c>
      <c r="F563" s="275">
        <v>59.844050000000003</v>
      </c>
      <c r="G563" s="275">
        <v>56.544380000000004</v>
      </c>
      <c r="H563" s="275">
        <v>63.143720000000002</v>
      </c>
      <c r="I563" s="276">
        <v>1000</v>
      </c>
      <c r="J563">
        <f t="shared" si="8"/>
        <v>0.59844050000000004</v>
      </c>
    </row>
    <row r="564" spans="1:10">
      <c r="A564" s="274" t="s">
        <v>319</v>
      </c>
      <c r="B564" s="274" t="s">
        <v>132</v>
      </c>
      <c r="C564" s="274" t="s">
        <v>115</v>
      </c>
      <c r="D564" s="274" t="s">
        <v>353</v>
      </c>
      <c r="E564" s="274" t="s">
        <v>354</v>
      </c>
      <c r="F564" s="275">
        <v>66.647909999999996</v>
      </c>
      <c r="G564" s="275">
        <v>63.156690000000005</v>
      </c>
      <c r="H564" s="275">
        <v>70.139130000000009</v>
      </c>
      <c r="I564" s="276">
        <v>779</v>
      </c>
      <c r="J564">
        <f t="shared" si="8"/>
        <v>0.66647909999999999</v>
      </c>
    </row>
    <row r="565" spans="1:10">
      <c r="A565" s="274" t="s">
        <v>320</v>
      </c>
      <c r="B565" s="274" t="s">
        <v>133</v>
      </c>
      <c r="C565" s="274" t="s">
        <v>115</v>
      </c>
      <c r="D565" s="274" t="s">
        <v>353</v>
      </c>
      <c r="E565" s="274" t="s">
        <v>354</v>
      </c>
      <c r="F565" s="275">
        <v>67.742130000000003</v>
      </c>
      <c r="G565" s="275">
        <v>63.498519999999999</v>
      </c>
      <c r="H565" s="275">
        <v>71.98575000000001</v>
      </c>
      <c r="I565" s="276">
        <v>555</v>
      </c>
      <c r="J565">
        <f t="shared" si="8"/>
        <v>0.6774213</v>
      </c>
    </row>
    <row r="566" spans="1:10">
      <c r="A566" s="274" t="s">
        <v>321</v>
      </c>
      <c r="B566" s="274" t="s">
        <v>134</v>
      </c>
      <c r="C566" s="274" t="s">
        <v>115</v>
      </c>
      <c r="D566" s="274" t="s">
        <v>353</v>
      </c>
      <c r="E566" s="274" t="s">
        <v>354</v>
      </c>
      <c r="F566" s="275">
        <v>65.427440000000004</v>
      </c>
      <c r="G566" s="275">
        <v>61.773750000000007</v>
      </c>
      <c r="H566" s="275">
        <v>69.081130000000002</v>
      </c>
      <c r="I566" s="276">
        <v>710</v>
      </c>
      <c r="J566">
        <f t="shared" si="8"/>
        <v>0.65427440000000003</v>
      </c>
    </row>
    <row r="567" spans="1:10">
      <c r="A567" s="274" t="s">
        <v>322</v>
      </c>
      <c r="B567" s="274" t="s">
        <v>135</v>
      </c>
      <c r="C567" s="274" t="s">
        <v>115</v>
      </c>
      <c r="D567" s="274" t="s">
        <v>353</v>
      </c>
      <c r="E567" s="274" t="s">
        <v>354</v>
      </c>
      <c r="F567" s="275">
        <v>67.730109999999996</v>
      </c>
      <c r="G567" s="275">
        <v>63.593150000000001</v>
      </c>
      <c r="H567" s="275">
        <v>71.867080000000001</v>
      </c>
      <c r="I567" s="276">
        <v>545</v>
      </c>
      <c r="J567">
        <f t="shared" si="8"/>
        <v>0.67730109999999999</v>
      </c>
    </row>
    <row r="568" spans="1:10">
      <c r="A568" s="274" t="s">
        <v>323</v>
      </c>
      <c r="B568" s="274" t="s">
        <v>136</v>
      </c>
      <c r="C568" s="274" t="s">
        <v>115</v>
      </c>
      <c r="D568" s="274" t="s">
        <v>353</v>
      </c>
      <c r="E568" s="274" t="s">
        <v>354</v>
      </c>
      <c r="F568" s="275">
        <v>65.713800000000006</v>
      </c>
      <c r="G568" s="275">
        <v>61.717840000000002</v>
      </c>
      <c r="H568" s="275">
        <v>69.709770000000006</v>
      </c>
      <c r="I568" s="276">
        <v>562</v>
      </c>
      <c r="J568">
        <f t="shared" si="8"/>
        <v>0.65713800000000011</v>
      </c>
    </row>
    <row r="569" spans="1:10">
      <c r="A569" s="274" t="s">
        <v>324</v>
      </c>
      <c r="B569" s="274" t="s">
        <v>137</v>
      </c>
      <c r="C569" s="274" t="s">
        <v>115</v>
      </c>
      <c r="D569" s="274" t="s">
        <v>353</v>
      </c>
      <c r="E569" s="274" t="s">
        <v>354</v>
      </c>
      <c r="F569" s="275">
        <v>56.026640000000008</v>
      </c>
      <c r="G569" s="275">
        <v>51.736449999999998</v>
      </c>
      <c r="H569" s="275">
        <v>60.316829999999996</v>
      </c>
      <c r="I569" s="276">
        <v>547</v>
      </c>
      <c r="J569">
        <f t="shared" si="8"/>
        <v>0.56026640000000005</v>
      </c>
    </row>
    <row r="570" spans="1:10">
      <c r="A570" s="274" t="s">
        <v>325</v>
      </c>
      <c r="B570" s="274" t="s">
        <v>138</v>
      </c>
      <c r="C570" s="274" t="s">
        <v>115</v>
      </c>
      <c r="D570" s="274" t="s">
        <v>353</v>
      </c>
      <c r="E570" s="274" t="s">
        <v>354</v>
      </c>
      <c r="F570" s="275">
        <v>64.62961</v>
      </c>
      <c r="G570" s="275">
        <v>60.67633</v>
      </c>
      <c r="H570" s="275">
        <v>68.582889999999992</v>
      </c>
      <c r="I570" s="276">
        <v>620</v>
      </c>
      <c r="J570">
        <f t="shared" si="8"/>
        <v>0.64629610000000004</v>
      </c>
    </row>
    <row r="571" spans="1:10">
      <c r="A571" s="274" t="s">
        <v>326</v>
      </c>
      <c r="B571" s="274" t="s">
        <v>327</v>
      </c>
      <c r="C571" s="274" t="s">
        <v>115</v>
      </c>
      <c r="D571" s="274" t="s">
        <v>353</v>
      </c>
      <c r="E571" s="274" t="s">
        <v>354</v>
      </c>
      <c r="F571" s="275">
        <v>60.92324</v>
      </c>
      <c r="G571" s="275">
        <v>59.182009999999998</v>
      </c>
      <c r="H571" s="275">
        <v>62.664479999999998</v>
      </c>
      <c r="I571" s="276">
        <v>3459</v>
      </c>
      <c r="J571">
        <f t="shared" si="8"/>
        <v>0.60923240000000001</v>
      </c>
    </row>
    <row r="572" spans="1:10">
      <c r="A572" s="274" t="s">
        <v>328</v>
      </c>
      <c r="B572" s="274" t="s">
        <v>329</v>
      </c>
      <c r="C572" s="274" t="s">
        <v>115</v>
      </c>
      <c r="D572" s="274" t="s">
        <v>353</v>
      </c>
      <c r="E572" s="274" t="s">
        <v>354</v>
      </c>
      <c r="F572" s="275">
        <v>62.718510000000002</v>
      </c>
      <c r="G572" s="275">
        <v>60.165909999999997</v>
      </c>
      <c r="H572" s="275">
        <v>65.27112000000001</v>
      </c>
      <c r="I572" s="276">
        <v>1743</v>
      </c>
      <c r="J572">
        <f t="shared" si="8"/>
        <v>0.62718510000000005</v>
      </c>
    </row>
    <row r="573" spans="1:10">
      <c r="A573" s="274" t="s">
        <v>330</v>
      </c>
      <c r="B573" s="274" t="s">
        <v>331</v>
      </c>
      <c r="C573" s="274" t="s">
        <v>115</v>
      </c>
      <c r="D573" s="274" t="s">
        <v>353</v>
      </c>
      <c r="E573" s="274" t="s">
        <v>354</v>
      </c>
      <c r="F573" s="275">
        <v>63.506019999999999</v>
      </c>
      <c r="G573" s="275">
        <v>59.208510000000004</v>
      </c>
      <c r="H573" s="275">
        <v>67.803539999999998</v>
      </c>
      <c r="I573" s="276">
        <v>631</v>
      </c>
      <c r="J573">
        <f t="shared" si="8"/>
        <v>0.63506019999999996</v>
      </c>
    </row>
    <row r="574" spans="1:10">
      <c r="A574" s="274" t="s">
        <v>332</v>
      </c>
      <c r="B574" s="274" t="s">
        <v>333</v>
      </c>
      <c r="C574" s="274" t="s">
        <v>115</v>
      </c>
      <c r="D574" s="274" t="s">
        <v>353</v>
      </c>
      <c r="E574" s="274" t="s">
        <v>354</v>
      </c>
      <c r="F574" s="275">
        <v>62.491520000000001</v>
      </c>
      <c r="G574" s="275">
        <v>60.148449999999997</v>
      </c>
      <c r="H574" s="275">
        <v>64.834580000000003</v>
      </c>
      <c r="I574" s="276">
        <v>1852</v>
      </c>
      <c r="J574">
        <f t="shared" si="8"/>
        <v>0.6249152</v>
      </c>
    </row>
    <row r="575" spans="1:10">
      <c r="A575" s="274" t="s">
        <v>334</v>
      </c>
      <c r="B575" s="274" t="s">
        <v>335</v>
      </c>
      <c r="C575" s="274" t="s">
        <v>115</v>
      </c>
      <c r="D575" s="274" t="s">
        <v>353</v>
      </c>
      <c r="E575" s="274" t="s">
        <v>354</v>
      </c>
      <c r="F575" s="275">
        <v>66.768789999999996</v>
      </c>
      <c r="G575" s="275">
        <v>63.830100000000002</v>
      </c>
      <c r="H575" s="275">
        <v>69.707480000000004</v>
      </c>
      <c r="I575" s="276">
        <v>1334</v>
      </c>
      <c r="J575">
        <f t="shared" si="8"/>
        <v>0.6676879</v>
      </c>
    </row>
    <row r="576" spans="1:10">
      <c r="A576" s="274" t="s">
        <v>336</v>
      </c>
      <c r="B576" s="274" t="s">
        <v>337</v>
      </c>
      <c r="C576" s="274" t="s">
        <v>115</v>
      </c>
      <c r="D576" s="274" t="s">
        <v>353</v>
      </c>
      <c r="E576" s="274" t="s">
        <v>354</v>
      </c>
      <c r="F576" s="275">
        <v>59.624109999999995</v>
      </c>
      <c r="G576" s="275">
        <v>56.899999999999991</v>
      </c>
      <c r="H576" s="275">
        <v>62.348219999999998</v>
      </c>
      <c r="I576" s="276">
        <v>1494</v>
      </c>
      <c r="J576">
        <f t="shared" si="8"/>
        <v>0.59624109999999997</v>
      </c>
    </row>
    <row r="577" spans="1:12">
      <c r="A577" s="274" t="s">
        <v>338</v>
      </c>
      <c r="B577" s="274" t="s">
        <v>339</v>
      </c>
      <c r="C577" s="274" t="s">
        <v>115</v>
      </c>
      <c r="D577" s="274" t="s">
        <v>353</v>
      </c>
      <c r="E577" s="274" t="s">
        <v>354</v>
      </c>
      <c r="F577" s="275">
        <v>64.275700000000001</v>
      </c>
      <c r="G577" s="275">
        <v>62.430260000000004</v>
      </c>
      <c r="H577" s="275">
        <v>66.121139999999997</v>
      </c>
      <c r="I577" s="276">
        <v>2984</v>
      </c>
      <c r="J577">
        <f t="shared" si="8"/>
        <v>0.64275700000000002</v>
      </c>
    </row>
    <row r="578" spans="1:12">
      <c r="A578" s="274" t="s">
        <v>340</v>
      </c>
      <c r="B578" s="274" t="s">
        <v>78</v>
      </c>
      <c r="C578" s="274" t="s">
        <v>115</v>
      </c>
      <c r="D578" s="274" t="s">
        <v>353</v>
      </c>
      <c r="E578" s="274" t="s">
        <v>354</v>
      </c>
      <c r="F578" s="275">
        <v>62.441780000000001</v>
      </c>
      <c r="G578" s="275">
        <v>61.526099999999992</v>
      </c>
      <c r="H578" s="275">
        <v>63.357470000000006</v>
      </c>
      <c r="I578" s="276">
        <v>13497</v>
      </c>
      <c r="J578">
        <f t="shared" si="8"/>
        <v>0.62441780000000002</v>
      </c>
    </row>
    <row r="579" spans="1:12">
      <c r="A579" s="277" t="s">
        <v>301</v>
      </c>
      <c r="B579" s="277" t="s">
        <v>117</v>
      </c>
      <c r="C579" s="277" t="s">
        <v>116</v>
      </c>
      <c r="D579" s="277" t="s">
        <v>353</v>
      </c>
      <c r="E579" s="277" t="s">
        <v>354</v>
      </c>
      <c r="F579" s="278">
        <v>52.326720000000002</v>
      </c>
      <c r="G579" s="278">
        <v>47.634030000000003</v>
      </c>
      <c r="H579" s="278">
        <v>57.019419999999997</v>
      </c>
      <c r="I579" s="279">
        <v>612</v>
      </c>
      <c r="J579">
        <f t="shared" si="8"/>
        <v>0.52326720000000004</v>
      </c>
    </row>
    <row r="580" spans="1:12">
      <c r="A580" s="277" t="s">
        <v>305</v>
      </c>
      <c r="B580" s="277" t="s">
        <v>118</v>
      </c>
      <c r="C580" s="277" t="s">
        <v>116</v>
      </c>
      <c r="D580" s="277" t="s">
        <v>353</v>
      </c>
      <c r="E580" s="277" t="s">
        <v>354</v>
      </c>
      <c r="F580" s="278">
        <v>48.355920000000005</v>
      </c>
      <c r="G580" s="278">
        <v>44.38852</v>
      </c>
      <c r="H580" s="278">
        <v>52.323329999999999</v>
      </c>
      <c r="I580" s="279">
        <v>679</v>
      </c>
      <c r="J580">
        <f t="shared" ref="J580:J643" si="9">F580/100</f>
        <v>0.48355920000000002</v>
      </c>
    </row>
    <row r="581" spans="1:12">
      <c r="A581" s="277" t="s">
        <v>306</v>
      </c>
      <c r="B581" s="277" t="s">
        <v>119</v>
      </c>
      <c r="C581" s="277" t="s">
        <v>116</v>
      </c>
      <c r="D581" s="277" t="s">
        <v>353</v>
      </c>
      <c r="E581" s="277" t="s">
        <v>354</v>
      </c>
      <c r="F581" s="278">
        <v>49.828330000000001</v>
      </c>
      <c r="G581" s="278">
        <v>45.298589999999997</v>
      </c>
      <c r="H581" s="278">
        <v>54.358070000000005</v>
      </c>
      <c r="I581" s="279">
        <v>642</v>
      </c>
      <c r="J581">
        <f t="shared" si="9"/>
        <v>0.49828329999999998</v>
      </c>
    </row>
    <row r="582" spans="1:12">
      <c r="A582" s="277" t="s">
        <v>307</v>
      </c>
      <c r="B582" s="277" t="s">
        <v>120</v>
      </c>
      <c r="C582" s="277" t="s">
        <v>116</v>
      </c>
      <c r="D582" s="277" t="s">
        <v>353</v>
      </c>
      <c r="E582" s="277" t="s">
        <v>354</v>
      </c>
      <c r="F582" s="278">
        <v>54.831499999999998</v>
      </c>
      <c r="G582" s="278">
        <v>50.580619999999996</v>
      </c>
      <c r="H582" s="278">
        <v>59.082389999999997</v>
      </c>
      <c r="I582" s="279">
        <v>714</v>
      </c>
      <c r="J582">
        <f t="shared" si="9"/>
        <v>0.548315</v>
      </c>
    </row>
    <row r="583" spans="1:12">
      <c r="A583" s="277" t="s">
        <v>308</v>
      </c>
      <c r="B583" s="277" t="s">
        <v>121</v>
      </c>
      <c r="C583" s="277" t="s">
        <v>116</v>
      </c>
      <c r="D583" s="277" t="s">
        <v>353</v>
      </c>
      <c r="E583" s="277" t="s">
        <v>354</v>
      </c>
      <c r="F583" s="278">
        <v>51.742639999999994</v>
      </c>
      <c r="G583" s="278">
        <v>47.680950000000003</v>
      </c>
      <c r="H583" s="278">
        <v>55.804319999999997</v>
      </c>
      <c r="I583" s="279">
        <v>705</v>
      </c>
      <c r="J583">
        <f t="shared" si="9"/>
        <v>0.51742639999999995</v>
      </c>
    </row>
    <row r="584" spans="1:12">
      <c r="A584" s="277" t="s">
        <v>309</v>
      </c>
      <c r="B584" s="277" t="s">
        <v>122</v>
      </c>
      <c r="C584" s="277" t="s">
        <v>116</v>
      </c>
      <c r="D584" s="277" t="s">
        <v>353</v>
      </c>
      <c r="E584" s="277" t="s">
        <v>354</v>
      </c>
      <c r="F584" s="278">
        <v>55.23865</v>
      </c>
      <c r="G584" s="278">
        <v>51.401060000000001</v>
      </c>
      <c r="H584" s="278">
        <v>59.076239999999999</v>
      </c>
      <c r="I584" s="279">
        <v>705</v>
      </c>
      <c r="J584">
        <f t="shared" si="9"/>
        <v>0.5523865</v>
      </c>
    </row>
    <row r="585" spans="1:12">
      <c r="A585" s="277" t="s">
        <v>310</v>
      </c>
      <c r="B585" s="277" t="s">
        <v>123</v>
      </c>
      <c r="C585" s="277" t="s">
        <v>116</v>
      </c>
      <c r="D585" s="277" t="s">
        <v>353</v>
      </c>
      <c r="E585" s="277" t="s">
        <v>354</v>
      </c>
      <c r="F585" s="278">
        <v>52.147529999999996</v>
      </c>
      <c r="G585" s="278">
        <v>48.016840000000002</v>
      </c>
      <c r="H585" s="278">
        <v>56.278220000000005</v>
      </c>
      <c r="I585" s="279">
        <v>719</v>
      </c>
      <c r="J585">
        <f t="shared" si="9"/>
        <v>0.52147529999999997</v>
      </c>
    </row>
    <row r="586" spans="1:12">
      <c r="A586" s="277" t="s">
        <v>311</v>
      </c>
      <c r="B586" s="277" t="s">
        <v>124</v>
      </c>
      <c r="C586" s="277" t="s">
        <v>116</v>
      </c>
      <c r="D586" s="277" t="s">
        <v>353</v>
      </c>
      <c r="E586" s="277" t="s">
        <v>354</v>
      </c>
      <c r="F586" s="278">
        <v>54.158839999999998</v>
      </c>
      <c r="G586" s="278">
        <v>50.066089999999996</v>
      </c>
      <c r="H586" s="278">
        <v>58.25159</v>
      </c>
      <c r="I586" s="279">
        <v>669</v>
      </c>
      <c r="J586">
        <f t="shared" si="9"/>
        <v>0.54158839999999997</v>
      </c>
    </row>
    <row r="587" spans="1:12">
      <c r="A587" s="277" t="s">
        <v>312</v>
      </c>
      <c r="B587" s="277" t="s">
        <v>125</v>
      </c>
      <c r="C587" s="277" t="s">
        <v>116</v>
      </c>
      <c r="D587" s="277" t="s">
        <v>353</v>
      </c>
      <c r="E587" s="277" t="s">
        <v>354</v>
      </c>
      <c r="F587" s="278">
        <v>53.582349999999998</v>
      </c>
      <c r="G587" s="278">
        <v>48.782989999999998</v>
      </c>
      <c r="H587" s="278">
        <v>58.381720000000001</v>
      </c>
      <c r="I587" s="279">
        <v>606</v>
      </c>
      <c r="J587">
        <f t="shared" si="9"/>
        <v>0.53582350000000001</v>
      </c>
      <c r="L587" t="s">
        <v>343</v>
      </c>
    </row>
    <row r="588" spans="1:12">
      <c r="A588" s="277" t="s">
        <v>313</v>
      </c>
      <c r="B588" s="277" t="s">
        <v>126</v>
      </c>
      <c r="C588" s="277" t="s">
        <v>116</v>
      </c>
      <c r="D588" s="277" t="s">
        <v>353</v>
      </c>
      <c r="E588" s="277" t="s">
        <v>354</v>
      </c>
      <c r="F588" s="278">
        <v>54.866780000000006</v>
      </c>
      <c r="G588" s="278">
        <v>50.564909999999998</v>
      </c>
      <c r="H588" s="278">
        <v>59.16865</v>
      </c>
      <c r="I588" s="279">
        <v>685</v>
      </c>
      <c r="J588">
        <f t="shared" si="9"/>
        <v>0.54866780000000004</v>
      </c>
    </row>
    <row r="589" spans="1:12">
      <c r="A589" s="277" t="s">
        <v>314</v>
      </c>
      <c r="B589" s="277" t="s">
        <v>127</v>
      </c>
      <c r="C589" s="277" t="s">
        <v>116</v>
      </c>
      <c r="D589" s="277" t="s">
        <v>353</v>
      </c>
      <c r="E589" s="277" t="s">
        <v>354</v>
      </c>
      <c r="F589" s="278">
        <v>52.381429999999995</v>
      </c>
      <c r="G589" s="278">
        <v>48.726580000000006</v>
      </c>
      <c r="H589" s="278">
        <v>56.036280000000005</v>
      </c>
      <c r="I589" s="279">
        <v>852</v>
      </c>
      <c r="J589">
        <f t="shared" si="9"/>
        <v>0.52381429999999995</v>
      </c>
    </row>
    <row r="590" spans="1:12">
      <c r="A590" s="277" t="s">
        <v>315</v>
      </c>
      <c r="B590" s="277" t="s">
        <v>128</v>
      </c>
      <c r="C590" s="277" t="s">
        <v>116</v>
      </c>
      <c r="D590" s="277" t="s">
        <v>353</v>
      </c>
      <c r="E590" s="277" t="s">
        <v>354</v>
      </c>
      <c r="F590" s="278">
        <v>60.093289999999996</v>
      </c>
      <c r="G590" s="278">
        <v>56.155589999999997</v>
      </c>
      <c r="H590" s="278">
        <v>64.030990000000003</v>
      </c>
      <c r="I590" s="279">
        <v>701</v>
      </c>
      <c r="J590">
        <f t="shared" si="9"/>
        <v>0.60093289999999999</v>
      </c>
    </row>
    <row r="591" spans="1:12">
      <c r="A591" s="277" t="s">
        <v>316</v>
      </c>
      <c r="B591" s="277" t="s">
        <v>129</v>
      </c>
      <c r="C591" s="277" t="s">
        <v>116</v>
      </c>
      <c r="D591" s="277" t="s">
        <v>353</v>
      </c>
      <c r="E591" s="277" t="s">
        <v>354</v>
      </c>
      <c r="F591" s="278">
        <v>54.199940000000005</v>
      </c>
      <c r="G591" s="278">
        <v>49.940480000000001</v>
      </c>
      <c r="H591" s="278">
        <v>58.459399999999995</v>
      </c>
      <c r="I591" s="279">
        <v>637</v>
      </c>
      <c r="J591">
        <f t="shared" si="9"/>
        <v>0.54199940000000002</v>
      </c>
    </row>
    <row r="592" spans="1:12">
      <c r="A592" s="277" t="s">
        <v>317</v>
      </c>
      <c r="B592" s="277" t="s">
        <v>130</v>
      </c>
      <c r="C592" s="277" t="s">
        <v>116</v>
      </c>
      <c r="D592" s="277" t="s">
        <v>353</v>
      </c>
      <c r="E592" s="277" t="s">
        <v>354</v>
      </c>
      <c r="F592" s="278">
        <v>48.546879999999994</v>
      </c>
      <c r="G592" s="278">
        <v>44.3309</v>
      </c>
      <c r="H592" s="278">
        <v>52.762860000000003</v>
      </c>
      <c r="I592" s="279">
        <v>620</v>
      </c>
      <c r="J592">
        <f t="shared" si="9"/>
        <v>0.48546879999999992</v>
      </c>
    </row>
    <row r="593" spans="1:12">
      <c r="A593" s="277" t="s">
        <v>318</v>
      </c>
      <c r="B593" s="277" t="s">
        <v>131</v>
      </c>
      <c r="C593" s="277" t="s">
        <v>116</v>
      </c>
      <c r="D593" s="277" t="s">
        <v>353</v>
      </c>
      <c r="E593" s="277" t="s">
        <v>354</v>
      </c>
      <c r="F593" s="278">
        <v>49.158729999999998</v>
      </c>
      <c r="G593" s="278">
        <v>46.141840000000002</v>
      </c>
      <c r="H593" s="278">
        <v>52.175609999999992</v>
      </c>
      <c r="I593" s="279">
        <v>1169</v>
      </c>
      <c r="J593">
        <f t="shared" si="9"/>
        <v>0.4915873</v>
      </c>
    </row>
    <row r="594" spans="1:12">
      <c r="A594" s="277" t="s">
        <v>319</v>
      </c>
      <c r="B594" s="277" t="s">
        <v>132</v>
      </c>
      <c r="C594" s="277" t="s">
        <v>116</v>
      </c>
      <c r="D594" s="277" t="s">
        <v>353</v>
      </c>
      <c r="E594" s="277" t="s">
        <v>354</v>
      </c>
      <c r="F594" s="278">
        <v>61.215739999999997</v>
      </c>
      <c r="G594" s="278">
        <v>57.740809999999996</v>
      </c>
      <c r="H594" s="278">
        <v>64.69068</v>
      </c>
      <c r="I594" s="279">
        <v>828</v>
      </c>
      <c r="J594">
        <f t="shared" si="9"/>
        <v>0.61215739999999996</v>
      </c>
    </row>
    <row r="595" spans="1:12">
      <c r="A595" s="277" t="s">
        <v>320</v>
      </c>
      <c r="B595" s="277" t="s">
        <v>133</v>
      </c>
      <c r="C595" s="277" t="s">
        <v>116</v>
      </c>
      <c r="D595" s="277" t="s">
        <v>353</v>
      </c>
      <c r="E595" s="277" t="s">
        <v>354</v>
      </c>
      <c r="F595" s="278">
        <v>59.363630000000001</v>
      </c>
      <c r="G595" s="278">
        <v>55.168850000000006</v>
      </c>
      <c r="H595" s="278">
        <v>63.558400000000006</v>
      </c>
      <c r="I595" s="279">
        <v>671</v>
      </c>
      <c r="J595">
        <f t="shared" si="9"/>
        <v>0.59363630000000001</v>
      </c>
    </row>
    <row r="596" spans="1:12">
      <c r="A596" s="277" t="s">
        <v>321</v>
      </c>
      <c r="B596" s="277" t="s">
        <v>134</v>
      </c>
      <c r="C596" s="277" t="s">
        <v>116</v>
      </c>
      <c r="D596" s="277" t="s">
        <v>353</v>
      </c>
      <c r="E596" s="277" t="s">
        <v>354</v>
      </c>
      <c r="F596" s="278">
        <v>59.070650000000001</v>
      </c>
      <c r="G596" s="278">
        <v>55.438099999999999</v>
      </c>
      <c r="H596" s="278">
        <v>62.703200000000002</v>
      </c>
      <c r="I596" s="279">
        <v>796</v>
      </c>
      <c r="J596">
        <f t="shared" si="9"/>
        <v>0.59070650000000002</v>
      </c>
    </row>
    <row r="597" spans="1:12">
      <c r="A597" s="277" t="s">
        <v>322</v>
      </c>
      <c r="B597" s="277" t="s">
        <v>135</v>
      </c>
      <c r="C597" s="277" t="s">
        <v>116</v>
      </c>
      <c r="D597" s="277" t="s">
        <v>353</v>
      </c>
      <c r="E597" s="277" t="s">
        <v>354</v>
      </c>
      <c r="F597" s="278">
        <v>58.161320000000003</v>
      </c>
      <c r="G597" s="278">
        <v>54.027279999999998</v>
      </c>
      <c r="H597" s="278">
        <v>62.295360000000002</v>
      </c>
      <c r="I597" s="279">
        <v>654</v>
      </c>
      <c r="J597">
        <f t="shared" si="9"/>
        <v>0.58161320000000005</v>
      </c>
    </row>
    <row r="598" spans="1:12">
      <c r="A598" s="277" t="s">
        <v>323</v>
      </c>
      <c r="B598" s="277" t="s">
        <v>136</v>
      </c>
      <c r="C598" s="277" t="s">
        <v>116</v>
      </c>
      <c r="D598" s="277" t="s">
        <v>353</v>
      </c>
      <c r="E598" s="277" t="s">
        <v>354</v>
      </c>
      <c r="F598" s="278">
        <v>59.002770000000005</v>
      </c>
      <c r="G598" s="278">
        <v>55.099070000000005</v>
      </c>
      <c r="H598" s="278">
        <v>62.906470000000006</v>
      </c>
      <c r="I598" s="279">
        <v>668</v>
      </c>
      <c r="J598">
        <f t="shared" si="9"/>
        <v>0.59002770000000004</v>
      </c>
    </row>
    <row r="599" spans="1:12">
      <c r="A599" s="277" t="s">
        <v>324</v>
      </c>
      <c r="B599" s="277" t="s">
        <v>137</v>
      </c>
      <c r="C599" s="277" t="s">
        <v>116</v>
      </c>
      <c r="D599" s="277" t="s">
        <v>353</v>
      </c>
      <c r="E599" s="277" t="s">
        <v>354</v>
      </c>
      <c r="F599" s="278">
        <v>45.804749999999999</v>
      </c>
      <c r="G599" s="278">
        <v>41.57273</v>
      </c>
      <c r="H599" s="278">
        <v>50.036760000000001</v>
      </c>
      <c r="I599" s="279">
        <v>635</v>
      </c>
      <c r="J599">
        <f t="shared" si="9"/>
        <v>0.4580475</v>
      </c>
    </row>
    <row r="600" spans="1:12">
      <c r="A600" s="277" t="s">
        <v>325</v>
      </c>
      <c r="B600" s="277" t="s">
        <v>138</v>
      </c>
      <c r="C600" s="277" t="s">
        <v>116</v>
      </c>
      <c r="D600" s="277" t="s">
        <v>353</v>
      </c>
      <c r="E600" s="277" t="s">
        <v>354</v>
      </c>
      <c r="F600" s="278">
        <v>56.766490000000005</v>
      </c>
      <c r="G600" s="278">
        <v>52.879950000000001</v>
      </c>
      <c r="H600" s="278">
        <v>60.653029999999994</v>
      </c>
      <c r="I600" s="279">
        <v>713</v>
      </c>
      <c r="J600">
        <f t="shared" si="9"/>
        <v>0.56766490000000003</v>
      </c>
    </row>
    <row r="601" spans="1:12">
      <c r="A601" s="277" t="s">
        <v>326</v>
      </c>
      <c r="B601" s="277" t="s">
        <v>327</v>
      </c>
      <c r="C601" s="277" t="s">
        <v>116</v>
      </c>
      <c r="D601" s="277" t="s">
        <v>353</v>
      </c>
      <c r="E601" s="277" t="s">
        <v>354</v>
      </c>
      <c r="F601" s="278">
        <v>51.865190000000005</v>
      </c>
      <c r="G601" s="278">
        <v>50.136490000000002</v>
      </c>
      <c r="H601" s="278">
        <v>53.593900000000005</v>
      </c>
      <c r="I601" s="279">
        <v>4057</v>
      </c>
      <c r="J601">
        <f t="shared" si="9"/>
        <v>0.51865190000000005</v>
      </c>
    </row>
    <row r="602" spans="1:12">
      <c r="A602" s="277" t="s">
        <v>328</v>
      </c>
      <c r="B602" s="277" t="s">
        <v>329</v>
      </c>
      <c r="C602" s="277" t="s">
        <v>116</v>
      </c>
      <c r="D602" s="277" t="s">
        <v>353</v>
      </c>
      <c r="E602" s="277" t="s">
        <v>354</v>
      </c>
      <c r="F602" s="278">
        <v>54.469840000000005</v>
      </c>
      <c r="G602" s="278">
        <v>51.796469999999992</v>
      </c>
      <c r="H602" s="278">
        <v>57.143200000000007</v>
      </c>
      <c r="I602" s="279">
        <v>1960</v>
      </c>
      <c r="J602">
        <f t="shared" si="9"/>
        <v>0.54469840000000003</v>
      </c>
    </row>
    <row r="603" spans="1:12">
      <c r="A603" s="277" t="s">
        <v>330</v>
      </c>
      <c r="B603" s="277" t="s">
        <v>331</v>
      </c>
      <c r="C603" s="277" t="s">
        <v>116</v>
      </c>
      <c r="D603" s="277" t="s">
        <v>353</v>
      </c>
      <c r="E603" s="277" t="s">
        <v>354</v>
      </c>
      <c r="F603" s="278">
        <v>52.147529999999996</v>
      </c>
      <c r="G603" s="278">
        <v>48.016840000000002</v>
      </c>
      <c r="H603" s="278">
        <v>56.278220000000005</v>
      </c>
      <c r="I603" s="279">
        <v>719</v>
      </c>
      <c r="J603">
        <f t="shared" si="9"/>
        <v>0.52147529999999997</v>
      </c>
    </row>
    <row r="604" spans="1:12">
      <c r="A604" s="277" t="s">
        <v>332</v>
      </c>
      <c r="B604" s="277" t="s">
        <v>333</v>
      </c>
      <c r="C604" s="277" t="s">
        <v>116</v>
      </c>
      <c r="D604" s="277" t="s">
        <v>353</v>
      </c>
      <c r="E604" s="277" t="s">
        <v>354</v>
      </c>
      <c r="F604" s="278">
        <v>55.120219999999996</v>
      </c>
      <c r="G604" s="278">
        <v>52.825029999999998</v>
      </c>
      <c r="H604" s="278">
        <v>57.415410000000001</v>
      </c>
      <c r="I604" s="279">
        <v>2190</v>
      </c>
      <c r="J604">
        <f t="shared" si="9"/>
        <v>0.55120219999999998</v>
      </c>
    </row>
    <row r="605" spans="1:12">
      <c r="A605" s="277" t="s">
        <v>334</v>
      </c>
      <c r="B605" s="277" t="s">
        <v>335</v>
      </c>
      <c r="C605" s="277" t="s">
        <v>116</v>
      </c>
      <c r="D605" s="277" t="s">
        <v>353</v>
      </c>
      <c r="E605" s="277" t="s">
        <v>354</v>
      </c>
      <c r="F605" s="278">
        <v>60.848519999999994</v>
      </c>
      <c r="G605" s="278">
        <v>57.962970000000006</v>
      </c>
      <c r="H605" s="278">
        <v>63.734080000000006</v>
      </c>
      <c r="I605" s="279">
        <v>1499</v>
      </c>
      <c r="J605">
        <f t="shared" si="9"/>
        <v>0.60848519999999995</v>
      </c>
      <c r="L605" t="s">
        <v>343</v>
      </c>
    </row>
    <row r="606" spans="1:12">
      <c r="A606" s="277" t="s">
        <v>336</v>
      </c>
      <c r="B606" s="277" t="s">
        <v>337</v>
      </c>
      <c r="C606" s="277" t="s">
        <v>116</v>
      </c>
      <c r="D606" s="277" t="s">
        <v>353</v>
      </c>
      <c r="E606" s="277" t="s">
        <v>354</v>
      </c>
      <c r="F606" s="278">
        <v>49.06447</v>
      </c>
      <c r="G606" s="278">
        <v>46.610379999999999</v>
      </c>
      <c r="H606" s="278">
        <v>51.518560000000001</v>
      </c>
      <c r="I606" s="279">
        <v>1789</v>
      </c>
      <c r="J606">
        <f t="shared" si="9"/>
        <v>0.49064469999999999</v>
      </c>
    </row>
    <row r="607" spans="1:12">
      <c r="A607" s="277" t="s">
        <v>338</v>
      </c>
      <c r="B607" s="277" t="s">
        <v>339</v>
      </c>
      <c r="C607" s="277" t="s">
        <v>116</v>
      </c>
      <c r="D607" s="277" t="s">
        <v>353</v>
      </c>
      <c r="E607" s="277" t="s">
        <v>354</v>
      </c>
      <c r="F607" s="278">
        <v>56.127389999999998</v>
      </c>
      <c r="G607" s="278">
        <v>54.302700000000002</v>
      </c>
      <c r="H607" s="278">
        <v>57.952079999999995</v>
      </c>
      <c r="I607" s="279">
        <v>3466</v>
      </c>
      <c r="J607">
        <f t="shared" si="9"/>
        <v>0.56127389999999999</v>
      </c>
    </row>
    <row r="608" spans="1:12">
      <c r="A608" s="277" t="s">
        <v>340</v>
      </c>
      <c r="B608" s="277" t="s">
        <v>78</v>
      </c>
      <c r="C608" s="277" t="s">
        <v>116</v>
      </c>
      <c r="D608" s="277" t="s">
        <v>353</v>
      </c>
      <c r="E608" s="277" t="s">
        <v>354</v>
      </c>
      <c r="F608" s="278">
        <v>53.798679999999997</v>
      </c>
      <c r="G608" s="278">
        <v>52.91386</v>
      </c>
      <c r="H608" s="278">
        <v>54.683499999999995</v>
      </c>
      <c r="I608" s="279">
        <v>15680</v>
      </c>
      <c r="J608">
        <f t="shared" si="9"/>
        <v>0.53798679999999999</v>
      </c>
      <c r="L608" t="s">
        <v>343</v>
      </c>
    </row>
    <row r="609" spans="1:10">
      <c r="A609" s="280" t="s">
        <v>301</v>
      </c>
      <c r="B609" s="280" t="s">
        <v>117</v>
      </c>
      <c r="C609" s="280" t="s">
        <v>302</v>
      </c>
      <c r="D609" s="280" t="s">
        <v>353</v>
      </c>
      <c r="E609" s="280" t="s">
        <v>354</v>
      </c>
      <c r="F609" s="281">
        <v>58.492229999999999</v>
      </c>
      <c r="G609" s="281">
        <v>54.985010000000003</v>
      </c>
      <c r="H609" s="281">
        <v>61.999450000000003</v>
      </c>
      <c r="I609" s="282">
        <v>1100</v>
      </c>
      <c r="J609">
        <f t="shared" si="9"/>
        <v>0.58492230000000001</v>
      </c>
    </row>
    <row r="610" spans="1:10">
      <c r="A610" s="280" t="s">
        <v>305</v>
      </c>
      <c r="B610" s="280" t="s">
        <v>118</v>
      </c>
      <c r="C610" s="280" t="s">
        <v>302</v>
      </c>
      <c r="D610" s="280" t="s">
        <v>353</v>
      </c>
      <c r="E610" s="280" t="s">
        <v>354</v>
      </c>
      <c r="F610" s="281">
        <v>53.18723</v>
      </c>
      <c r="G610" s="281">
        <v>50.226790000000001</v>
      </c>
      <c r="H610" s="281">
        <v>56.147660000000002</v>
      </c>
      <c r="I610" s="282">
        <v>1281</v>
      </c>
      <c r="J610">
        <f t="shared" si="9"/>
        <v>0.53187229999999996</v>
      </c>
    </row>
    <row r="611" spans="1:10">
      <c r="A611" s="280" t="s">
        <v>306</v>
      </c>
      <c r="B611" s="280" t="s">
        <v>119</v>
      </c>
      <c r="C611" s="280" t="s">
        <v>302</v>
      </c>
      <c r="D611" s="280" t="s">
        <v>353</v>
      </c>
      <c r="E611" s="280" t="s">
        <v>354</v>
      </c>
      <c r="F611" s="281">
        <v>53.998800000000003</v>
      </c>
      <c r="G611" s="281">
        <v>50.695290000000007</v>
      </c>
      <c r="H611" s="281">
        <v>57.302319999999995</v>
      </c>
      <c r="I611" s="282">
        <v>1193</v>
      </c>
      <c r="J611">
        <f t="shared" si="9"/>
        <v>0.53998800000000002</v>
      </c>
    </row>
    <row r="612" spans="1:10">
      <c r="A612" s="280" t="s">
        <v>307</v>
      </c>
      <c r="B612" s="280" t="s">
        <v>120</v>
      </c>
      <c r="C612" s="280" t="s">
        <v>302</v>
      </c>
      <c r="D612" s="280" t="s">
        <v>353</v>
      </c>
      <c r="E612" s="280" t="s">
        <v>354</v>
      </c>
      <c r="F612" s="281">
        <v>57.35042</v>
      </c>
      <c r="G612" s="281">
        <v>54.363959999999999</v>
      </c>
      <c r="H612" s="281">
        <v>60.336880000000001</v>
      </c>
      <c r="I612" s="282">
        <v>1321</v>
      </c>
      <c r="J612">
        <f t="shared" si="9"/>
        <v>0.57350420000000002</v>
      </c>
    </row>
    <row r="613" spans="1:10">
      <c r="A613" s="280" t="s">
        <v>308</v>
      </c>
      <c r="B613" s="280" t="s">
        <v>121</v>
      </c>
      <c r="C613" s="280" t="s">
        <v>302</v>
      </c>
      <c r="D613" s="280" t="s">
        <v>353</v>
      </c>
      <c r="E613" s="280" t="s">
        <v>354</v>
      </c>
      <c r="F613" s="281">
        <v>56.959090000000003</v>
      </c>
      <c r="G613" s="281">
        <v>54.061210000000003</v>
      </c>
      <c r="H613" s="281">
        <v>59.856960000000001</v>
      </c>
      <c r="I613" s="282">
        <v>1318</v>
      </c>
      <c r="J613">
        <f t="shared" si="9"/>
        <v>0.56959090000000001</v>
      </c>
    </row>
    <row r="614" spans="1:10">
      <c r="A614" s="280" t="s">
        <v>309</v>
      </c>
      <c r="B614" s="280" t="s">
        <v>122</v>
      </c>
      <c r="C614" s="280" t="s">
        <v>302</v>
      </c>
      <c r="D614" s="280" t="s">
        <v>353</v>
      </c>
      <c r="E614" s="280" t="s">
        <v>354</v>
      </c>
      <c r="F614" s="281">
        <v>58.823899999999995</v>
      </c>
      <c r="G614" s="281">
        <v>55.69256</v>
      </c>
      <c r="H614" s="281">
        <v>61.955229999999993</v>
      </c>
      <c r="I614" s="282">
        <v>1303</v>
      </c>
      <c r="J614">
        <f t="shared" si="9"/>
        <v>0.58823899999999996</v>
      </c>
    </row>
    <row r="615" spans="1:10">
      <c r="A615" s="280" t="s">
        <v>310</v>
      </c>
      <c r="B615" s="280" t="s">
        <v>123</v>
      </c>
      <c r="C615" s="280" t="s">
        <v>302</v>
      </c>
      <c r="D615" s="280" t="s">
        <v>353</v>
      </c>
      <c r="E615" s="280" t="s">
        <v>354</v>
      </c>
      <c r="F615" s="281">
        <v>57.624780000000001</v>
      </c>
      <c r="G615" s="281">
        <v>54.438609999999997</v>
      </c>
      <c r="H615" s="281">
        <v>60.810949999999998</v>
      </c>
      <c r="I615" s="282">
        <v>1350</v>
      </c>
      <c r="J615">
        <f t="shared" si="9"/>
        <v>0.57624779999999998</v>
      </c>
    </row>
    <row r="616" spans="1:10">
      <c r="A616" s="280" t="s">
        <v>311</v>
      </c>
      <c r="B616" s="280" t="s">
        <v>124</v>
      </c>
      <c r="C616" s="280" t="s">
        <v>302</v>
      </c>
      <c r="D616" s="280" t="s">
        <v>353</v>
      </c>
      <c r="E616" s="280" t="s">
        <v>354</v>
      </c>
      <c r="F616" s="281">
        <v>55.926810000000003</v>
      </c>
      <c r="G616" s="281">
        <v>52.841280000000005</v>
      </c>
      <c r="H616" s="281">
        <v>59.012339999999995</v>
      </c>
      <c r="I616" s="282">
        <v>1295</v>
      </c>
      <c r="J616">
        <f t="shared" si="9"/>
        <v>0.55926810000000005</v>
      </c>
    </row>
    <row r="617" spans="1:10">
      <c r="A617" s="280" t="s">
        <v>312</v>
      </c>
      <c r="B617" s="280" t="s">
        <v>125</v>
      </c>
      <c r="C617" s="280" t="s">
        <v>302</v>
      </c>
      <c r="D617" s="280" t="s">
        <v>353</v>
      </c>
      <c r="E617" s="280" t="s">
        <v>354</v>
      </c>
      <c r="F617" s="281">
        <v>57.703899999999997</v>
      </c>
      <c r="G617" s="281">
        <v>54.040100000000002</v>
      </c>
      <c r="H617" s="281">
        <v>61.367689999999996</v>
      </c>
      <c r="I617" s="282">
        <v>1122</v>
      </c>
      <c r="J617">
        <f t="shared" si="9"/>
        <v>0.57703899999999997</v>
      </c>
    </row>
    <row r="618" spans="1:10">
      <c r="A618" s="280" t="s">
        <v>313</v>
      </c>
      <c r="B618" s="280" t="s">
        <v>126</v>
      </c>
      <c r="C618" s="280" t="s">
        <v>302</v>
      </c>
      <c r="D618" s="280" t="s">
        <v>353</v>
      </c>
      <c r="E618" s="280" t="s">
        <v>354</v>
      </c>
      <c r="F618" s="281">
        <v>59.858319999999999</v>
      </c>
      <c r="G618" s="281">
        <v>56.820720000000001</v>
      </c>
      <c r="H618" s="281">
        <v>62.895920000000004</v>
      </c>
      <c r="I618" s="282">
        <v>1286</v>
      </c>
      <c r="J618">
        <f t="shared" si="9"/>
        <v>0.59858319999999998</v>
      </c>
    </row>
    <row r="619" spans="1:10">
      <c r="A619" s="280" t="s">
        <v>314</v>
      </c>
      <c r="B619" s="280" t="s">
        <v>127</v>
      </c>
      <c r="C619" s="280" t="s">
        <v>302</v>
      </c>
      <c r="D619" s="280" t="s">
        <v>353</v>
      </c>
      <c r="E619" s="280" t="s">
        <v>354</v>
      </c>
      <c r="F619" s="281">
        <v>56.959249999999997</v>
      </c>
      <c r="G619" s="281">
        <v>54.123580000000004</v>
      </c>
      <c r="H619" s="281">
        <v>59.794910000000002</v>
      </c>
      <c r="I619" s="282">
        <v>1573</v>
      </c>
      <c r="J619">
        <f t="shared" si="9"/>
        <v>0.56959249999999995</v>
      </c>
    </row>
    <row r="620" spans="1:10">
      <c r="A620" s="280" t="s">
        <v>315</v>
      </c>
      <c r="B620" s="280" t="s">
        <v>128</v>
      </c>
      <c r="C620" s="280" t="s">
        <v>302</v>
      </c>
      <c r="D620" s="280" t="s">
        <v>353</v>
      </c>
      <c r="E620" s="280" t="s">
        <v>354</v>
      </c>
      <c r="F620" s="281">
        <v>62.199829999999999</v>
      </c>
      <c r="G620" s="281">
        <v>59.177650000000007</v>
      </c>
      <c r="H620" s="281">
        <v>65.222000000000008</v>
      </c>
      <c r="I620" s="282">
        <v>1275</v>
      </c>
      <c r="J620">
        <f t="shared" si="9"/>
        <v>0.6219983</v>
      </c>
    </row>
    <row r="621" spans="1:10">
      <c r="A621" s="280" t="s">
        <v>316</v>
      </c>
      <c r="B621" s="280" t="s">
        <v>129</v>
      </c>
      <c r="C621" s="280" t="s">
        <v>302</v>
      </c>
      <c r="D621" s="280" t="s">
        <v>353</v>
      </c>
      <c r="E621" s="280" t="s">
        <v>354</v>
      </c>
      <c r="F621" s="281">
        <v>57.911110000000001</v>
      </c>
      <c r="G621" s="281">
        <v>54.867100000000001</v>
      </c>
      <c r="H621" s="281">
        <v>60.955119999999994</v>
      </c>
      <c r="I621" s="282">
        <v>1194</v>
      </c>
      <c r="J621">
        <f t="shared" si="9"/>
        <v>0.57911109999999999</v>
      </c>
    </row>
    <row r="622" spans="1:10">
      <c r="A622" s="280" t="s">
        <v>317</v>
      </c>
      <c r="B622" s="280" t="s">
        <v>130</v>
      </c>
      <c r="C622" s="280" t="s">
        <v>302</v>
      </c>
      <c r="D622" s="280" t="s">
        <v>353</v>
      </c>
      <c r="E622" s="280" t="s">
        <v>354</v>
      </c>
      <c r="F622" s="281">
        <v>53.797839999999994</v>
      </c>
      <c r="G622" s="281">
        <v>50.530509999999992</v>
      </c>
      <c r="H622" s="281">
        <v>57.065169999999995</v>
      </c>
      <c r="I622" s="282">
        <v>1114</v>
      </c>
      <c r="J622">
        <f t="shared" si="9"/>
        <v>0.53797839999999997</v>
      </c>
    </row>
    <row r="623" spans="1:10">
      <c r="A623" s="280" t="s">
        <v>318</v>
      </c>
      <c r="B623" s="280" t="s">
        <v>131</v>
      </c>
      <c r="C623" s="280" t="s">
        <v>302</v>
      </c>
      <c r="D623" s="280" t="s">
        <v>353</v>
      </c>
      <c r="E623" s="280" t="s">
        <v>354</v>
      </c>
      <c r="F623" s="281">
        <v>54.584750000000007</v>
      </c>
      <c r="G623" s="281">
        <v>52.184719999999999</v>
      </c>
      <c r="H623" s="281">
        <v>56.984780000000001</v>
      </c>
      <c r="I623" s="282">
        <v>2169</v>
      </c>
      <c r="J623">
        <f t="shared" si="9"/>
        <v>0.54584750000000004</v>
      </c>
    </row>
    <row r="624" spans="1:10">
      <c r="A624" s="280" t="s">
        <v>319</v>
      </c>
      <c r="B624" s="280" t="s">
        <v>132</v>
      </c>
      <c r="C624" s="280" t="s">
        <v>302</v>
      </c>
      <c r="D624" s="280" t="s">
        <v>353</v>
      </c>
      <c r="E624" s="280" t="s">
        <v>354</v>
      </c>
      <c r="F624" s="281">
        <v>63.924440000000004</v>
      </c>
      <c r="G624" s="281">
        <v>61.3932</v>
      </c>
      <c r="H624" s="281">
        <v>66.455680000000001</v>
      </c>
      <c r="I624" s="282">
        <v>1607</v>
      </c>
      <c r="J624">
        <f t="shared" si="9"/>
        <v>0.63924440000000005</v>
      </c>
    </row>
    <row r="625" spans="1:10">
      <c r="A625" s="280" t="s">
        <v>320</v>
      </c>
      <c r="B625" s="280" t="s">
        <v>133</v>
      </c>
      <c r="C625" s="280" t="s">
        <v>302</v>
      </c>
      <c r="D625" s="280" t="s">
        <v>353</v>
      </c>
      <c r="E625" s="280" t="s">
        <v>354</v>
      </c>
      <c r="F625" s="281">
        <v>63.590709999999994</v>
      </c>
      <c r="G625" s="281">
        <v>60.437640000000002</v>
      </c>
      <c r="H625" s="281">
        <v>66.743780000000001</v>
      </c>
      <c r="I625" s="282">
        <v>1226</v>
      </c>
      <c r="J625">
        <f t="shared" si="9"/>
        <v>0.63590709999999995</v>
      </c>
    </row>
    <row r="626" spans="1:10">
      <c r="A626" s="280" t="s">
        <v>321</v>
      </c>
      <c r="B626" s="280" t="s">
        <v>134</v>
      </c>
      <c r="C626" s="280" t="s">
        <v>302</v>
      </c>
      <c r="D626" s="280" t="s">
        <v>353</v>
      </c>
      <c r="E626" s="280" t="s">
        <v>354</v>
      </c>
      <c r="F626" s="281">
        <v>62.411159999999995</v>
      </c>
      <c r="G626" s="281">
        <v>59.843829999999997</v>
      </c>
      <c r="H626" s="281">
        <v>64.978499999999997</v>
      </c>
      <c r="I626" s="282">
        <v>1506</v>
      </c>
      <c r="J626">
        <f t="shared" si="9"/>
        <v>0.62411159999999999</v>
      </c>
    </row>
    <row r="627" spans="1:10">
      <c r="A627" s="280" t="s">
        <v>322</v>
      </c>
      <c r="B627" s="280" t="s">
        <v>135</v>
      </c>
      <c r="C627" s="280" t="s">
        <v>302</v>
      </c>
      <c r="D627" s="280" t="s">
        <v>353</v>
      </c>
      <c r="E627" s="280" t="s">
        <v>354</v>
      </c>
      <c r="F627" s="281">
        <v>62.910629999999998</v>
      </c>
      <c r="G627" s="281">
        <v>59.816100000000006</v>
      </c>
      <c r="H627" s="281">
        <v>66.005170000000007</v>
      </c>
      <c r="I627" s="282">
        <v>1199</v>
      </c>
      <c r="J627">
        <f t="shared" si="9"/>
        <v>0.62910630000000001</v>
      </c>
    </row>
    <row r="628" spans="1:10">
      <c r="A628" s="280" t="s">
        <v>323</v>
      </c>
      <c r="B628" s="280" t="s">
        <v>136</v>
      </c>
      <c r="C628" s="280" t="s">
        <v>302</v>
      </c>
      <c r="D628" s="280" t="s">
        <v>353</v>
      </c>
      <c r="E628" s="280" t="s">
        <v>354</v>
      </c>
      <c r="F628" s="281">
        <v>62.302639999999997</v>
      </c>
      <c r="G628" s="281">
        <v>59.362919999999995</v>
      </c>
      <c r="H628" s="281">
        <v>65.242360000000005</v>
      </c>
      <c r="I628" s="282">
        <v>1230</v>
      </c>
      <c r="J628">
        <f t="shared" si="9"/>
        <v>0.62302639999999998</v>
      </c>
    </row>
    <row r="629" spans="1:10">
      <c r="A629" s="280" t="s">
        <v>324</v>
      </c>
      <c r="B629" s="280" t="s">
        <v>137</v>
      </c>
      <c r="C629" s="280" t="s">
        <v>302</v>
      </c>
      <c r="D629" s="280" t="s">
        <v>353</v>
      </c>
      <c r="E629" s="280" t="s">
        <v>354</v>
      </c>
      <c r="F629" s="281">
        <v>50.763239999999996</v>
      </c>
      <c r="G629" s="281">
        <v>47.598459999999996</v>
      </c>
      <c r="H629" s="281">
        <v>53.92801</v>
      </c>
      <c r="I629" s="282">
        <v>1182</v>
      </c>
      <c r="J629">
        <f t="shared" si="9"/>
        <v>0.50763239999999998</v>
      </c>
    </row>
    <row r="630" spans="1:10">
      <c r="A630" s="280" t="s">
        <v>325</v>
      </c>
      <c r="B630" s="280" t="s">
        <v>138</v>
      </c>
      <c r="C630" s="280" t="s">
        <v>302</v>
      </c>
      <c r="D630" s="280" t="s">
        <v>353</v>
      </c>
      <c r="E630" s="280" t="s">
        <v>354</v>
      </c>
      <c r="F630" s="281">
        <v>60.708969999999994</v>
      </c>
      <c r="G630" s="281">
        <v>57.828040000000001</v>
      </c>
      <c r="H630" s="281">
        <v>63.5899</v>
      </c>
      <c r="I630" s="282">
        <v>1333</v>
      </c>
      <c r="J630">
        <f t="shared" si="9"/>
        <v>0.60708969999999995</v>
      </c>
    </row>
    <row r="631" spans="1:10">
      <c r="A631" s="280" t="s">
        <v>326</v>
      </c>
      <c r="B631" s="280" t="s">
        <v>327</v>
      </c>
      <c r="C631" s="280" t="s">
        <v>302</v>
      </c>
      <c r="D631" s="280" t="s">
        <v>353</v>
      </c>
      <c r="E631" s="280" t="s">
        <v>354</v>
      </c>
      <c r="F631" s="281">
        <v>56.320190000000004</v>
      </c>
      <c r="G631" s="281">
        <v>55.029499999999999</v>
      </c>
      <c r="H631" s="281">
        <v>57.610879999999995</v>
      </c>
      <c r="I631" s="282">
        <v>7516</v>
      </c>
      <c r="J631">
        <f t="shared" si="9"/>
        <v>0.56320190000000003</v>
      </c>
    </row>
    <row r="632" spans="1:10">
      <c r="A632" s="280" t="s">
        <v>328</v>
      </c>
      <c r="B632" s="280" t="s">
        <v>329</v>
      </c>
      <c r="C632" s="280" t="s">
        <v>302</v>
      </c>
      <c r="D632" s="280" t="s">
        <v>353</v>
      </c>
      <c r="E632" s="280" t="s">
        <v>354</v>
      </c>
      <c r="F632" s="281">
        <v>58.482230000000001</v>
      </c>
      <c r="G632" s="281">
        <v>56.538910000000001</v>
      </c>
      <c r="H632" s="281">
        <v>60.425549999999994</v>
      </c>
      <c r="I632" s="282">
        <v>3703</v>
      </c>
      <c r="J632">
        <f t="shared" si="9"/>
        <v>0.58482230000000002</v>
      </c>
    </row>
    <row r="633" spans="1:10">
      <c r="A633" s="280" t="s">
        <v>330</v>
      </c>
      <c r="B633" s="280" t="s">
        <v>331</v>
      </c>
      <c r="C633" s="280" t="s">
        <v>302</v>
      </c>
      <c r="D633" s="280" t="s">
        <v>353</v>
      </c>
      <c r="E633" s="280" t="s">
        <v>354</v>
      </c>
      <c r="F633" s="281">
        <v>57.624780000000001</v>
      </c>
      <c r="G633" s="281">
        <v>54.438609999999997</v>
      </c>
      <c r="H633" s="281">
        <v>60.810949999999998</v>
      </c>
      <c r="I633" s="282">
        <v>1350</v>
      </c>
      <c r="J633">
        <f t="shared" si="9"/>
        <v>0.57624779999999998</v>
      </c>
    </row>
    <row r="634" spans="1:10">
      <c r="A634" s="280" t="s">
        <v>332</v>
      </c>
      <c r="B634" s="280" t="s">
        <v>333</v>
      </c>
      <c r="C634" s="280" t="s">
        <v>302</v>
      </c>
      <c r="D634" s="280" t="s">
        <v>353</v>
      </c>
      <c r="E634" s="280" t="s">
        <v>354</v>
      </c>
      <c r="F634" s="281">
        <v>58.675699999999999</v>
      </c>
      <c r="G634" s="281">
        <v>56.930440000000004</v>
      </c>
      <c r="H634" s="281">
        <v>60.420960000000001</v>
      </c>
      <c r="I634" s="282">
        <v>4042</v>
      </c>
      <c r="J634">
        <f t="shared" si="9"/>
        <v>0.58675699999999997</v>
      </c>
    </row>
    <row r="635" spans="1:10">
      <c r="A635" s="280" t="s">
        <v>334</v>
      </c>
      <c r="B635" s="280" t="s">
        <v>335</v>
      </c>
      <c r="C635" s="280" t="s">
        <v>302</v>
      </c>
      <c r="D635" s="280" t="s">
        <v>353</v>
      </c>
      <c r="E635" s="280" t="s">
        <v>354</v>
      </c>
      <c r="F635" s="281">
        <v>63.8339</v>
      </c>
      <c r="G635" s="281">
        <v>61.712020000000003</v>
      </c>
      <c r="H635" s="281">
        <v>65.955770000000001</v>
      </c>
      <c r="I635" s="282">
        <v>2833</v>
      </c>
      <c r="J635">
        <f t="shared" si="9"/>
        <v>0.63833899999999999</v>
      </c>
    </row>
    <row r="636" spans="1:10">
      <c r="A636" s="280" t="s">
        <v>336</v>
      </c>
      <c r="B636" s="280" t="s">
        <v>337</v>
      </c>
      <c r="C636" s="280" t="s">
        <v>302</v>
      </c>
      <c r="D636" s="280" t="s">
        <v>353</v>
      </c>
      <c r="E636" s="280" t="s">
        <v>354</v>
      </c>
      <c r="F636" s="281">
        <v>54.386749999999992</v>
      </c>
      <c r="G636" s="281">
        <v>52.426189999999991</v>
      </c>
      <c r="H636" s="281">
        <v>56.347309999999993</v>
      </c>
      <c r="I636" s="282">
        <v>3283</v>
      </c>
      <c r="J636">
        <f t="shared" si="9"/>
        <v>0.54386749999999995</v>
      </c>
    </row>
    <row r="637" spans="1:10">
      <c r="A637" s="280" t="s">
        <v>338</v>
      </c>
      <c r="B637" s="280" t="s">
        <v>339</v>
      </c>
      <c r="C637" s="280" t="s">
        <v>302</v>
      </c>
      <c r="D637" s="280" t="s">
        <v>353</v>
      </c>
      <c r="E637" s="280" t="s">
        <v>354</v>
      </c>
      <c r="F637" s="281">
        <v>60.208839999999995</v>
      </c>
      <c r="G637" s="281">
        <v>58.871359999999996</v>
      </c>
      <c r="H637" s="281">
        <v>61.546310000000005</v>
      </c>
      <c r="I637" s="282">
        <v>6450</v>
      </c>
      <c r="J637">
        <f t="shared" si="9"/>
        <v>0.60208839999999997</v>
      </c>
    </row>
    <row r="638" spans="1:10">
      <c r="A638" s="280" t="s">
        <v>340</v>
      </c>
      <c r="B638" s="280" t="s">
        <v>78</v>
      </c>
      <c r="C638" s="280" t="s">
        <v>302</v>
      </c>
      <c r="D638" s="280" t="s">
        <v>353</v>
      </c>
      <c r="E638" s="280" t="s">
        <v>354</v>
      </c>
      <c r="F638" s="281">
        <v>58.081609999999998</v>
      </c>
      <c r="G638" s="281">
        <v>57.410899999999998</v>
      </c>
      <c r="H638" s="281">
        <v>58.752320000000005</v>
      </c>
      <c r="I638" s="282">
        <v>29177</v>
      </c>
      <c r="J638">
        <f t="shared" si="9"/>
        <v>0.58081609999999995</v>
      </c>
    </row>
    <row r="639" spans="1:10">
      <c r="A639" s="221" t="s">
        <v>355</v>
      </c>
      <c r="B639" s="215"/>
      <c r="C639" s="215"/>
      <c r="D639" s="215"/>
      <c r="E639" s="215"/>
      <c r="F639" s="215"/>
      <c r="G639" s="215"/>
      <c r="H639" s="215"/>
      <c r="I639" s="215"/>
    </row>
    <row r="640" spans="1:10">
      <c r="A640" s="285" t="s">
        <v>301</v>
      </c>
      <c r="B640" s="285" t="s">
        <v>117</v>
      </c>
      <c r="C640" s="285" t="s">
        <v>116</v>
      </c>
      <c r="D640" s="285" t="s">
        <v>353</v>
      </c>
      <c r="E640" s="285" t="s">
        <v>354</v>
      </c>
      <c r="F640" s="283">
        <v>53.160229999999999</v>
      </c>
      <c r="G640" s="283">
        <v>48.694880000000005</v>
      </c>
      <c r="H640" s="283">
        <v>57.625570000000003</v>
      </c>
      <c r="I640" s="284">
        <v>612</v>
      </c>
      <c r="J640">
        <f t="shared" si="9"/>
        <v>0.53160229999999997</v>
      </c>
    </row>
    <row r="641" spans="1:10">
      <c r="A641" s="285" t="s">
        <v>305</v>
      </c>
      <c r="B641" s="285" t="s">
        <v>118</v>
      </c>
      <c r="C641" s="285" t="s">
        <v>116</v>
      </c>
      <c r="D641" s="285" t="s">
        <v>353</v>
      </c>
      <c r="E641" s="285" t="s">
        <v>354</v>
      </c>
      <c r="F641" s="283">
        <v>48.495379999999997</v>
      </c>
      <c r="G641" s="283">
        <v>44.415179999999999</v>
      </c>
      <c r="H641" s="283">
        <v>52.575590000000005</v>
      </c>
      <c r="I641" s="284">
        <v>679</v>
      </c>
      <c r="J641">
        <f t="shared" si="9"/>
        <v>0.48495379999999999</v>
      </c>
    </row>
    <row r="642" spans="1:10">
      <c r="A642" s="285" t="s">
        <v>306</v>
      </c>
      <c r="B642" s="285" t="s">
        <v>119</v>
      </c>
      <c r="C642" s="285" t="s">
        <v>116</v>
      </c>
      <c r="D642" s="285" t="s">
        <v>353</v>
      </c>
      <c r="E642" s="285" t="s">
        <v>354</v>
      </c>
      <c r="F642" s="283">
        <v>49.743839999999999</v>
      </c>
      <c r="G642" s="283">
        <v>45.476460000000003</v>
      </c>
      <c r="H642" s="283">
        <v>54.011229999999998</v>
      </c>
      <c r="I642" s="284">
        <v>642</v>
      </c>
      <c r="J642">
        <f t="shared" si="9"/>
        <v>0.4974384</v>
      </c>
    </row>
    <row r="643" spans="1:10">
      <c r="A643" s="285" t="s">
        <v>307</v>
      </c>
      <c r="B643" s="285" t="s">
        <v>120</v>
      </c>
      <c r="C643" s="285" t="s">
        <v>116</v>
      </c>
      <c r="D643" s="285" t="s">
        <v>353</v>
      </c>
      <c r="E643" s="285" t="s">
        <v>354</v>
      </c>
      <c r="F643" s="283">
        <v>55.059369999999994</v>
      </c>
      <c r="G643" s="283">
        <v>50.939920000000008</v>
      </c>
      <c r="H643" s="283">
        <v>59.178830000000005</v>
      </c>
      <c r="I643" s="284">
        <v>714</v>
      </c>
      <c r="J643">
        <f t="shared" si="9"/>
        <v>0.55059369999999996</v>
      </c>
    </row>
    <row r="644" spans="1:10">
      <c r="A644" s="285" t="s">
        <v>308</v>
      </c>
      <c r="B644" s="285" t="s">
        <v>121</v>
      </c>
      <c r="C644" s="285" t="s">
        <v>116</v>
      </c>
      <c r="D644" s="285" t="s">
        <v>353</v>
      </c>
      <c r="E644" s="285" t="s">
        <v>354</v>
      </c>
      <c r="F644" s="283">
        <v>52.99212</v>
      </c>
      <c r="G644" s="283">
        <v>48.938959999999994</v>
      </c>
      <c r="H644" s="283">
        <v>57.045279999999998</v>
      </c>
      <c r="I644" s="284">
        <v>705</v>
      </c>
      <c r="J644">
        <f t="shared" ref="J644:J707" si="10">F644/100</f>
        <v>0.52992119999999998</v>
      </c>
    </row>
    <row r="645" spans="1:10">
      <c r="A645" s="285" t="s">
        <v>309</v>
      </c>
      <c r="B645" s="285" t="s">
        <v>122</v>
      </c>
      <c r="C645" s="285" t="s">
        <v>116</v>
      </c>
      <c r="D645" s="285" t="s">
        <v>353</v>
      </c>
      <c r="E645" s="285" t="s">
        <v>354</v>
      </c>
      <c r="F645" s="283">
        <v>55.210789999999996</v>
      </c>
      <c r="G645" s="283">
        <v>51.250280000000004</v>
      </c>
      <c r="H645" s="283">
        <v>59.171309999999998</v>
      </c>
      <c r="I645" s="284">
        <v>705</v>
      </c>
      <c r="J645">
        <f t="shared" si="10"/>
        <v>0.55210789999999998</v>
      </c>
    </row>
    <row r="646" spans="1:10">
      <c r="A646" s="285" t="s">
        <v>310</v>
      </c>
      <c r="B646" s="285" t="s">
        <v>123</v>
      </c>
      <c r="C646" s="285" t="s">
        <v>116</v>
      </c>
      <c r="D646" s="285" t="s">
        <v>353</v>
      </c>
      <c r="E646" s="285" t="s">
        <v>354</v>
      </c>
      <c r="F646" s="283">
        <v>52.766310000000004</v>
      </c>
      <c r="G646" s="283">
        <v>48.733959999999996</v>
      </c>
      <c r="H646" s="283">
        <v>56.798659999999998</v>
      </c>
      <c r="I646" s="284">
        <v>719</v>
      </c>
      <c r="J646">
        <f t="shared" si="10"/>
        <v>0.52766310000000005</v>
      </c>
    </row>
    <row r="647" spans="1:10">
      <c r="A647" s="285" t="s">
        <v>311</v>
      </c>
      <c r="B647" s="285" t="s">
        <v>124</v>
      </c>
      <c r="C647" s="285" t="s">
        <v>116</v>
      </c>
      <c r="D647" s="285" t="s">
        <v>353</v>
      </c>
      <c r="E647" s="285" t="s">
        <v>354</v>
      </c>
      <c r="F647" s="283">
        <v>52.354129999999998</v>
      </c>
      <c r="G647" s="283">
        <v>48.055309999999999</v>
      </c>
      <c r="H647" s="283">
        <v>56.652959999999993</v>
      </c>
      <c r="I647" s="284">
        <v>669</v>
      </c>
      <c r="J647">
        <f t="shared" si="10"/>
        <v>0.52354129999999999</v>
      </c>
    </row>
    <row r="648" spans="1:10">
      <c r="A648" s="285" t="s">
        <v>312</v>
      </c>
      <c r="B648" s="285" t="s">
        <v>125</v>
      </c>
      <c r="C648" s="285" t="s">
        <v>116</v>
      </c>
      <c r="D648" s="285" t="s">
        <v>353</v>
      </c>
      <c r="E648" s="285" t="s">
        <v>354</v>
      </c>
      <c r="F648" s="283">
        <v>55.380220000000001</v>
      </c>
      <c r="G648" s="283">
        <v>51.013489999999997</v>
      </c>
      <c r="H648" s="283">
        <v>59.746949999999998</v>
      </c>
      <c r="I648" s="284">
        <v>606</v>
      </c>
      <c r="J648">
        <f t="shared" si="10"/>
        <v>0.55380220000000002</v>
      </c>
    </row>
    <row r="649" spans="1:10">
      <c r="A649" s="285" t="s">
        <v>313</v>
      </c>
      <c r="B649" s="285" t="s">
        <v>126</v>
      </c>
      <c r="C649" s="285" t="s">
        <v>116</v>
      </c>
      <c r="D649" s="285" t="s">
        <v>353</v>
      </c>
      <c r="E649" s="285" t="s">
        <v>354</v>
      </c>
      <c r="F649" s="283">
        <v>55.804889999999993</v>
      </c>
      <c r="G649" s="283">
        <v>51.652839999999998</v>
      </c>
      <c r="H649" s="283">
        <v>59.95693</v>
      </c>
      <c r="I649" s="284">
        <v>685</v>
      </c>
      <c r="J649">
        <f t="shared" si="10"/>
        <v>0.55804889999999996</v>
      </c>
    </row>
    <row r="650" spans="1:10">
      <c r="A650" s="285" t="s">
        <v>314</v>
      </c>
      <c r="B650" s="285" t="s">
        <v>127</v>
      </c>
      <c r="C650" s="285" t="s">
        <v>116</v>
      </c>
      <c r="D650" s="285" t="s">
        <v>353</v>
      </c>
      <c r="E650" s="285" t="s">
        <v>354</v>
      </c>
      <c r="F650" s="283">
        <v>51.905239999999999</v>
      </c>
      <c r="G650" s="283">
        <v>48.099409999999999</v>
      </c>
      <c r="H650" s="283">
        <v>55.711080000000003</v>
      </c>
      <c r="I650" s="284">
        <v>852</v>
      </c>
      <c r="J650">
        <f t="shared" si="10"/>
        <v>0.51905239999999997</v>
      </c>
    </row>
    <row r="651" spans="1:10">
      <c r="A651" s="285" t="s">
        <v>315</v>
      </c>
      <c r="B651" s="285" t="s">
        <v>128</v>
      </c>
      <c r="C651" s="285" t="s">
        <v>116</v>
      </c>
      <c r="D651" s="285" t="s">
        <v>353</v>
      </c>
      <c r="E651" s="285" t="s">
        <v>354</v>
      </c>
      <c r="F651" s="283">
        <v>60.843990000000005</v>
      </c>
      <c r="G651" s="283">
        <v>56.947369999999999</v>
      </c>
      <c r="H651" s="283">
        <v>64.740610000000004</v>
      </c>
      <c r="I651" s="284">
        <v>701</v>
      </c>
      <c r="J651">
        <f t="shared" si="10"/>
        <v>0.60843990000000003</v>
      </c>
    </row>
    <row r="652" spans="1:10">
      <c r="A652" s="285" t="s">
        <v>316</v>
      </c>
      <c r="B652" s="285" t="s">
        <v>129</v>
      </c>
      <c r="C652" s="285" t="s">
        <v>116</v>
      </c>
      <c r="D652" s="285" t="s">
        <v>353</v>
      </c>
      <c r="E652" s="285" t="s">
        <v>354</v>
      </c>
      <c r="F652" s="283">
        <v>55.028509999999997</v>
      </c>
      <c r="G652" s="283">
        <v>50.737609999999997</v>
      </c>
      <c r="H652" s="283">
        <v>59.319400000000002</v>
      </c>
      <c r="I652" s="284">
        <v>637</v>
      </c>
      <c r="J652">
        <f t="shared" si="10"/>
        <v>0.55028509999999997</v>
      </c>
    </row>
    <row r="653" spans="1:10">
      <c r="A653" s="285" t="s">
        <v>317</v>
      </c>
      <c r="B653" s="285" t="s">
        <v>130</v>
      </c>
      <c r="C653" s="285" t="s">
        <v>116</v>
      </c>
      <c r="D653" s="285" t="s">
        <v>353</v>
      </c>
      <c r="E653" s="285" t="s">
        <v>354</v>
      </c>
      <c r="F653" s="283">
        <v>49.192209999999996</v>
      </c>
      <c r="G653" s="283">
        <v>44.834230000000005</v>
      </c>
      <c r="H653" s="283">
        <v>53.550190000000001</v>
      </c>
      <c r="I653" s="284">
        <v>620</v>
      </c>
      <c r="J653">
        <f t="shared" si="10"/>
        <v>0.49192209999999997</v>
      </c>
    </row>
    <row r="654" spans="1:10">
      <c r="A654" s="285" t="s">
        <v>318</v>
      </c>
      <c r="B654" s="285" t="s">
        <v>131</v>
      </c>
      <c r="C654" s="285" t="s">
        <v>116</v>
      </c>
      <c r="D654" s="285" t="s">
        <v>353</v>
      </c>
      <c r="E654" s="285" t="s">
        <v>354</v>
      </c>
      <c r="F654" s="283">
        <v>45.713900000000002</v>
      </c>
      <c r="G654" s="283">
        <v>42.42906</v>
      </c>
      <c r="H654" s="283">
        <v>48.998740000000005</v>
      </c>
      <c r="I654" s="284">
        <v>1169</v>
      </c>
      <c r="J654">
        <f t="shared" si="10"/>
        <v>0.45713900000000002</v>
      </c>
    </row>
    <row r="655" spans="1:10">
      <c r="A655" s="285" t="s">
        <v>319</v>
      </c>
      <c r="B655" s="285" t="s">
        <v>132</v>
      </c>
      <c r="C655" s="285" t="s">
        <v>116</v>
      </c>
      <c r="D655" s="285" t="s">
        <v>353</v>
      </c>
      <c r="E655" s="285" t="s">
        <v>354</v>
      </c>
      <c r="F655" s="283">
        <v>61.564709999999998</v>
      </c>
      <c r="G655" s="283">
        <v>58.079939999999993</v>
      </c>
      <c r="H655" s="283">
        <v>65.049489999999992</v>
      </c>
      <c r="I655" s="284">
        <v>828</v>
      </c>
      <c r="J655">
        <f t="shared" si="10"/>
        <v>0.6156471</v>
      </c>
    </row>
    <row r="656" spans="1:10">
      <c r="A656" s="285" t="s">
        <v>320</v>
      </c>
      <c r="B656" s="285" t="s">
        <v>133</v>
      </c>
      <c r="C656" s="285" t="s">
        <v>116</v>
      </c>
      <c r="D656" s="285" t="s">
        <v>353</v>
      </c>
      <c r="E656" s="285" t="s">
        <v>354</v>
      </c>
      <c r="F656" s="283">
        <v>58.857280000000003</v>
      </c>
      <c r="G656" s="283">
        <v>54.707749999999997</v>
      </c>
      <c r="H656" s="283">
        <v>63.006819999999998</v>
      </c>
      <c r="I656" s="284">
        <v>671</v>
      </c>
      <c r="J656">
        <f t="shared" si="10"/>
        <v>0.58857280000000001</v>
      </c>
    </row>
    <row r="657" spans="1:10">
      <c r="A657" s="285" t="s">
        <v>321</v>
      </c>
      <c r="B657" s="285" t="s">
        <v>134</v>
      </c>
      <c r="C657" s="285" t="s">
        <v>116</v>
      </c>
      <c r="D657" s="285" t="s">
        <v>353</v>
      </c>
      <c r="E657" s="285" t="s">
        <v>354</v>
      </c>
      <c r="F657" s="283">
        <v>58.878350000000005</v>
      </c>
      <c r="G657" s="283">
        <v>55.163150000000002</v>
      </c>
      <c r="H657" s="283">
        <v>62.593540000000004</v>
      </c>
      <c r="I657" s="284">
        <v>796</v>
      </c>
      <c r="J657">
        <f t="shared" si="10"/>
        <v>0.58878350000000002</v>
      </c>
    </row>
    <row r="658" spans="1:10">
      <c r="A658" s="285" t="s">
        <v>322</v>
      </c>
      <c r="B658" s="285" t="s">
        <v>135</v>
      </c>
      <c r="C658" s="285" t="s">
        <v>116</v>
      </c>
      <c r="D658" s="285" t="s">
        <v>353</v>
      </c>
      <c r="E658" s="285" t="s">
        <v>354</v>
      </c>
      <c r="F658" s="283">
        <v>58.648599999999995</v>
      </c>
      <c r="G658" s="283">
        <v>54.491140000000001</v>
      </c>
      <c r="H658" s="283">
        <v>62.806059999999995</v>
      </c>
      <c r="I658" s="284">
        <v>654</v>
      </c>
      <c r="J658">
        <f t="shared" si="10"/>
        <v>0.58648599999999995</v>
      </c>
    </row>
    <row r="659" spans="1:10">
      <c r="A659" s="285" t="s">
        <v>323</v>
      </c>
      <c r="B659" s="285" t="s">
        <v>136</v>
      </c>
      <c r="C659" s="285" t="s">
        <v>116</v>
      </c>
      <c r="D659" s="285" t="s">
        <v>353</v>
      </c>
      <c r="E659" s="285" t="s">
        <v>354</v>
      </c>
      <c r="F659" s="283">
        <v>59.484170000000006</v>
      </c>
      <c r="G659" s="283">
        <v>55.454539999999994</v>
      </c>
      <c r="H659" s="283">
        <v>63.513799999999996</v>
      </c>
      <c r="I659" s="284">
        <v>668</v>
      </c>
      <c r="J659">
        <f t="shared" si="10"/>
        <v>0.59484170000000003</v>
      </c>
    </row>
    <row r="660" spans="1:10">
      <c r="A660" s="285" t="s">
        <v>324</v>
      </c>
      <c r="B660" s="285" t="s">
        <v>137</v>
      </c>
      <c r="C660" s="285" t="s">
        <v>116</v>
      </c>
      <c r="D660" s="285" t="s">
        <v>353</v>
      </c>
      <c r="E660" s="285" t="s">
        <v>354</v>
      </c>
      <c r="F660" s="283">
        <v>47.193400000000004</v>
      </c>
      <c r="G660" s="283">
        <v>42.98077</v>
      </c>
      <c r="H660" s="283">
        <v>51.406019999999998</v>
      </c>
      <c r="I660" s="284">
        <v>635</v>
      </c>
      <c r="J660">
        <f t="shared" si="10"/>
        <v>0.47193400000000002</v>
      </c>
    </row>
    <row r="661" spans="1:10">
      <c r="A661" s="285" t="s">
        <v>325</v>
      </c>
      <c r="B661" s="285" t="s">
        <v>138</v>
      </c>
      <c r="C661" s="285" t="s">
        <v>116</v>
      </c>
      <c r="D661" s="285" t="s">
        <v>353</v>
      </c>
      <c r="E661" s="285" t="s">
        <v>354</v>
      </c>
      <c r="F661" s="283">
        <v>55.990960000000001</v>
      </c>
      <c r="G661" s="283">
        <v>51.981290000000001</v>
      </c>
      <c r="H661" s="283">
        <v>60.000640000000004</v>
      </c>
      <c r="I661" s="284">
        <v>713</v>
      </c>
      <c r="J661">
        <f t="shared" si="10"/>
        <v>0.55990960000000001</v>
      </c>
    </row>
    <row r="662" spans="1:10">
      <c r="A662" s="285" t="s">
        <v>326</v>
      </c>
      <c r="B662" s="285" t="s">
        <v>327</v>
      </c>
      <c r="C662" s="285" t="s">
        <v>116</v>
      </c>
      <c r="D662" s="285" t="s">
        <v>353</v>
      </c>
      <c r="E662" s="285" t="s">
        <v>354</v>
      </c>
      <c r="F662" s="283">
        <v>52.379370000000002</v>
      </c>
      <c r="G662" s="283">
        <v>50.659230000000001</v>
      </c>
      <c r="H662" s="283">
        <v>54.099519999999998</v>
      </c>
      <c r="I662" s="284">
        <v>4057</v>
      </c>
      <c r="J662">
        <f t="shared" si="10"/>
        <v>0.52379370000000003</v>
      </c>
    </row>
    <row r="663" spans="1:10">
      <c r="A663" s="285" t="s">
        <v>328</v>
      </c>
      <c r="B663" s="285" t="s">
        <v>329</v>
      </c>
      <c r="C663" s="285" t="s">
        <v>116</v>
      </c>
      <c r="D663" s="285" t="s">
        <v>353</v>
      </c>
      <c r="E663" s="285" t="s">
        <v>354</v>
      </c>
      <c r="F663" s="283">
        <v>54.99136</v>
      </c>
      <c r="G663" s="283">
        <v>52.40878</v>
      </c>
      <c r="H663" s="283">
        <v>57.573949999999996</v>
      </c>
      <c r="I663" s="284">
        <v>1960</v>
      </c>
      <c r="J663">
        <f t="shared" si="10"/>
        <v>0.5499136</v>
      </c>
    </row>
    <row r="664" spans="1:10">
      <c r="A664" s="285" t="s">
        <v>330</v>
      </c>
      <c r="B664" s="285" t="s">
        <v>331</v>
      </c>
      <c r="C664" s="285" t="s">
        <v>116</v>
      </c>
      <c r="D664" s="285" t="s">
        <v>353</v>
      </c>
      <c r="E664" s="285" t="s">
        <v>354</v>
      </c>
      <c r="F664" s="283">
        <v>52.766310000000004</v>
      </c>
      <c r="G664" s="283">
        <v>48.733959999999996</v>
      </c>
      <c r="H664" s="283">
        <v>56.798659999999998</v>
      </c>
      <c r="I664" s="284">
        <v>719</v>
      </c>
      <c r="J664">
        <f t="shared" si="10"/>
        <v>0.52766310000000005</v>
      </c>
    </row>
    <row r="665" spans="1:10">
      <c r="A665" s="285" t="s">
        <v>332</v>
      </c>
      <c r="B665" s="285" t="s">
        <v>333</v>
      </c>
      <c r="C665" s="285" t="s">
        <v>116</v>
      </c>
      <c r="D665" s="285" t="s">
        <v>353</v>
      </c>
      <c r="E665" s="285" t="s">
        <v>354</v>
      </c>
      <c r="F665" s="283">
        <v>55.181539999999998</v>
      </c>
      <c r="G665" s="283">
        <v>52.824620000000003</v>
      </c>
      <c r="H665" s="283">
        <v>57.538460000000001</v>
      </c>
      <c r="I665" s="284">
        <v>2190</v>
      </c>
      <c r="J665">
        <f t="shared" si="10"/>
        <v>0.55181539999999996</v>
      </c>
    </row>
    <row r="666" spans="1:10">
      <c r="A666" s="285" t="s">
        <v>334</v>
      </c>
      <c r="B666" s="285" t="s">
        <v>335</v>
      </c>
      <c r="C666" s="285" t="s">
        <v>116</v>
      </c>
      <c r="D666" s="285" t="s">
        <v>353</v>
      </c>
      <c r="E666" s="285" t="s">
        <v>354</v>
      </c>
      <c r="F666" s="283">
        <v>61.007259999999995</v>
      </c>
      <c r="G666" s="283">
        <v>58.111900000000006</v>
      </c>
      <c r="H666" s="283">
        <v>63.902619999999999</v>
      </c>
      <c r="I666" s="284">
        <v>1499</v>
      </c>
      <c r="J666">
        <f t="shared" si="10"/>
        <v>0.61007259999999996</v>
      </c>
    </row>
    <row r="667" spans="1:10">
      <c r="A667" s="285" t="s">
        <v>336</v>
      </c>
      <c r="B667" s="285" t="s">
        <v>337</v>
      </c>
      <c r="C667" s="285" t="s">
        <v>116</v>
      </c>
      <c r="D667" s="285" t="s">
        <v>353</v>
      </c>
      <c r="E667" s="285" t="s">
        <v>354</v>
      </c>
      <c r="F667" s="283">
        <v>46.672440000000002</v>
      </c>
      <c r="G667" s="283">
        <v>44.002189999999999</v>
      </c>
      <c r="H667" s="283">
        <v>49.342680000000001</v>
      </c>
      <c r="I667" s="284">
        <v>1789</v>
      </c>
      <c r="J667">
        <f t="shared" si="10"/>
        <v>0.46672440000000004</v>
      </c>
    </row>
    <row r="668" spans="1:10">
      <c r="A668" s="285" t="s">
        <v>338</v>
      </c>
      <c r="B668" s="285" t="s">
        <v>339</v>
      </c>
      <c r="C668" s="285" t="s">
        <v>116</v>
      </c>
      <c r="D668" s="285" t="s">
        <v>353</v>
      </c>
      <c r="E668" s="285" t="s">
        <v>354</v>
      </c>
      <c r="F668" s="283">
        <v>56.2577</v>
      </c>
      <c r="G668" s="283">
        <v>54.402180000000001</v>
      </c>
      <c r="H668" s="283">
        <v>58.113219999999998</v>
      </c>
      <c r="I668" s="284">
        <v>3466</v>
      </c>
      <c r="J668">
        <f t="shared" si="10"/>
        <v>0.56257699999999999</v>
      </c>
    </row>
    <row r="669" spans="1:10">
      <c r="A669" s="285" t="s">
        <v>340</v>
      </c>
      <c r="B669" s="285" t="s">
        <v>78</v>
      </c>
      <c r="C669" s="285" t="s">
        <v>116</v>
      </c>
      <c r="D669" s="285" t="s">
        <v>353</v>
      </c>
      <c r="E669" s="285" t="s">
        <v>354</v>
      </c>
      <c r="F669" s="283">
        <v>53.837569999999999</v>
      </c>
      <c r="G669" s="283">
        <v>52.930710000000005</v>
      </c>
      <c r="H669" s="283">
        <v>54.744440000000004</v>
      </c>
      <c r="I669" s="284">
        <v>15680</v>
      </c>
      <c r="J669">
        <f t="shared" si="10"/>
        <v>0.53837570000000001</v>
      </c>
    </row>
    <row r="670" spans="1:10">
      <c r="A670" s="288" t="s">
        <v>301</v>
      </c>
      <c r="B670" s="288" t="s">
        <v>117</v>
      </c>
      <c r="C670" s="288" t="s">
        <v>115</v>
      </c>
      <c r="D670" s="288" t="s">
        <v>353</v>
      </c>
      <c r="E670" s="288" t="s">
        <v>354</v>
      </c>
      <c r="F670" s="286">
        <v>66.268020000000007</v>
      </c>
      <c r="G670" s="286">
        <v>61.561239999999998</v>
      </c>
      <c r="H670" s="286">
        <v>70.974800000000002</v>
      </c>
      <c r="I670" s="287">
        <v>488</v>
      </c>
      <c r="J670">
        <f t="shared" si="10"/>
        <v>0.66268020000000005</v>
      </c>
    </row>
    <row r="671" spans="1:10">
      <c r="A671" s="288" t="s">
        <v>305</v>
      </c>
      <c r="B671" s="288" t="s">
        <v>118</v>
      </c>
      <c r="C671" s="288" t="s">
        <v>115</v>
      </c>
      <c r="D671" s="288" t="s">
        <v>353</v>
      </c>
      <c r="E671" s="288" t="s">
        <v>354</v>
      </c>
      <c r="F671" s="286">
        <v>57.143500000000003</v>
      </c>
      <c r="G671" s="286">
        <v>52.83858</v>
      </c>
      <c r="H671" s="286">
        <v>61.448430000000002</v>
      </c>
      <c r="I671" s="287">
        <v>602</v>
      </c>
      <c r="J671">
        <f t="shared" si="10"/>
        <v>0.57143500000000003</v>
      </c>
    </row>
    <row r="672" spans="1:10">
      <c r="A672" s="288" t="s">
        <v>306</v>
      </c>
      <c r="B672" s="288" t="s">
        <v>119</v>
      </c>
      <c r="C672" s="288" t="s">
        <v>115</v>
      </c>
      <c r="D672" s="288" t="s">
        <v>353</v>
      </c>
      <c r="E672" s="288" t="s">
        <v>354</v>
      </c>
      <c r="F672" s="286">
        <v>59.007829999999991</v>
      </c>
      <c r="G672" s="286">
        <v>54.549109999999999</v>
      </c>
      <c r="H672" s="286">
        <v>63.466560000000008</v>
      </c>
      <c r="I672" s="287">
        <v>551</v>
      </c>
      <c r="J672">
        <f t="shared" si="10"/>
        <v>0.59007829999999994</v>
      </c>
    </row>
    <row r="673" spans="1:10">
      <c r="A673" s="288" t="s">
        <v>307</v>
      </c>
      <c r="B673" s="288" t="s">
        <v>120</v>
      </c>
      <c r="C673" s="288" t="s">
        <v>115</v>
      </c>
      <c r="D673" s="288" t="s">
        <v>353</v>
      </c>
      <c r="E673" s="288" t="s">
        <v>354</v>
      </c>
      <c r="F673" s="286">
        <v>60.522699999999993</v>
      </c>
      <c r="G673" s="286">
        <v>56.414960000000001</v>
      </c>
      <c r="H673" s="286">
        <v>64.630439999999993</v>
      </c>
      <c r="I673" s="287">
        <v>607</v>
      </c>
      <c r="J673">
        <f t="shared" si="10"/>
        <v>0.60522699999999996</v>
      </c>
    </row>
    <row r="674" spans="1:10">
      <c r="A674" s="288" t="s">
        <v>308</v>
      </c>
      <c r="B674" s="288" t="s">
        <v>121</v>
      </c>
      <c r="C674" s="288" t="s">
        <v>115</v>
      </c>
      <c r="D674" s="288" t="s">
        <v>353</v>
      </c>
      <c r="E674" s="288" t="s">
        <v>354</v>
      </c>
      <c r="F674" s="286">
        <v>61.936389999999996</v>
      </c>
      <c r="G674" s="286">
        <v>57.788159999999998</v>
      </c>
      <c r="H674" s="286">
        <v>66.084620000000001</v>
      </c>
      <c r="I674" s="287">
        <v>613</v>
      </c>
      <c r="J674">
        <f t="shared" si="10"/>
        <v>0.61936389999999997</v>
      </c>
    </row>
    <row r="675" spans="1:10">
      <c r="A675" s="288" t="s">
        <v>309</v>
      </c>
      <c r="B675" s="288" t="s">
        <v>122</v>
      </c>
      <c r="C675" s="288" t="s">
        <v>115</v>
      </c>
      <c r="D675" s="288" t="s">
        <v>353</v>
      </c>
      <c r="E675" s="288" t="s">
        <v>354</v>
      </c>
      <c r="F675" s="286">
        <v>63.018680000000003</v>
      </c>
      <c r="G675" s="286">
        <v>58.738650000000007</v>
      </c>
      <c r="H675" s="286">
        <v>67.298720000000003</v>
      </c>
      <c r="I675" s="287">
        <v>598</v>
      </c>
      <c r="J675">
        <f t="shared" si="10"/>
        <v>0.63018680000000005</v>
      </c>
    </row>
    <row r="676" spans="1:10">
      <c r="A676" s="288" t="s">
        <v>310</v>
      </c>
      <c r="B676" s="288" t="s">
        <v>123</v>
      </c>
      <c r="C676" s="288" t="s">
        <v>115</v>
      </c>
      <c r="D676" s="288" t="s">
        <v>353</v>
      </c>
      <c r="E676" s="288" t="s">
        <v>354</v>
      </c>
      <c r="F676" s="286">
        <v>65.008129999999994</v>
      </c>
      <c r="G676" s="286">
        <v>60.984910000000006</v>
      </c>
      <c r="H676" s="286">
        <v>69.031350000000003</v>
      </c>
      <c r="I676" s="287">
        <v>631</v>
      </c>
      <c r="J676">
        <f t="shared" si="10"/>
        <v>0.65008129999999997</v>
      </c>
    </row>
    <row r="677" spans="1:10">
      <c r="A677" s="288" t="s">
        <v>311</v>
      </c>
      <c r="B677" s="288" t="s">
        <v>124</v>
      </c>
      <c r="C677" s="288" t="s">
        <v>115</v>
      </c>
      <c r="D677" s="288" t="s">
        <v>353</v>
      </c>
      <c r="E677" s="288" t="s">
        <v>354</v>
      </c>
      <c r="F677" s="286">
        <v>52.525259999999996</v>
      </c>
      <c r="G677" s="286">
        <v>46.567909999999998</v>
      </c>
      <c r="H677" s="286">
        <v>58.482619999999997</v>
      </c>
      <c r="I677" s="287">
        <v>626</v>
      </c>
      <c r="J677">
        <f t="shared" si="10"/>
        <v>0.52525259999999996</v>
      </c>
    </row>
    <row r="678" spans="1:10">
      <c r="A678" s="288" t="s">
        <v>312</v>
      </c>
      <c r="B678" s="288" t="s">
        <v>125</v>
      </c>
      <c r="C678" s="288" t="s">
        <v>115</v>
      </c>
      <c r="D678" s="288" t="s">
        <v>353</v>
      </c>
      <c r="E678" s="288" t="s">
        <v>354</v>
      </c>
      <c r="F678" s="286">
        <v>62.757209999999993</v>
      </c>
      <c r="G678" s="286">
        <v>58.045409999999997</v>
      </c>
      <c r="H678" s="286">
        <v>67.469009999999997</v>
      </c>
      <c r="I678" s="287">
        <v>516</v>
      </c>
      <c r="J678">
        <f t="shared" si="10"/>
        <v>0.62757209999999997</v>
      </c>
    </row>
    <row r="679" spans="1:10">
      <c r="A679" s="288" t="s">
        <v>313</v>
      </c>
      <c r="B679" s="288" t="s">
        <v>126</v>
      </c>
      <c r="C679" s="288" t="s">
        <v>115</v>
      </c>
      <c r="D679" s="288" t="s">
        <v>353</v>
      </c>
      <c r="E679" s="288" t="s">
        <v>354</v>
      </c>
      <c r="F679" s="286">
        <v>64.994489999999999</v>
      </c>
      <c r="G679" s="286">
        <v>60.738239999999998</v>
      </c>
      <c r="H679" s="286">
        <v>69.250730000000004</v>
      </c>
      <c r="I679" s="287">
        <v>601</v>
      </c>
      <c r="J679">
        <f t="shared" si="10"/>
        <v>0.64994489999999994</v>
      </c>
    </row>
    <row r="680" spans="1:10">
      <c r="A680" s="288" t="s">
        <v>314</v>
      </c>
      <c r="B680" s="288" t="s">
        <v>127</v>
      </c>
      <c r="C680" s="288" t="s">
        <v>115</v>
      </c>
      <c r="D680" s="288" t="s">
        <v>353</v>
      </c>
      <c r="E680" s="288" t="s">
        <v>354</v>
      </c>
      <c r="F680" s="286">
        <v>61.17427</v>
      </c>
      <c r="G680" s="286">
        <v>57.088009999999997</v>
      </c>
      <c r="H680" s="286">
        <v>65.260530000000003</v>
      </c>
      <c r="I680" s="287">
        <v>721</v>
      </c>
      <c r="J680">
        <f t="shared" si="10"/>
        <v>0.61174269999999997</v>
      </c>
    </row>
    <row r="681" spans="1:10">
      <c r="A681" s="288" t="s">
        <v>315</v>
      </c>
      <c r="B681" s="288" t="s">
        <v>128</v>
      </c>
      <c r="C681" s="288" t="s">
        <v>115</v>
      </c>
      <c r="D681" s="288" t="s">
        <v>353</v>
      </c>
      <c r="E681" s="288" t="s">
        <v>354</v>
      </c>
      <c r="F681" s="286">
        <v>64.194500000000005</v>
      </c>
      <c r="G681" s="286">
        <v>60.022120000000001</v>
      </c>
      <c r="H681" s="286">
        <v>68.366870000000006</v>
      </c>
      <c r="I681" s="287">
        <v>574</v>
      </c>
      <c r="J681">
        <f t="shared" si="10"/>
        <v>0.6419450000000001</v>
      </c>
    </row>
    <row r="682" spans="1:10">
      <c r="A682" s="288" t="s">
        <v>316</v>
      </c>
      <c r="B682" s="288" t="s">
        <v>129</v>
      </c>
      <c r="C682" s="288" t="s">
        <v>115</v>
      </c>
      <c r="D682" s="288" t="s">
        <v>353</v>
      </c>
      <c r="E682" s="288" t="s">
        <v>354</v>
      </c>
      <c r="F682" s="286">
        <v>61.09093</v>
      </c>
      <c r="G682" s="286">
        <v>56.916219999999996</v>
      </c>
      <c r="H682" s="286">
        <v>65.265640000000005</v>
      </c>
      <c r="I682" s="287">
        <v>557</v>
      </c>
      <c r="J682">
        <f t="shared" si="10"/>
        <v>0.61090929999999999</v>
      </c>
    </row>
    <row r="683" spans="1:10">
      <c r="A683" s="288" t="s">
        <v>317</v>
      </c>
      <c r="B683" s="288" t="s">
        <v>130</v>
      </c>
      <c r="C683" s="288" t="s">
        <v>115</v>
      </c>
      <c r="D683" s="288" t="s">
        <v>353</v>
      </c>
      <c r="E683" s="288" t="s">
        <v>354</v>
      </c>
      <c r="F683" s="286">
        <v>59.177670000000006</v>
      </c>
      <c r="G683" s="286">
        <v>54.478320000000004</v>
      </c>
      <c r="H683" s="286">
        <v>63.877009999999999</v>
      </c>
      <c r="I683" s="287">
        <v>494</v>
      </c>
      <c r="J683">
        <f t="shared" si="10"/>
        <v>0.59177670000000004</v>
      </c>
    </row>
    <row r="684" spans="1:10">
      <c r="A684" s="288" t="s">
        <v>318</v>
      </c>
      <c r="B684" s="288" t="s">
        <v>131</v>
      </c>
      <c r="C684" s="288" t="s">
        <v>115</v>
      </c>
      <c r="D684" s="288" t="s">
        <v>353</v>
      </c>
      <c r="E684" s="288" t="s">
        <v>354</v>
      </c>
      <c r="F684" s="286">
        <v>55.956099999999999</v>
      </c>
      <c r="G684" s="286">
        <v>52.237819999999999</v>
      </c>
      <c r="H684" s="286">
        <v>59.674380000000006</v>
      </c>
      <c r="I684" s="287">
        <v>1000</v>
      </c>
      <c r="J684">
        <f t="shared" si="10"/>
        <v>0.55956099999999998</v>
      </c>
    </row>
    <row r="685" spans="1:10">
      <c r="A685" s="288" t="s">
        <v>319</v>
      </c>
      <c r="B685" s="288" t="s">
        <v>132</v>
      </c>
      <c r="C685" s="288" t="s">
        <v>115</v>
      </c>
      <c r="D685" s="288" t="s">
        <v>353</v>
      </c>
      <c r="E685" s="288" t="s">
        <v>354</v>
      </c>
      <c r="F685" s="286">
        <v>65.665890000000005</v>
      </c>
      <c r="G685" s="286">
        <v>62.024630000000002</v>
      </c>
      <c r="H685" s="286">
        <v>69.307140000000004</v>
      </c>
      <c r="I685" s="287">
        <v>779</v>
      </c>
      <c r="J685">
        <f t="shared" si="10"/>
        <v>0.65665890000000005</v>
      </c>
    </row>
    <row r="686" spans="1:10">
      <c r="A686" s="288" t="s">
        <v>320</v>
      </c>
      <c r="B686" s="288" t="s">
        <v>133</v>
      </c>
      <c r="C686" s="288" t="s">
        <v>115</v>
      </c>
      <c r="D686" s="288" t="s">
        <v>353</v>
      </c>
      <c r="E686" s="288" t="s">
        <v>354</v>
      </c>
      <c r="F686" s="286">
        <v>67.285420000000002</v>
      </c>
      <c r="G686" s="286">
        <v>62.84102</v>
      </c>
      <c r="H686" s="286">
        <v>71.729810000000001</v>
      </c>
      <c r="I686" s="287">
        <v>555</v>
      </c>
      <c r="J686">
        <f t="shared" si="10"/>
        <v>0.67285420000000007</v>
      </c>
    </row>
    <row r="687" spans="1:10">
      <c r="A687" s="288" t="s">
        <v>321</v>
      </c>
      <c r="B687" s="288" t="s">
        <v>134</v>
      </c>
      <c r="C687" s="288" t="s">
        <v>115</v>
      </c>
      <c r="D687" s="288" t="s">
        <v>353</v>
      </c>
      <c r="E687" s="288" t="s">
        <v>354</v>
      </c>
      <c r="F687" s="286">
        <v>65.523409999999998</v>
      </c>
      <c r="G687" s="286">
        <v>61.755689999999994</v>
      </c>
      <c r="H687" s="286">
        <v>69.291129999999995</v>
      </c>
      <c r="I687" s="287">
        <v>710</v>
      </c>
      <c r="J687">
        <f t="shared" si="10"/>
        <v>0.65523409999999993</v>
      </c>
    </row>
    <row r="688" spans="1:10">
      <c r="A688" s="288" t="s">
        <v>322</v>
      </c>
      <c r="B688" s="288" t="s">
        <v>135</v>
      </c>
      <c r="C688" s="288" t="s">
        <v>115</v>
      </c>
      <c r="D688" s="288" t="s">
        <v>353</v>
      </c>
      <c r="E688" s="288" t="s">
        <v>354</v>
      </c>
      <c r="F688" s="286">
        <v>68.317830000000001</v>
      </c>
      <c r="G688" s="286">
        <v>64.233609999999999</v>
      </c>
      <c r="H688" s="286">
        <v>72.402050000000003</v>
      </c>
      <c r="I688" s="287">
        <v>545</v>
      </c>
      <c r="J688">
        <f t="shared" si="10"/>
        <v>0.68317830000000002</v>
      </c>
    </row>
    <row r="689" spans="1:10">
      <c r="A689" s="288" t="s">
        <v>323</v>
      </c>
      <c r="B689" s="288" t="s">
        <v>136</v>
      </c>
      <c r="C689" s="288" t="s">
        <v>115</v>
      </c>
      <c r="D689" s="288" t="s">
        <v>353</v>
      </c>
      <c r="E689" s="288" t="s">
        <v>354</v>
      </c>
      <c r="F689" s="286">
        <v>66.316919999999996</v>
      </c>
      <c r="G689" s="286">
        <v>61.998710000000003</v>
      </c>
      <c r="H689" s="286">
        <v>70.635139999999993</v>
      </c>
      <c r="I689" s="287">
        <v>562</v>
      </c>
      <c r="J689">
        <f t="shared" si="10"/>
        <v>0.66316920000000001</v>
      </c>
    </row>
    <row r="690" spans="1:10">
      <c r="A690" s="288" t="s">
        <v>324</v>
      </c>
      <c r="B690" s="288" t="s">
        <v>137</v>
      </c>
      <c r="C690" s="288" t="s">
        <v>115</v>
      </c>
      <c r="D690" s="288" t="s">
        <v>353</v>
      </c>
      <c r="E690" s="288" t="s">
        <v>354</v>
      </c>
      <c r="F690" s="286">
        <v>57.660029999999992</v>
      </c>
      <c r="G690" s="286">
        <v>53.316019999999995</v>
      </c>
      <c r="H690" s="286">
        <v>62.004040000000003</v>
      </c>
      <c r="I690" s="287">
        <v>547</v>
      </c>
      <c r="J690">
        <f t="shared" si="10"/>
        <v>0.57660029999999995</v>
      </c>
    </row>
    <row r="691" spans="1:10">
      <c r="A691" s="288" t="s">
        <v>325</v>
      </c>
      <c r="B691" s="288" t="s">
        <v>138</v>
      </c>
      <c r="C691" s="288" t="s">
        <v>115</v>
      </c>
      <c r="D691" s="288" t="s">
        <v>353</v>
      </c>
      <c r="E691" s="288" t="s">
        <v>354</v>
      </c>
      <c r="F691" s="286">
        <v>63.798359999999995</v>
      </c>
      <c r="G691" s="286">
        <v>59.645689999999995</v>
      </c>
      <c r="H691" s="286">
        <v>67.95102</v>
      </c>
      <c r="I691" s="287">
        <v>620</v>
      </c>
      <c r="J691">
        <f t="shared" si="10"/>
        <v>0.63798359999999998</v>
      </c>
    </row>
    <row r="692" spans="1:10">
      <c r="A692" s="288" t="s">
        <v>326</v>
      </c>
      <c r="B692" s="288" t="s">
        <v>327</v>
      </c>
      <c r="C692" s="288" t="s">
        <v>115</v>
      </c>
      <c r="D692" s="288" t="s">
        <v>353</v>
      </c>
      <c r="E692" s="288" t="s">
        <v>354</v>
      </c>
      <c r="F692" s="286">
        <v>61.011919999999996</v>
      </c>
      <c r="G692" s="286">
        <v>59.206760000000003</v>
      </c>
      <c r="H692" s="286">
        <v>62.817080000000004</v>
      </c>
      <c r="I692" s="287">
        <v>3459</v>
      </c>
      <c r="J692">
        <f t="shared" si="10"/>
        <v>0.61011919999999997</v>
      </c>
    </row>
    <row r="693" spans="1:10">
      <c r="A693" s="288" t="s">
        <v>328</v>
      </c>
      <c r="B693" s="288" t="s">
        <v>329</v>
      </c>
      <c r="C693" s="288" t="s">
        <v>115</v>
      </c>
      <c r="D693" s="288" t="s">
        <v>353</v>
      </c>
      <c r="E693" s="288" t="s">
        <v>354</v>
      </c>
      <c r="F693" s="286">
        <v>61.624029999999998</v>
      </c>
      <c r="G693" s="286">
        <v>58.772210000000001</v>
      </c>
      <c r="H693" s="286">
        <v>64.475850000000008</v>
      </c>
      <c r="I693" s="287">
        <v>1743</v>
      </c>
      <c r="J693">
        <f t="shared" si="10"/>
        <v>0.61624029999999996</v>
      </c>
    </row>
    <row r="694" spans="1:10">
      <c r="A694" s="288" t="s">
        <v>330</v>
      </c>
      <c r="B694" s="288" t="s">
        <v>331</v>
      </c>
      <c r="C694" s="288" t="s">
        <v>115</v>
      </c>
      <c r="D694" s="288" t="s">
        <v>353</v>
      </c>
      <c r="E694" s="288" t="s">
        <v>354</v>
      </c>
      <c r="F694" s="286">
        <v>65.008129999999994</v>
      </c>
      <c r="G694" s="286">
        <v>60.984910000000006</v>
      </c>
      <c r="H694" s="286">
        <v>69.031350000000003</v>
      </c>
      <c r="I694" s="287">
        <v>631</v>
      </c>
      <c r="J694">
        <f t="shared" si="10"/>
        <v>0.65008129999999997</v>
      </c>
    </row>
    <row r="695" spans="1:10">
      <c r="A695" s="288" t="s">
        <v>332</v>
      </c>
      <c r="B695" s="288" t="s">
        <v>333</v>
      </c>
      <c r="C695" s="288" t="s">
        <v>115</v>
      </c>
      <c r="D695" s="288" t="s">
        <v>353</v>
      </c>
      <c r="E695" s="288" t="s">
        <v>354</v>
      </c>
      <c r="F695" s="286">
        <v>61.952120000000001</v>
      </c>
      <c r="G695" s="286">
        <v>59.482789999999994</v>
      </c>
      <c r="H695" s="286">
        <v>64.421450000000007</v>
      </c>
      <c r="I695" s="287">
        <v>1852</v>
      </c>
      <c r="J695">
        <f t="shared" si="10"/>
        <v>0.61952119999999999</v>
      </c>
    </row>
    <row r="696" spans="1:10">
      <c r="A696" s="288" t="s">
        <v>334</v>
      </c>
      <c r="B696" s="288" t="s">
        <v>335</v>
      </c>
      <c r="C696" s="288" t="s">
        <v>115</v>
      </c>
      <c r="D696" s="288" t="s">
        <v>353</v>
      </c>
      <c r="E696" s="288" t="s">
        <v>354</v>
      </c>
      <c r="F696" s="286">
        <v>65.974730000000008</v>
      </c>
      <c r="G696" s="286">
        <v>62.90645</v>
      </c>
      <c r="H696" s="286">
        <v>69.043019999999999</v>
      </c>
      <c r="I696" s="287">
        <v>1334</v>
      </c>
      <c r="J696">
        <f t="shared" si="10"/>
        <v>0.65974730000000004</v>
      </c>
    </row>
    <row r="697" spans="1:10">
      <c r="A697" s="288" t="s">
        <v>336</v>
      </c>
      <c r="B697" s="288" t="s">
        <v>337</v>
      </c>
      <c r="C697" s="288" t="s">
        <v>115</v>
      </c>
      <c r="D697" s="288" t="s">
        <v>353</v>
      </c>
      <c r="E697" s="288" t="s">
        <v>354</v>
      </c>
      <c r="F697" s="286">
        <v>56.765679999999996</v>
      </c>
      <c r="G697" s="286">
        <v>53.739280000000001</v>
      </c>
      <c r="H697" s="286">
        <v>59.792080000000006</v>
      </c>
      <c r="I697" s="287">
        <v>1494</v>
      </c>
      <c r="J697">
        <f t="shared" si="10"/>
        <v>0.56765679999999996</v>
      </c>
    </row>
    <row r="698" spans="1:10">
      <c r="A698" s="288" t="s">
        <v>338</v>
      </c>
      <c r="B698" s="288" t="s">
        <v>339</v>
      </c>
      <c r="C698" s="288" t="s">
        <v>115</v>
      </c>
      <c r="D698" s="288" t="s">
        <v>353</v>
      </c>
      <c r="E698" s="288" t="s">
        <v>354</v>
      </c>
      <c r="F698" s="286">
        <v>64.264310000000009</v>
      </c>
      <c r="G698" s="286">
        <v>62.346919999999997</v>
      </c>
      <c r="H698" s="286">
        <v>66.181690000000003</v>
      </c>
      <c r="I698" s="287">
        <v>2984</v>
      </c>
      <c r="J698">
        <f t="shared" si="10"/>
        <v>0.64264310000000013</v>
      </c>
    </row>
    <row r="699" spans="1:10">
      <c r="A699" s="288" t="s">
        <v>340</v>
      </c>
      <c r="B699" s="288" t="s">
        <v>78</v>
      </c>
      <c r="C699" s="288" t="s">
        <v>115</v>
      </c>
      <c r="D699" s="288" t="s">
        <v>353</v>
      </c>
      <c r="E699" s="288" t="s">
        <v>354</v>
      </c>
      <c r="F699" s="286">
        <v>61.836199999999998</v>
      </c>
      <c r="G699" s="286">
        <v>60.866079999999997</v>
      </c>
      <c r="H699" s="286">
        <v>62.806320000000007</v>
      </c>
      <c r="I699" s="287">
        <v>13497</v>
      </c>
      <c r="J699">
        <f t="shared" si="10"/>
        <v>0.61836199999999997</v>
      </c>
    </row>
    <row r="700" spans="1:10">
      <c r="A700" s="291" t="s">
        <v>301</v>
      </c>
      <c r="B700" s="291" t="s">
        <v>117</v>
      </c>
      <c r="C700" s="291" t="s">
        <v>302</v>
      </c>
      <c r="D700" s="291" t="s">
        <v>353</v>
      </c>
      <c r="E700" s="291" t="s">
        <v>354</v>
      </c>
      <c r="F700" s="289">
        <v>59.377089999999995</v>
      </c>
      <c r="G700" s="289">
        <v>55.920460000000006</v>
      </c>
      <c r="H700" s="289">
        <v>62.833729999999996</v>
      </c>
      <c r="I700" s="290">
        <v>1100</v>
      </c>
      <c r="J700">
        <f t="shared" si="10"/>
        <v>0.59377089999999999</v>
      </c>
    </row>
    <row r="701" spans="1:10">
      <c r="A701" s="291" t="s">
        <v>305</v>
      </c>
      <c r="B701" s="291" t="s">
        <v>118</v>
      </c>
      <c r="C701" s="291" t="s">
        <v>302</v>
      </c>
      <c r="D701" s="291" t="s">
        <v>353</v>
      </c>
      <c r="E701" s="291" t="s">
        <v>354</v>
      </c>
      <c r="F701" s="289">
        <v>52.829820000000005</v>
      </c>
      <c r="G701" s="289">
        <v>49.798079999999999</v>
      </c>
      <c r="H701" s="289">
        <v>55.861550000000001</v>
      </c>
      <c r="I701" s="290">
        <v>1281</v>
      </c>
      <c r="J701">
        <f t="shared" si="10"/>
        <v>0.52829820000000005</v>
      </c>
    </row>
    <row r="702" spans="1:10">
      <c r="A702" s="291" t="s">
        <v>306</v>
      </c>
      <c r="B702" s="291" t="s">
        <v>119</v>
      </c>
      <c r="C702" s="291" t="s">
        <v>302</v>
      </c>
      <c r="D702" s="291" t="s">
        <v>353</v>
      </c>
      <c r="E702" s="291" t="s">
        <v>354</v>
      </c>
      <c r="F702" s="289">
        <v>54.336779999999997</v>
      </c>
      <c r="G702" s="289">
        <v>51.172680000000007</v>
      </c>
      <c r="H702" s="289">
        <v>57.500879999999995</v>
      </c>
      <c r="I702" s="290">
        <v>1193</v>
      </c>
      <c r="J702">
        <f t="shared" si="10"/>
        <v>0.54336779999999996</v>
      </c>
    </row>
    <row r="703" spans="1:10">
      <c r="A703" s="291" t="s">
        <v>307</v>
      </c>
      <c r="B703" s="291" t="s">
        <v>120</v>
      </c>
      <c r="C703" s="291" t="s">
        <v>302</v>
      </c>
      <c r="D703" s="291" t="s">
        <v>353</v>
      </c>
      <c r="E703" s="291" t="s">
        <v>354</v>
      </c>
      <c r="F703" s="289">
        <v>57.783629999999995</v>
      </c>
      <c r="G703" s="289">
        <v>54.790760000000006</v>
      </c>
      <c r="H703" s="289">
        <v>60.776509999999995</v>
      </c>
      <c r="I703" s="290">
        <v>1321</v>
      </c>
      <c r="J703">
        <f t="shared" si="10"/>
        <v>0.57783629999999997</v>
      </c>
    </row>
    <row r="704" spans="1:10">
      <c r="A704" s="291" t="s">
        <v>308</v>
      </c>
      <c r="B704" s="291" t="s">
        <v>121</v>
      </c>
      <c r="C704" s="291" t="s">
        <v>302</v>
      </c>
      <c r="D704" s="291" t="s">
        <v>353</v>
      </c>
      <c r="E704" s="291" t="s">
        <v>354</v>
      </c>
      <c r="F704" s="289">
        <v>57.53557</v>
      </c>
      <c r="G704" s="289">
        <v>54.530850000000001</v>
      </c>
      <c r="H704" s="289">
        <v>60.540289999999999</v>
      </c>
      <c r="I704" s="290">
        <v>1318</v>
      </c>
      <c r="J704">
        <f t="shared" si="10"/>
        <v>0.57535570000000003</v>
      </c>
    </row>
    <row r="705" spans="1:10">
      <c r="A705" s="291" t="s">
        <v>309</v>
      </c>
      <c r="B705" s="291" t="s">
        <v>122</v>
      </c>
      <c r="C705" s="291" t="s">
        <v>302</v>
      </c>
      <c r="D705" s="291" t="s">
        <v>353</v>
      </c>
      <c r="E705" s="291" t="s">
        <v>354</v>
      </c>
      <c r="F705" s="289">
        <v>59.029650000000004</v>
      </c>
      <c r="G705" s="289">
        <v>55.842369999999995</v>
      </c>
      <c r="H705" s="289">
        <v>62.216919999999995</v>
      </c>
      <c r="I705" s="290">
        <v>1303</v>
      </c>
      <c r="J705">
        <f t="shared" si="10"/>
        <v>0.5902965</v>
      </c>
    </row>
    <row r="706" spans="1:10">
      <c r="A706" s="291" t="s">
        <v>310</v>
      </c>
      <c r="B706" s="291" t="s">
        <v>123</v>
      </c>
      <c r="C706" s="291" t="s">
        <v>302</v>
      </c>
      <c r="D706" s="291" t="s">
        <v>353</v>
      </c>
      <c r="E706" s="291" t="s">
        <v>354</v>
      </c>
      <c r="F706" s="289">
        <v>58.680540000000001</v>
      </c>
      <c r="G706" s="289">
        <v>55.646830000000001</v>
      </c>
      <c r="H706" s="289">
        <v>61.714259999999996</v>
      </c>
      <c r="I706" s="290">
        <v>1350</v>
      </c>
      <c r="J706">
        <f t="shared" si="10"/>
        <v>0.58680540000000003</v>
      </c>
    </row>
    <row r="707" spans="1:10">
      <c r="A707" s="291" t="s">
        <v>311</v>
      </c>
      <c r="B707" s="291" t="s">
        <v>124</v>
      </c>
      <c r="C707" s="291" t="s">
        <v>302</v>
      </c>
      <c r="D707" s="291" t="s">
        <v>353</v>
      </c>
      <c r="E707" s="291" t="s">
        <v>354</v>
      </c>
      <c r="F707" s="289">
        <v>52.444539999999996</v>
      </c>
      <c r="G707" s="289">
        <v>48.495870000000004</v>
      </c>
      <c r="H707" s="289">
        <v>56.393219999999999</v>
      </c>
      <c r="I707" s="290">
        <v>1295</v>
      </c>
      <c r="J707">
        <f t="shared" si="10"/>
        <v>0.52444539999999995</v>
      </c>
    </row>
    <row r="708" spans="1:10">
      <c r="A708" s="291" t="s">
        <v>312</v>
      </c>
      <c r="B708" s="291" t="s">
        <v>125</v>
      </c>
      <c r="C708" s="291" t="s">
        <v>302</v>
      </c>
      <c r="D708" s="291" t="s">
        <v>353</v>
      </c>
      <c r="E708" s="291" t="s">
        <v>354</v>
      </c>
      <c r="F708" s="289">
        <v>59.004559999999998</v>
      </c>
      <c r="G708" s="289">
        <v>55.5916</v>
      </c>
      <c r="H708" s="289">
        <v>62.417529999999999</v>
      </c>
      <c r="I708" s="290">
        <v>1122</v>
      </c>
      <c r="J708">
        <f t="shared" ref="J708:J771" si="11">F708/100</f>
        <v>0.59004559999999995</v>
      </c>
    </row>
    <row r="709" spans="1:10">
      <c r="A709" s="291" t="s">
        <v>313</v>
      </c>
      <c r="B709" s="291" t="s">
        <v>126</v>
      </c>
      <c r="C709" s="291" t="s">
        <v>302</v>
      </c>
      <c r="D709" s="291" t="s">
        <v>353</v>
      </c>
      <c r="E709" s="291" t="s">
        <v>354</v>
      </c>
      <c r="F709" s="289">
        <v>60.440249999999992</v>
      </c>
      <c r="G709" s="289">
        <v>57.343520000000005</v>
      </c>
      <c r="H709" s="289">
        <v>63.536990000000003</v>
      </c>
      <c r="I709" s="290">
        <v>1286</v>
      </c>
      <c r="J709">
        <f t="shared" si="11"/>
        <v>0.60440249999999995</v>
      </c>
    </row>
    <row r="710" spans="1:10">
      <c r="A710" s="291" t="s">
        <v>314</v>
      </c>
      <c r="B710" s="291" t="s">
        <v>127</v>
      </c>
      <c r="C710" s="291" t="s">
        <v>302</v>
      </c>
      <c r="D710" s="291" t="s">
        <v>353</v>
      </c>
      <c r="E710" s="291" t="s">
        <v>354</v>
      </c>
      <c r="F710" s="289">
        <v>56.445590000000003</v>
      </c>
      <c r="G710" s="289">
        <v>53.443969999999993</v>
      </c>
      <c r="H710" s="289">
        <v>59.447220000000002</v>
      </c>
      <c r="I710" s="290">
        <v>1573</v>
      </c>
      <c r="J710">
        <f t="shared" si="11"/>
        <v>0.56445590000000001</v>
      </c>
    </row>
    <row r="711" spans="1:10">
      <c r="A711" s="291" t="s">
        <v>315</v>
      </c>
      <c r="B711" s="291" t="s">
        <v>128</v>
      </c>
      <c r="C711" s="291" t="s">
        <v>302</v>
      </c>
      <c r="D711" s="291" t="s">
        <v>353</v>
      </c>
      <c r="E711" s="291" t="s">
        <v>354</v>
      </c>
      <c r="F711" s="289">
        <v>62.458539999999999</v>
      </c>
      <c r="G711" s="289">
        <v>59.467550000000003</v>
      </c>
      <c r="H711" s="289">
        <v>65.449529999999996</v>
      </c>
      <c r="I711" s="290">
        <v>1275</v>
      </c>
      <c r="J711">
        <f t="shared" si="11"/>
        <v>0.62458539999999996</v>
      </c>
    </row>
    <row r="712" spans="1:10">
      <c r="A712" s="291" t="s">
        <v>316</v>
      </c>
      <c r="B712" s="291" t="s">
        <v>129</v>
      </c>
      <c r="C712" s="291" t="s">
        <v>302</v>
      </c>
      <c r="D712" s="291" t="s">
        <v>353</v>
      </c>
      <c r="E712" s="291" t="s">
        <v>354</v>
      </c>
      <c r="F712" s="289">
        <v>58.051580000000001</v>
      </c>
      <c r="G712" s="289">
        <v>54.938459999999999</v>
      </c>
      <c r="H712" s="289">
        <v>61.164709999999999</v>
      </c>
      <c r="I712" s="290">
        <v>1194</v>
      </c>
      <c r="J712">
        <f t="shared" si="11"/>
        <v>0.58051580000000003</v>
      </c>
    </row>
    <row r="713" spans="1:10">
      <c r="A713" s="291" t="s">
        <v>317</v>
      </c>
      <c r="B713" s="291" t="s">
        <v>130</v>
      </c>
      <c r="C713" s="291" t="s">
        <v>302</v>
      </c>
      <c r="D713" s="291" t="s">
        <v>353</v>
      </c>
      <c r="E713" s="291" t="s">
        <v>354</v>
      </c>
      <c r="F713" s="289">
        <v>53.961400000000005</v>
      </c>
      <c r="G713" s="289">
        <v>50.601289999999999</v>
      </c>
      <c r="H713" s="289">
        <v>57.321509999999996</v>
      </c>
      <c r="I713" s="290">
        <v>1114</v>
      </c>
      <c r="J713">
        <f t="shared" si="11"/>
        <v>0.53961400000000004</v>
      </c>
    </row>
    <row r="714" spans="1:10">
      <c r="A714" s="291" t="s">
        <v>318</v>
      </c>
      <c r="B714" s="291" t="s">
        <v>131</v>
      </c>
      <c r="C714" s="291" t="s">
        <v>302</v>
      </c>
      <c r="D714" s="291" t="s">
        <v>353</v>
      </c>
      <c r="E714" s="291" t="s">
        <v>354</v>
      </c>
      <c r="F714" s="289">
        <v>50.926039999999993</v>
      </c>
      <c r="G714" s="289">
        <v>48.249629999999996</v>
      </c>
      <c r="H714" s="289">
        <v>53.602459999999994</v>
      </c>
      <c r="I714" s="290">
        <v>2169</v>
      </c>
      <c r="J714">
        <f t="shared" si="11"/>
        <v>0.50926039999999995</v>
      </c>
    </row>
    <row r="715" spans="1:10">
      <c r="A715" s="291" t="s">
        <v>319</v>
      </c>
      <c r="B715" s="291" t="s">
        <v>132</v>
      </c>
      <c r="C715" s="291" t="s">
        <v>302</v>
      </c>
      <c r="D715" s="291" t="s">
        <v>353</v>
      </c>
      <c r="E715" s="291" t="s">
        <v>354</v>
      </c>
      <c r="F715" s="289">
        <v>63.680190000000003</v>
      </c>
      <c r="G715" s="289">
        <v>61.069379999999995</v>
      </c>
      <c r="H715" s="289">
        <v>66.290999999999997</v>
      </c>
      <c r="I715" s="290">
        <v>1607</v>
      </c>
      <c r="J715">
        <f t="shared" si="11"/>
        <v>0.63680190000000003</v>
      </c>
    </row>
    <row r="716" spans="1:10">
      <c r="A716" s="291" t="s">
        <v>320</v>
      </c>
      <c r="B716" s="291" t="s">
        <v>133</v>
      </c>
      <c r="C716" s="291" t="s">
        <v>302</v>
      </c>
      <c r="D716" s="291" t="s">
        <v>353</v>
      </c>
      <c r="E716" s="291" t="s">
        <v>354</v>
      </c>
      <c r="F716" s="289">
        <v>63.003260000000004</v>
      </c>
      <c r="G716" s="289">
        <v>59.799539999999993</v>
      </c>
      <c r="H716" s="289">
        <v>66.206990000000005</v>
      </c>
      <c r="I716" s="290">
        <v>1226</v>
      </c>
      <c r="J716">
        <f t="shared" si="11"/>
        <v>0.63003260000000005</v>
      </c>
    </row>
    <row r="717" spans="1:10">
      <c r="A717" s="291" t="s">
        <v>321</v>
      </c>
      <c r="B717" s="291" t="s">
        <v>134</v>
      </c>
      <c r="C717" s="291" t="s">
        <v>302</v>
      </c>
      <c r="D717" s="291" t="s">
        <v>353</v>
      </c>
      <c r="E717" s="291" t="s">
        <v>354</v>
      </c>
      <c r="F717" s="289">
        <v>62.233019999999996</v>
      </c>
      <c r="G717" s="289">
        <v>59.584669999999996</v>
      </c>
      <c r="H717" s="289">
        <v>64.881370000000004</v>
      </c>
      <c r="I717" s="290">
        <v>1506</v>
      </c>
      <c r="J717">
        <f t="shared" si="11"/>
        <v>0.62233019999999994</v>
      </c>
    </row>
    <row r="718" spans="1:10">
      <c r="A718" s="291" t="s">
        <v>322</v>
      </c>
      <c r="B718" s="291" t="s">
        <v>135</v>
      </c>
      <c r="C718" s="291" t="s">
        <v>302</v>
      </c>
      <c r="D718" s="291" t="s">
        <v>353</v>
      </c>
      <c r="E718" s="291" t="s">
        <v>354</v>
      </c>
      <c r="F718" s="289">
        <v>63.3</v>
      </c>
      <c r="G718" s="289">
        <v>60.199440000000003</v>
      </c>
      <c r="H718" s="289">
        <v>66.400559999999999</v>
      </c>
      <c r="I718" s="290">
        <v>1199</v>
      </c>
      <c r="J718">
        <f t="shared" si="11"/>
        <v>0.63300000000000001</v>
      </c>
    </row>
    <row r="719" spans="1:10">
      <c r="A719" s="291" t="s">
        <v>323</v>
      </c>
      <c r="B719" s="291" t="s">
        <v>136</v>
      </c>
      <c r="C719" s="291" t="s">
        <v>302</v>
      </c>
      <c r="D719" s="291" t="s">
        <v>353</v>
      </c>
      <c r="E719" s="291" t="s">
        <v>354</v>
      </c>
      <c r="F719" s="289">
        <v>62.87068</v>
      </c>
      <c r="G719" s="289">
        <v>59.787440000000004</v>
      </c>
      <c r="H719" s="289">
        <v>65.953919999999997</v>
      </c>
      <c r="I719" s="290">
        <v>1230</v>
      </c>
      <c r="J719">
        <f t="shared" si="11"/>
        <v>0.62870680000000001</v>
      </c>
    </row>
    <row r="720" spans="1:10">
      <c r="A720" s="291" t="s">
        <v>324</v>
      </c>
      <c r="B720" s="291" t="s">
        <v>137</v>
      </c>
      <c r="C720" s="291" t="s">
        <v>302</v>
      </c>
      <c r="D720" s="291" t="s">
        <v>353</v>
      </c>
      <c r="E720" s="291" t="s">
        <v>354</v>
      </c>
      <c r="F720" s="289">
        <v>52.282539999999997</v>
      </c>
      <c r="G720" s="289">
        <v>49.057220000000001</v>
      </c>
      <c r="H720" s="289">
        <v>55.507870000000004</v>
      </c>
      <c r="I720" s="290">
        <v>1182</v>
      </c>
      <c r="J720">
        <f t="shared" si="11"/>
        <v>0.5228254</v>
      </c>
    </row>
    <row r="721" spans="1:10">
      <c r="A721" s="291" t="s">
        <v>325</v>
      </c>
      <c r="B721" s="291" t="s">
        <v>138</v>
      </c>
      <c r="C721" s="291" t="s">
        <v>302</v>
      </c>
      <c r="D721" s="291" t="s">
        <v>353</v>
      </c>
      <c r="E721" s="291" t="s">
        <v>354</v>
      </c>
      <c r="F721" s="289">
        <v>59.874019999999994</v>
      </c>
      <c r="G721" s="289">
        <v>56.905920000000002</v>
      </c>
      <c r="H721" s="289">
        <v>62.842129999999997</v>
      </c>
      <c r="I721" s="290">
        <v>1333</v>
      </c>
      <c r="J721">
        <f t="shared" si="11"/>
        <v>0.59874019999999994</v>
      </c>
    </row>
    <row r="722" spans="1:10">
      <c r="A722" s="291" t="s">
        <v>326</v>
      </c>
      <c r="B722" s="291" t="s">
        <v>327</v>
      </c>
      <c r="C722" s="291" t="s">
        <v>302</v>
      </c>
      <c r="D722" s="291" t="s">
        <v>353</v>
      </c>
      <c r="E722" s="291" t="s">
        <v>354</v>
      </c>
      <c r="F722" s="289">
        <v>56.663870000000003</v>
      </c>
      <c r="G722" s="289">
        <v>55.360719999999993</v>
      </c>
      <c r="H722" s="289">
        <v>57.967009999999995</v>
      </c>
      <c r="I722" s="290">
        <v>7516</v>
      </c>
      <c r="J722">
        <f t="shared" si="11"/>
        <v>0.56663870000000005</v>
      </c>
    </row>
    <row r="723" spans="1:10">
      <c r="A723" s="291" t="s">
        <v>328</v>
      </c>
      <c r="B723" s="291" t="s">
        <v>329</v>
      </c>
      <c r="C723" s="291" t="s">
        <v>302</v>
      </c>
      <c r="D723" s="291" t="s">
        <v>353</v>
      </c>
      <c r="E723" s="291" t="s">
        <v>354</v>
      </c>
      <c r="F723" s="289">
        <v>58.341290000000001</v>
      </c>
      <c r="G723" s="289">
        <v>56.32555</v>
      </c>
      <c r="H723" s="289">
        <v>60.357039999999998</v>
      </c>
      <c r="I723" s="290">
        <v>3703</v>
      </c>
      <c r="J723">
        <f t="shared" si="11"/>
        <v>0.58341290000000001</v>
      </c>
    </row>
    <row r="724" spans="1:10">
      <c r="A724" s="291" t="s">
        <v>330</v>
      </c>
      <c r="B724" s="291" t="s">
        <v>331</v>
      </c>
      <c r="C724" s="291" t="s">
        <v>302</v>
      </c>
      <c r="D724" s="291" t="s">
        <v>353</v>
      </c>
      <c r="E724" s="291" t="s">
        <v>354</v>
      </c>
      <c r="F724" s="289">
        <v>58.680540000000001</v>
      </c>
      <c r="G724" s="289">
        <v>55.646830000000001</v>
      </c>
      <c r="H724" s="289">
        <v>61.714259999999996</v>
      </c>
      <c r="I724" s="290">
        <v>1350</v>
      </c>
      <c r="J724">
        <f t="shared" si="11"/>
        <v>0.58680540000000003</v>
      </c>
    </row>
    <row r="725" spans="1:10">
      <c r="A725" s="291" t="s">
        <v>332</v>
      </c>
      <c r="B725" s="291" t="s">
        <v>333</v>
      </c>
      <c r="C725" s="291" t="s">
        <v>302</v>
      </c>
      <c r="D725" s="291" t="s">
        <v>353</v>
      </c>
      <c r="E725" s="291" t="s">
        <v>354</v>
      </c>
      <c r="F725" s="289">
        <v>58.499610000000004</v>
      </c>
      <c r="G725" s="289">
        <v>56.685900000000004</v>
      </c>
      <c r="H725" s="289">
        <v>60.313320000000004</v>
      </c>
      <c r="I725" s="290">
        <v>4042</v>
      </c>
      <c r="J725">
        <f t="shared" si="11"/>
        <v>0.58499610000000002</v>
      </c>
    </row>
    <row r="726" spans="1:10">
      <c r="A726" s="291" t="s">
        <v>334</v>
      </c>
      <c r="B726" s="291" t="s">
        <v>335</v>
      </c>
      <c r="C726" s="291" t="s">
        <v>302</v>
      </c>
      <c r="D726" s="291" t="s">
        <v>353</v>
      </c>
      <c r="E726" s="291" t="s">
        <v>354</v>
      </c>
      <c r="F726" s="289">
        <v>63.54607</v>
      </c>
      <c r="G726" s="289">
        <v>61.359119999999997</v>
      </c>
      <c r="H726" s="289">
        <v>65.733010000000007</v>
      </c>
      <c r="I726" s="290">
        <v>2833</v>
      </c>
      <c r="J726">
        <f t="shared" si="11"/>
        <v>0.63546069999999999</v>
      </c>
    </row>
    <row r="727" spans="1:10">
      <c r="A727" s="291" t="s">
        <v>336</v>
      </c>
      <c r="B727" s="291" t="s">
        <v>337</v>
      </c>
      <c r="C727" s="291" t="s">
        <v>302</v>
      </c>
      <c r="D727" s="291" t="s">
        <v>353</v>
      </c>
      <c r="E727" s="291" t="s">
        <v>354</v>
      </c>
      <c r="F727" s="289">
        <v>51.725620000000006</v>
      </c>
      <c r="G727" s="289">
        <v>49.563400000000001</v>
      </c>
      <c r="H727" s="289">
        <v>53.88785</v>
      </c>
      <c r="I727" s="290">
        <v>3283</v>
      </c>
      <c r="J727">
        <f t="shared" si="11"/>
        <v>0.51725620000000005</v>
      </c>
    </row>
    <row r="728" spans="1:10">
      <c r="A728" s="291" t="s">
        <v>338</v>
      </c>
      <c r="B728" s="291" t="s">
        <v>339</v>
      </c>
      <c r="C728" s="291" t="s">
        <v>302</v>
      </c>
      <c r="D728" s="291" t="s">
        <v>353</v>
      </c>
      <c r="E728" s="291" t="s">
        <v>354</v>
      </c>
      <c r="F728" s="289">
        <v>60.225740000000002</v>
      </c>
      <c r="G728" s="289">
        <v>58.852459999999994</v>
      </c>
      <c r="H728" s="289">
        <v>61.59901</v>
      </c>
      <c r="I728" s="290">
        <v>6450</v>
      </c>
      <c r="J728">
        <f t="shared" si="11"/>
        <v>0.60225740000000005</v>
      </c>
    </row>
    <row r="729" spans="1:10">
      <c r="A729" s="291" t="s">
        <v>340</v>
      </c>
      <c r="B729" s="291" t="s">
        <v>78</v>
      </c>
      <c r="C729" s="291" t="s">
        <v>302</v>
      </c>
      <c r="D729" s="291" t="s">
        <v>353</v>
      </c>
      <c r="E729" s="291" t="s">
        <v>354</v>
      </c>
      <c r="F729" s="289">
        <v>57.818539999999999</v>
      </c>
      <c r="G729" s="289">
        <v>57.120349999999995</v>
      </c>
      <c r="H729" s="289">
        <v>58.516739999999999</v>
      </c>
      <c r="I729" s="290">
        <v>29177</v>
      </c>
      <c r="J729">
        <f t="shared" si="11"/>
        <v>0.57818539999999996</v>
      </c>
    </row>
    <row r="730" spans="1:10">
      <c r="A730" s="255" t="s">
        <v>356</v>
      </c>
      <c r="B730" s="215"/>
      <c r="C730" s="215"/>
      <c r="D730" s="215"/>
      <c r="E730" s="215"/>
      <c r="F730" s="215"/>
      <c r="G730" s="215"/>
      <c r="H730" s="215"/>
      <c r="I730" s="215"/>
    </row>
    <row r="731" spans="1:10">
      <c r="A731" s="294" t="s">
        <v>301</v>
      </c>
      <c r="B731" s="294" t="s">
        <v>117</v>
      </c>
      <c r="C731" s="294" t="s">
        <v>302</v>
      </c>
      <c r="D731" s="294" t="s">
        <v>357</v>
      </c>
      <c r="E731" s="294" t="s">
        <v>358</v>
      </c>
      <c r="F731" s="292">
        <v>36.627450000000003</v>
      </c>
      <c r="G731" s="292">
        <v>33.25797</v>
      </c>
      <c r="H731" s="292">
        <v>39.996939999999995</v>
      </c>
      <c r="I731" s="293">
        <v>1100</v>
      </c>
      <c r="J731">
        <f t="shared" si="11"/>
        <v>0.36627450000000006</v>
      </c>
    </row>
    <row r="732" spans="1:10">
      <c r="A732" s="294" t="s">
        <v>305</v>
      </c>
      <c r="B732" s="294" t="s">
        <v>118</v>
      </c>
      <c r="C732" s="294" t="s">
        <v>302</v>
      </c>
      <c r="D732" s="294" t="s">
        <v>357</v>
      </c>
      <c r="E732" s="294" t="s">
        <v>358</v>
      </c>
      <c r="F732" s="292">
        <v>34.305480000000003</v>
      </c>
      <c r="G732" s="292">
        <v>31.204059999999998</v>
      </c>
      <c r="H732" s="292">
        <v>37.4069</v>
      </c>
      <c r="I732" s="293">
        <v>1281</v>
      </c>
      <c r="J732">
        <f t="shared" si="11"/>
        <v>0.34305480000000005</v>
      </c>
    </row>
    <row r="733" spans="1:10">
      <c r="A733" s="294" t="s">
        <v>306</v>
      </c>
      <c r="B733" s="294" t="s">
        <v>119</v>
      </c>
      <c r="C733" s="294" t="s">
        <v>302</v>
      </c>
      <c r="D733" s="294" t="s">
        <v>357</v>
      </c>
      <c r="E733" s="294" t="s">
        <v>358</v>
      </c>
      <c r="F733" s="292">
        <v>36.211549999999995</v>
      </c>
      <c r="G733" s="292">
        <v>33.2318</v>
      </c>
      <c r="H733" s="292">
        <v>39.191310000000001</v>
      </c>
      <c r="I733" s="293">
        <v>1193</v>
      </c>
      <c r="J733">
        <f t="shared" si="11"/>
        <v>0.36211549999999998</v>
      </c>
    </row>
    <row r="734" spans="1:10">
      <c r="A734" s="294" t="s">
        <v>307</v>
      </c>
      <c r="B734" s="294" t="s">
        <v>120</v>
      </c>
      <c r="C734" s="294" t="s">
        <v>302</v>
      </c>
      <c r="D734" s="294" t="s">
        <v>357</v>
      </c>
      <c r="E734" s="294" t="s">
        <v>358</v>
      </c>
      <c r="F734" s="292">
        <v>34.955089999999998</v>
      </c>
      <c r="G734" s="292">
        <v>31.68722</v>
      </c>
      <c r="H734" s="292">
        <v>38.22296</v>
      </c>
      <c r="I734" s="293">
        <v>1321</v>
      </c>
      <c r="J734">
        <f t="shared" si="11"/>
        <v>0.3495509</v>
      </c>
    </row>
    <row r="735" spans="1:10">
      <c r="A735" s="294" t="s">
        <v>308</v>
      </c>
      <c r="B735" s="294" t="s">
        <v>121</v>
      </c>
      <c r="C735" s="294" t="s">
        <v>302</v>
      </c>
      <c r="D735" s="294" t="s">
        <v>357</v>
      </c>
      <c r="E735" s="294" t="s">
        <v>358</v>
      </c>
      <c r="F735" s="292">
        <v>33.868920000000003</v>
      </c>
      <c r="G735" s="292">
        <v>30.853340000000003</v>
      </c>
      <c r="H735" s="292">
        <v>36.884499999999996</v>
      </c>
      <c r="I735" s="293">
        <v>1318</v>
      </c>
      <c r="J735">
        <f t="shared" si="11"/>
        <v>0.33868920000000002</v>
      </c>
    </row>
    <row r="736" spans="1:10">
      <c r="A736" s="294" t="s">
        <v>309</v>
      </c>
      <c r="B736" s="294" t="s">
        <v>122</v>
      </c>
      <c r="C736" s="294" t="s">
        <v>302</v>
      </c>
      <c r="D736" s="294" t="s">
        <v>357</v>
      </c>
      <c r="E736" s="294" t="s">
        <v>358</v>
      </c>
      <c r="F736" s="292">
        <v>34.786289999999994</v>
      </c>
      <c r="G736" s="292">
        <v>31.645859999999999</v>
      </c>
      <c r="H736" s="292">
        <v>37.926720000000003</v>
      </c>
      <c r="I736" s="293">
        <v>1303</v>
      </c>
      <c r="J736">
        <f t="shared" si="11"/>
        <v>0.34786289999999992</v>
      </c>
    </row>
    <row r="737" spans="1:10">
      <c r="A737" s="294" t="s">
        <v>310</v>
      </c>
      <c r="B737" s="294" t="s">
        <v>123</v>
      </c>
      <c r="C737" s="294" t="s">
        <v>302</v>
      </c>
      <c r="D737" s="294" t="s">
        <v>357</v>
      </c>
      <c r="E737" s="294" t="s">
        <v>358</v>
      </c>
      <c r="F737" s="292">
        <v>35.086359999999999</v>
      </c>
      <c r="G737" s="292">
        <v>32.09366</v>
      </c>
      <c r="H737" s="292">
        <v>38.079059999999998</v>
      </c>
      <c r="I737" s="293">
        <v>1350</v>
      </c>
      <c r="J737">
        <f t="shared" si="11"/>
        <v>0.3508636</v>
      </c>
    </row>
    <row r="738" spans="1:10">
      <c r="A738" s="294" t="s">
        <v>311</v>
      </c>
      <c r="B738" s="294" t="s">
        <v>124</v>
      </c>
      <c r="C738" s="294" t="s">
        <v>302</v>
      </c>
      <c r="D738" s="294" t="s">
        <v>357</v>
      </c>
      <c r="E738" s="294" t="s">
        <v>358</v>
      </c>
      <c r="F738" s="292">
        <v>38.981300000000005</v>
      </c>
      <c r="G738" s="292">
        <v>35.824249999999999</v>
      </c>
      <c r="H738" s="292">
        <v>42.138350000000003</v>
      </c>
      <c r="I738" s="293">
        <v>1295</v>
      </c>
      <c r="J738">
        <f t="shared" si="11"/>
        <v>0.38981300000000002</v>
      </c>
    </row>
    <row r="739" spans="1:10">
      <c r="A739" s="294" t="s">
        <v>312</v>
      </c>
      <c r="B739" s="294" t="s">
        <v>125</v>
      </c>
      <c r="C739" s="294" t="s">
        <v>302</v>
      </c>
      <c r="D739" s="294" t="s">
        <v>357</v>
      </c>
      <c r="E739" s="294" t="s">
        <v>358</v>
      </c>
      <c r="F739" s="292">
        <v>37.610460000000003</v>
      </c>
      <c r="G739" s="292">
        <v>34.149749999999997</v>
      </c>
      <c r="H739" s="292">
        <v>41.071179999999998</v>
      </c>
      <c r="I739" s="293">
        <v>1122</v>
      </c>
      <c r="J739">
        <f t="shared" si="11"/>
        <v>0.37610460000000001</v>
      </c>
    </row>
    <row r="740" spans="1:10">
      <c r="A740" s="294" t="s">
        <v>313</v>
      </c>
      <c r="B740" s="294" t="s">
        <v>126</v>
      </c>
      <c r="C740" s="294" t="s">
        <v>302</v>
      </c>
      <c r="D740" s="294" t="s">
        <v>357</v>
      </c>
      <c r="E740" s="294" t="s">
        <v>358</v>
      </c>
      <c r="F740" s="292">
        <v>35.017850000000003</v>
      </c>
      <c r="G740" s="292">
        <v>31.887419999999999</v>
      </c>
      <c r="H740" s="292">
        <v>38.148270000000004</v>
      </c>
      <c r="I740" s="293">
        <v>1286</v>
      </c>
      <c r="J740">
        <f t="shared" si="11"/>
        <v>0.3501785</v>
      </c>
    </row>
    <row r="741" spans="1:10">
      <c r="A741" s="294" t="s">
        <v>314</v>
      </c>
      <c r="B741" s="294" t="s">
        <v>127</v>
      </c>
      <c r="C741" s="294" t="s">
        <v>302</v>
      </c>
      <c r="D741" s="294" t="s">
        <v>357</v>
      </c>
      <c r="E741" s="294" t="s">
        <v>358</v>
      </c>
      <c r="F741" s="292">
        <v>30.280610000000003</v>
      </c>
      <c r="G741" s="292">
        <v>27.590019999999999</v>
      </c>
      <c r="H741" s="292">
        <v>32.971200000000003</v>
      </c>
      <c r="I741" s="293">
        <v>1573</v>
      </c>
      <c r="J741">
        <f t="shared" si="11"/>
        <v>0.30280610000000002</v>
      </c>
    </row>
    <row r="742" spans="1:10">
      <c r="A742" s="294" t="s">
        <v>315</v>
      </c>
      <c r="B742" s="294" t="s">
        <v>128</v>
      </c>
      <c r="C742" s="294" t="s">
        <v>302</v>
      </c>
      <c r="D742" s="294" t="s">
        <v>357</v>
      </c>
      <c r="E742" s="294" t="s">
        <v>358</v>
      </c>
      <c r="F742" s="292">
        <v>26.736640000000001</v>
      </c>
      <c r="G742" s="292">
        <v>24.05414</v>
      </c>
      <c r="H742" s="292">
        <v>29.419149999999998</v>
      </c>
      <c r="I742" s="293">
        <v>1275</v>
      </c>
      <c r="J742">
        <f t="shared" si="11"/>
        <v>0.2673664</v>
      </c>
    </row>
    <row r="743" spans="1:10">
      <c r="A743" s="294" t="s">
        <v>316</v>
      </c>
      <c r="B743" s="294" t="s">
        <v>129</v>
      </c>
      <c r="C743" s="294" t="s">
        <v>302</v>
      </c>
      <c r="D743" s="294" t="s">
        <v>357</v>
      </c>
      <c r="E743" s="294" t="s">
        <v>358</v>
      </c>
      <c r="F743" s="292">
        <v>28.084179999999996</v>
      </c>
      <c r="G743" s="292">
        <v>25.271100000000001</v>
      </c>
      <c r="H743" s="292">
        <v>30.897269999999999</v>
      </c>
      <c r="I743" s="293">
        <v>1194</v>
      </c>
      <c r="J743">
        <f t="shared" si="11"/>
        <v>0.28084179999999997</v>
      </c>
    </row>
    <row r="744" spans="1:10">
      <c r="A744" s="294" t="s">
        <v>317</v>
      </c>
      <c r="B744" s="294" t="s">
        <v>130</v>
      </c>
      <c r="C744" s="294" t="s">
        <v>302</v>
      </c>
      <c r="D744" s="294" t="s">
        <v>357</v>
      </c>
      <c r="E744" s="294" t="s">
        <v>358</v>
      </c>
      <c r="F744" s="292">
        <v>32.534999999999997</v>
      </c>
      <c r="G744" s="292">
        <v>29.374830000000003</v>
      </c>
      <c r="H744" s="292">
        <v>35.695169999999997</v>
      </c>
      <c r="I744" s="293">
        <v>1114</v>
      </c>
      <c r="J744">
        <f t="shared" si="11"/>
        <v>0.32534999999999997</v>
      </c>
    </row>
    <row r="745" spans="1:10">
      <c r="A745" s="294" t="s">
        <v>318</v>
      </c>
      <c r="B745" s="294" t="s">
        <v>131</v>
      </c>
      <c r="C745" s="294" t="s">
        <v>302</v>
      </c>
      <c r="D745" s="294" t="s">
        <v>357</v>
      </c>
      <c r="E745" s="294" t="s">
        <v>358</v>
      </c>
      <c r="F745" s="292">
        <v>33.751930000000002</v>
      </c>
      <c r="G745" s="292">
        <v>31.39762</v>
      </c>
      <c r="H745" s="292">
        <v>36.10624</v>
      </c>
      <c r="I745" s="293">
        <v>2169</v>
      </c>
      <c r="J745">
        <f t="shared" si="11"/>
        <v>0.33751930000000002</v>
      </c>
    </row>
    <row r="746" spans="1:10">
      <c r="A746" s="294" t="s">
        <v>319</v>
      </c>
      <c r="B746" s="294" t="s">
        <v>132</v>
      </c>
      <c r="C746" s="294" t="s">
        <v>302</v>
      </c>
      <c r="D746" s="294" t="s">
        <v>357</v>
      </c>
      <c r="E746" s="294" t="s">
        <v>358</v>
      </c>
      <c r="F746" s="292">
        <v>27.660820000000001</v>
      </c>
      <c r="G746" s="292">
        <v>25.074210000000001</v>
      </c>
      <c r="H746" s="292">
        <v>30.247420000000002</v>
      </c>
      <c r="I746" s="293">
        <v>1607</v>
      </c>
      <c r="J746">
        <f t="shared" si="11"/>
        <v>0.27660820000000003</v>
      </c>
    </row>
    <row r="747" spans="1:10">
      <c r="A747" s="294" t="s">
        <v>320</v>
      </c>
      <c r="B747" s="294" t="s">
        <v>133</v>
      </c>
      <c r="C747" s="294" t="s">
        <v>302</v>
      </c>
      <c r="D747" s="294" t="s">
        <v>357</v>
      </c>
      <c r="E747" s="294" t="s">
        <v>358</v>
      </c>
      <c r="F747" s="292">
        <v>29.75891</v>
      </c>
      <c r="G747" s="292">
        <v>26.709310000000002</v>
      </c>
      <c r="H747" s="292">
        <v>32.808500000000002</v>
      </c>
      <c r="I747" s="293">
        <v>1226</v>
      </c>
      <c r="J747">
        <f t="shared" si="11"/>
        <v>0.2975891</v>
      </c>
    </row>
    <row r="748" spans="1:10">
      <c r="A748" s="294" t="s">
        <v>321</v>
      </c>
      <c r="B748" s="294" t="s">
        <v>134</v>
      </c>
      <c r="C748" s="294" t="s">
        <v>302</v>
      </c>
      <c r="D748" s="294" t="s">
        <v>357</v>
      </c>
      <c r="E748" s="294" t="s">
        <v>358</v>
      </c>
      <c r="F748" s="292">
        <v>27.80808</v>
      </c>
      <c r="G748" s="292">
        <v>25.190560000000001</v>
      </c>
      <c r="H748" s="292">
        <v>30.425600000000003</v>
      </c>
      <c r="I748" s="293">
        <v>1506</v>
      </c>
      <c r="J748">
        <f t="shared" si="11"/>
        <v>0.27808080000000002</v>
      </c>
    </row>
    <row r="749" spans="1:10">
      <c r="A749" s="294" t="s">
        <v>322</v>
      </c>
      <c r="B749" s="294" t="s">
        <v>135</v>
      </c>
      <c r="C749" s="294" t="s">
        <v>302</v>
      </c>
      <c r="D749" s="294" t="s">
        <v>357</v>
      </c>
      <c r="E749" s="294" t="s">
        <v>358</v>
      </c>
      <c r="F749" s="292">
        <v>29.131730000000001</v>
      </c>
      <c r="G749" s="292">
        <v>25.988220000000002</v>
      </c>
      <c r="H749" s="292">
        <v>32.275239999999997</v>
      </c>
      <c r="I749" s="293">
        <v>1199</v>
      </c>
      <c r="J749">
        <f t="shared" si="11"/>
        <v>0.2913173</v>
      </c>
    </row>
    <row r="750" spans="1:10">
      <c r="A750" s="294" t="s">
        <v>323</v>
      </c>
      <c r="B750" s="294" t="s">
        <v>136</v>
      </c>
      <c r="C750" s="294" t="s">
        <v>302</v>
      </c>
      <c r="D750" s="294" t="s">
        <v>357</v>
      </c>
      <c r="E750" s="294" t="s">
        <v>358</v>
      </c>
      <c r="F750" s="292">
        <v>31.470599999999997</v>
      </c>
      <c r="G750" s="292">
        <v>28.399059999999999</v>
      </c>
      <c r="H750" s="292">
        <v>34.542139999999996</v>
      </c>
      <c r="I750" s="293">
        <v>1230</v>
      </c>
      <c r="J750">
        <f t="shared" si="11"/>
        <v>0.31470599999999999</v>
      </c>
    </row>
    <row r="751" spans="1:10">
      <c r="A751" s="294" t="s">
        <v>324</v>
      </c>
      <c r="B751" s="294" t="s">
        <v>137</v>
      </c>
      <c r="C751" s="294" t="s">
        <v>302</v>
      </c>
      <c r="D751" s="294" t="s">
        <v>357</v>
      </c>
      <c r="E751" s="294" t="s">
        <v>358</v>
      </c>
      <c r="F751" s="292">
        <v>35.79401</v>
      </c>
      <c r="G751" s="292">
        <v>32.619340000000001</v>
      </c>
      <c r="H751" s="292">
        <v>38.968690000000002</v>
      </c>
      <c r="I751" s="293">
        <v>1182</v>
      </c>
      <c r="J751">
        <f t="shared" si="11"/>
        <v>0.35794009999999998</v>
      </c>
    </row>
    <row r="752" spans="1:10">
      <c r="A752" s="294" t="s">
        <v>325</v>
      </c>
      <c r="B752" s="294" t="s">
        <v>138</v>
      </c>
      <c r="C752" s="294" t="s">
        <v>302</v>
      </c>
      <c r="D752" s="294" t="s">
        <v>357</v>
      </c>
      <c r="E752" s="294" t="s">
        <v>358</v>
      </c>
      <c r="F752" s="292">
        <v>31.454539999999998</v>
      </c>
      <c r="G752" s="292">
        <v>28.49568</v>
      </c>
      <c r="H752" s="292">
        <v>34.41339</v>
      </c>
      <c r="I752" s="293">
        <v>1333</v>
      </c>
      <c r="J752">
        <f t="shared" si="11"/>
        <v>0.31454539999999998</v>
      </c>
    </row>
    <row r="753" spans="1:10">
      <c r="A753" s="294" t="s">
        <v>326</v>
      </c>
      <c r="B753" s="294" t="s">
        <v>327</v>
      </c>
      <c r="C753" s="294" t="s">
        <v>302</v>
      </c>
      <c r="D753" s="294" t="s">
        <v>357</v>
      </c>
      <c r="E753" s="294" t="s">
        <v>358</v>
      </c>
      <c r="F753" s="292">
        <v>34.953200000000002</v>
      </c>
      <c r="G753" s="292">
        <v>33.653169999999996</v>
      </c>
      <c r="H753" s="292">
        <v>36.253229999999995</v>
      </c>
      <c r="I753" s="293">
        <v>7516</v>
      </c>
      <c r="J753">
        <f t="shared" si="11"/>
        <v>0.34953200000000001</v>
      </c>
    </row>
    <row r="754" spans="1:10">
      <c r="A754" s="294" t="s">
        <v>328</v>
      </c>
      <c r="B754" s="294" t="s">
        <v>329</v>
      </c>
      <c r="C754" s="294" t="s">
        <v>302</v>
      </c>
      <c r="D754" s="294" t="s">
        <v>357</v>
      </c>
      <c r="E754" s="294" t="s">
        <v>358</v>
      </c>
      <c r="F754" s="292">
        <v>36.662880000000001</v>
      </c>
      <c r="G754" s="292">
        <v>34.699510000000004</v>
      </c>
      <c r="H754" s="292">
        <v>38.626249999999999</v>
      </c>
      <c r="I754" s="293">
        <v>3703</v>
      </c>
      <c r="J754">
        <f t="shared" si="11"/>
        <v>0.36662880000000003</v>
      </c>
    </row>
    <row r="755" spans="1:10">
      <c r="A755" s="294" t="s">
        <v>330</v>
      </c>
      <c r="B755" s="294" t="s">
        <v>331</v>
      </c>
      <c r="C755" s="294" t="s">
        <v>302</v>
      </c>
      <c r="D755" s="294" t="s">
        <v>357</v>
      </c>
      <c r="E755" s="294" t="s">
        <v>358</v>
      </c>
      <c r="F755" s="292">
        <v>35.086359999999999</v>
      </c>
      <c r="G755" s="292">
        <v>32.09366</v>
      </c>
      <c r="H755" s="292">
        <v>38.079059999999998</v>
      </c>
      <c r="I755" s="293">
        <v>1350</v>
      </c>
      <c r="J755">
        <f t="shared" si="11"/>
        <v>0.3508636</v>
      </c>
    </row>
    <row r="756" spans="1:10">
      <c r="A756" s="294" t="s">
        <v>332</v>
      </c>
      <c r="B756" s="294" t="s">
        <v>333</v>
      </c>
      <c r="C756" s="294" t="s">
        <v>302</v>
      </c>
      <c r="D756" s="294" t="s">
        <v>357</v>
      </c>
      <c r="E756" s="294" t="s">
        <v>358</v>
      </c>
      <c r="F756" s="292">
        <v>28.735119999999998</v>
      </c>
      <c r="G756" s="292">
        <v>27.10915</v>
      </c>
      <c r="H756" s="292">
        <v>30.361090000000001</v>
      </c>
      <c r="I756" s="293">
        <v>4042</v>
      </c>
      <c r="J756">
        <f t="shared" si="11"/>
        <v>0.28735119999999997</v>
      </c>
    </row>
    <row r="757" spans="1:10">
      <c r="A757" s="294" t="s">
        <v>334</v>
      </c>
      <c r="B757" s="294" t="s">
        <v>335</v>
      </c>
      <c r="C757" s="294" t="s">
        <v>302</v>
      </c>
      <c r="D757" s="294" t="s">
        <v>357</v>
      </c>
      <c r="E757" s="294" t="s">
        <v>358</v>
      </c>
      <c r="F757" s="292">
        <v>28.079969999999999</v>
      </c>
      <c r="G757" s="292">
        <v>25.921379999999999</v>
      </c>
      <c r="H757" s="292">
        <v>30.238559999999996</v>
      </c>
      <c r="I757" s="293">
        <v>2833</v>
      </c>
      <c r="J757">
        <f t="shared" si="11"/>
        <v>0.28079969999999999</v>
      </c>
    </row>
    <row r="758" spans="1:10">
      <c r="A758" s="294" t="s">
        <v>336</v>
      </c>
      <c r="B758" s="294" t="s">
        <v>337</v>
      </c>
      <c r="C758" s="294" t="s">
        <v>302</v>
      </c>
      <c r="D758" s="294" t="s">
        <v>357</v>
      </c>
      <c r="E758" s="294" t="s">
        <v>358</v>
      </c>
      <c r="F758" s="292">
        <v>33.43244</v>
      </c>
      <c r="G758" s="292">
        <v>31.507249999999999</v>
      </c>
      <c r="H758" s="292">
        <v>35.357640000000004</v>
      </c>
      <c r="I758" s="293">
        <v>3283</v>
      </c>
      <c r="J758">
        <f t="shared" si="11"/>
        <v>0.33432440000000002</v>
      </c>
    </row>
    <row r="759" spans="1:10">
      <c r="A759" s="294" t="s">
        <v>338</v>
      </c>
      <c r="B759" s="294" t="s">
        <v>339</v>
      </c>
      <c r="C759" s="294" t="s">
        <v>302</v>
      </c>
      <c r="D759" s="294" t="s">
        <v>357</v>
      </c>
      <c r="E759" s="294" t="s">
        <v>358</v>
      </c>
      <c r="F759" s="292">
        <v>30.762539999999998</v>
      </c>
      <c r="G759" s="292">
        <v>29.404200000000003</v>
      </c>
      <c r="H759" s="292">
        <v>32.12088</v>
      </c>
      <c r="I759" s="293">
        <v>6450</v>
      </c>
      <c r="J759">
        <f t="shared" si="11"/>
        <v>0.30762539999999999</v>
      </c>
    </row>
    <row r="760" spans="1:10">
      <c r="A760" s="294" t="s">
        <v>340</v>
      </c>
      <c r="B760" s="294" t="s">
        <v>78</v>
      </c>
      <c r="C760" s="294" t="s">
        <v>302</v>
      </c>
      <c r="D760" s="294" t="s">
        <v>357</v>
      </c>
      <c r="E760" s="294" t="s">
        <v>358</v>
      </c>
      <c r="F760" s="292">
        <v>32.450539999999997</v>
      </c>
      <c r="G760" s="292">
        <v>31.790689999999998</v>
      </c>
      <c r="H760" s="292">
        <v>33.110399999999998</v>
      </c>
      <c r="I760" s="293">
        <v>29177</v>
      </c>
      <c r="J760">
        <f t="shared" si="11"/>
        <v>0.32450539999999994</v>
      </c>
    </row>
    <row r="761" spans="1:10">
      <c r="A761" s="297" t="s">
        <v>301</v>
      </c>
      <c r="B761" s="297" t="s">
        <v>117</v>
      </c>
      <c r="C761" s="297" t="s">
        <v>115</v>
      </c>
      <c r="D761" s="297" t="s">
        <v>357</v>
      </c>
      <c r="E761" s="297" t="s">
        <v>358</v>
      </c>
      <c r="F761" s="295">
        <v>33.84346</v>
      </c>
      <c r="G761" s="295">
        <v>29.377839999999999</v>
      </c>
      <c r="H761" s="295">
        <v>38.309080000000002</v>
      </c>
      <c r="I761" s="296">
        <v>488</v>
      </c>
      <c r="J761">
        <f t="shared" si="11"/>
        <v>0.33843460000000003</v>
      </c>
    </row>
    <row r="762" spans="1:10">
      <c r="A762" s="297" t="s">
        <v>305</v>
      </c>
      <c r="B762" s="297" t="s">
        <v>118</v>
      </c>
      <c r="C762" s="297" t="s">
        <v>115</v>
      </c>
      <c r="D762" s="297" t="s">
        <v>357</v>
      </c>
      <c r="E762" s="297" t="s">
        <v>358</v>
      </c>
      <c r="F762" s="295">
        <v>30.870769999999997</v>
      </c>
      <c r="G762" s="295">
        <v>26.854990000000001</v>
      </c>
      <c r="H762" s="295">
        <v>34.886560000000003</v>
      </c>
      <c r="I762" s="296">
        <v>602</v>
      </c>
      <c r="J762">
        <f t="shared" si="11"/>
        <v>0.30870769999999997</v>
      </c>
    </row>
    <row r="763" spans="1:10">
      <c r="A763" s="297" t="s">
        <v>306</v>
      </c>
      <c r="B763" s="297" t="s">
        <v>119</v>
      </c>
      <c r="C763" s="297" t="s">
        <v>115</v>
      </c>
      <c r="D763" s="297" t="s">
        <v>357</v>
      </c>
      <c r="E763" s="297" t="s">
        <v>358</v>
      </c>
      <c r="F763" s="295">
        <v>33.986640000000001</v>
      </c>
      <c r="G763" s="295">
        <v>29.946919999999999</v>
      </c>
      <c r="H763" s="295">
        <v>38.026359999999997</v>
      </c>
      <c r="I763" s="296">
        <v>551</v>
      </c>
      <c r="J763">
        <f t="shared" si="11"/>
        <v>0.33986640000000001</v>
      </c>
    </row>
    <row r="764" spans="1:10">
      <c r="A764" s="297" t="s">
        <v>307</v>
      </c>
      <c r="B764" s="297" t="s">
        <v>120</v>
      </c>
      <c r="C764" s="297" t="s">
        <v>115</v>
      </c>
      <c r="D764" s="297" t="s">
        <v>357</v>
      </c>
      <c r="E764" s="297" t="s">
        <v>358</v>
      </c>
      <c r="F764" s="295">
        <v>33.179320000000004</v>
      </c>
      <c r="G764" s="295">
        <v>28.889189999999999</v>
      </c>
      <c r="H764" s="295">
        <v>37.469450000000002</v>
      </c>
      <c r="I764" s="296">
        <v>607</v>
      </c>
      <c r="J764">
        <f t="shared" si="11"/>
        <v>0.33179320000000007</v>
      </c>
    </row>
    <row r="765" spans="1:10">
      <c r="A765" s="297" t="s">
        <v>308</v>
      </c>
      <c r="B765" s="297" t="s">
        <v>121</v>
      </c>
      <c r="C765" s="297" t="s">
        <v>115</v>
      </c>
      <c r="D765" s="297" t="s">
        <v>357</v>
      </c>
      <c r="E765" s="297" t="s">
        <v>358</v>
      </c>
      <c r="F765" s="295">
        <v>32.414020000000001</v>
      </c>
      <c r="G765" s="295">
        <v>28.247990000000001</v>
      </c>
      <c r="H765" s="295">
        <v>36.58005</v>
      </c>
      <c r="I765" s="296">
        <v>613</v>
      </c>
      <c r="J765">
        <f t="shared" si="11"/>
        <v>0.32414019999999999</v>
      </c>
    </row>
    <row r="766" spans="1:10">
      <c r="A766" s="297" t="s">
        <v>309</v>
      </c>
      <c r="B766" s="297" t="s">
        <v>122</v>
      </c>
      <c r="C766" s="297" t="s">
        <v>115</v>
      </c>
      <c r="D766" s="297" t="s">
        <v>357</v>
      </c>
      <c r="E766" s="297" t="s">
        <v>358</v>
      </c>
      <c r="F766" s="295">
        <v>31.99577</v>
      </c>
      <c r="G766" s="295">
        <v>27.927140000000001</v>
      </c>
      <c r="H766" s="295">
        <v>36.064390000000003</v>
      </c>
      <c r="I766" s="296">
        <v>598</v>
      </c>
      <c r="J766">
        <f t="shared" si="11"/>
        <v>0.31995770000000001</v>
      </c>
    </row>
    <row r="767" spans="1:10">
      <c r="A767" s="297" t="s">
        <v>310</v>
      </c>
      <c r="B767" s="297" t="s">
        <v>123</v>
      </c>
      <c r="C767" s="297" t="s">
        <v>115</v>
      </c>
      <c r="D767" s="297" t="s">
        <v>357</v>
      </c>
      <c r="E767" s="297" t="s">
        <v>358</v>
      </c>
      <c r="F767" s="295">
        <v>32.558330000000005</v>
      </c>
      <c r="G767" s="295">
        <v>28.701359999999998</v>
      </c>
      <c r="H767" s="295">
        <v>36.415309999999998</v>
      </c>
      <c r="I767" s="296">
        <v>631</v>
      </c>
      <c r="J767">
        <f t="shared" si="11"/>
        <v>0.32558330000000008</v>
      </c>
    </row>
    <row r="768" spans="1:10">
      <c r="A768" s="297" t="s">
        <v>311</v>
      </c>
      <c r="B768" s="297" t="s">
        <v>124</v>
      </c>
      <c r="C768" s="297" t="s">
        <v>115</v>
      </c>
      <c r="D768" s="297" t="s">
        <v>357</v>
      </c>
      <c r="E768" s="297" t="s">
        <v>358</v>
      </c>
      <c r="F768" s="295">
        <v>37.786090000000002</v>
      </c>
      <c r="G768" s="295">
        <v>33.67</v>
      </c>
      <c r="H768" s="295">
        <v>41.902180000000001</v>
      </c>
      <c r="I768" s="296">
        <v>626</v>
      </c>
      <c r="J768">
        <f t="shared" si="11"/>
        <v>0.3778609</v>
      </c>
    </row>
    <row r="769" spans="1:10">
      <c r="A769" s="297" t="s">
        <v>312</v>
      </c>
      <c r="B769" s="297" t="s">
        <v>125</v>
      </c>
      <c r="C769" s="297" t="s">
        <v>115</v>
      </c>
      <c r="D769" s="297" t="s">
        <v>357</v>
      </c>
      <c r="E769" s="297" t="s">
        <v>358</v>
      </c>
      <c r="F769" s="295">
        <v>35.445280000000004</v>
      </c>
      <c r="G769" s="295">
        <v>30.921870000000002</v>
      </c>
      <c r="H769" s="295">
        <v>39.968679999999999</v>
      </c>
      <c r="I769" s="296">
        <v>516</v>
      </c>
      <c r="J769">
        <f t="shared" si="11"/>
        <v>0.35445280000000001</v>
      </c>
    </row>
    <row r="770" spans="1:10">
      <c r="A770" s="297" t="s">
        <v>313</v>
      </c>
      <c r="B770" s="297" t="s">
        <v>126</v>
      </c>
      <c r="C770" s="297" t="s">
        <v>115</v>
      </c>
      <c r="D770" s="297" t="s">
        <v>357</v>
      </c>
      <c r="E770" s="297" t="s">
        <v>358</v>
      </c>
      <c r="F770" s="295">
        <v>33.508630000000004</v>
      </c>
      <c r="G770" s="295">
        <v>29.375340000000001</v>
      </c>
      <c r="H770" s="295">
        <v>37.641930000000002</v>
      </c>
      <c r="I770" s="296">
        <v>601</v>
      </c>
      <c r="J770">
        <f t="shared" si="11"/>
        <v>0.33508630000000006</v>
      </c>
    </row>
    <row r="771" spans="1:10">
      <c r="A771" s="297" t="s">
        <v>314</v>
      </c>
      <c r="B771" s="297" t="s">
        <v>127</v>
      </c>
      <c r="C771" s="297" t="s">
        <v>115</v>
      </c>
      <c r="D771" s="297" t="s">
        <v>357</v>
      </c>
      <c r="E771" s="297" t="s">
        <v>358</v>
      </c>
      <c r="F771" s="295">
        <v>28.616770000000002</v>
      </c>
      <c r="G771" s="295">
        <v>25.034679999999998</v>
      </c>
      <c r="H771" s="295">
        <v>32.198860000000003</v>
      </c>
      <c r="I771" s="296">
        <v>721</v>
      </c>
      <c r="J771">
        <f t="shared" si="11"/>
        <v>0.28616770000000002</v>
      </c>
    </row>
    <row r="772" spans="1:10">
      <c r="A772" s="297" t="s">
        <v>315</v>
      </c>
      <c r="B772" s="297" t="s">
        <v>128</v>
      </c>
      <c r="C772" s="297" t="s">
        <v>115</v>
      </c>
      <c r="D772" s="297" t="s">
        <v>357</v>
      </c>
      <c r="E772" s="297" t="s">
        <v>358</v>
      </c>
      <c r="F772" s="295">
        <v>24.325030000000002</v>
      </c>
      <c r="G772" s="295">
        <v>20.698150000000002</v>
      </c>
      <c r="H772" s="295">
        <v>27.951910000000002</v>
      </c>
      <c r="I772" s="296">
        <v>574</v>
      </c>
      <c r="J772">
        <f t="shared" ref="J772:J835" si="12">F772/100</f>
        <v>0.24325030000000003</v>
      </c>
    </row>
    <row r="773" spans="1:10">
      <c r="A773" s="297" t="s">
        <v>316</v>
      </c>
      <c r="B773" s="297" t="s">
        <v>129</v>
      </c>
      <c r="C773" s="297" t="s">
        <v>115</v>
      </c>
      <c r="D773" s="297" t="s">
        <v>357</v>
      </c>
      <c r="E773" s="297" t="s">
        <v>358</v>
      </c>
      <c r="F773" s="295">
        <v>25.791039999999999</v>
      </c>
      <c r="G773" s="295">
        <v>22.08333</v>
      </c>
      <c r="H773" s="295">
        <v>29.498760000000001</v>
      </c>
      <c r="I773" s="296">
        <v>557</v>
      </c>
      <c r="J773">
        <f t="shared" si="12"/>
        <v>0.25791039999999998</v>
      </c>
    </row>
    <row r="774" spans="1:10">
      <c r="A774" s="297" t="s">
        <v>317</v>
      </c>
      <c r="B774" s="297" t="s">
        <v>130</v>
      </c>
      <c r="C774" s="297" t="s">
        <v>115</v>
      </c>
      <c r="D774" s="297" t="s">
        <v>357</v>
      </c>
      <c r="E774" s="297" t="s">
        <v>358</v>
      </c>
      <c r="F774" s="295">
        <v>32.090229999999998</v>
      </c>
      <c r="G774" s="295">
        <v>27.587009999999999</v>
      </c>
      <c r="H774" s="295">
        <v>36.59346</v>
      </c>
      <c r="I774" s="296">
        <v>494</v>
      </c>
      <c r="J774">
        <f t="shared" si="12"/>
        <v>0.32090229999999997</v>
      </c>
    </row>
    <row r="775" spans="1:10">
      <c r="A775" s="297" t="s">
        <v>318</v>
      </c>
      <c r="B775" s="297" t="s">
        <v>131</v>
      </c>
      <c r="C775" s="297" t="s">
        <v>115</v>
      </c>
      <c r="D775" s="297" t="s">
        <v>357</v>
      </c>
      <c r="E775" s="297" t="s">
        <v>358</v>
      </c>
      <c r="F775" s="295">
        <v>31.632660000000001</v>
      </c>
      <c r="G775" s="295">
        <v>28.521220000000003</v>
      </c>
      <c r="H775" s="295">
        <v>34.744109999999999</v>
      </c>
      <c r="I775" s="296">
        <v>1000</v>
      </c>
      <c r="J775">
        <f t="shared" si="12"/>
        <v>0.31632660000000001</v>
      </c>
    </row>
    <row r="776" spans="1:10">
      <c r="A776" s="297" t="s">
        <v>319</v>
      </c>
      <c r="B776" s="297" t="s">
        <v>132</v>
      </c>
      <c r="C776" s="297" t="s">
        <v>115</v>
      </c>
      <c r="D776" s="297" t="s">
        <v>357</v>
      </c>
      <c r="E776" s="297" t="s">
        <v>358</v>
      </c>
      <c r="F776" s="295">
        <v>26.391730000000003</v>
      </c>
      <c r="G776" s="295">
        <v>23.09694</v>
      </c>
      <c r="H776" s="295">
        <v>29.686519999999998</v>
      </c>
      <c r="I776" s="296">
        <v>779</v>
      </c>
      <c r="J776">
        <f t="shared" si="12"/>
        <v>0.26391730000000002</v>
      </c>
    </row>
    <row r="777" spans="1:10">
      <c r="A777" s="297" t="s">
        <v>320</v>
      </c>
      <c r="B777" s="297" t="s">
        <v>133</v>
      </c>
      <c r="C777" s="297" t="s">
        <v>115</v>
      </c>
      <c r="D777" s="297" t="s">
        <v>357</v>
      </c>
      <c r="E777" s="297" t="s">
        <v>358</v>
      </c>
      <c r="F777" s="295">
        <v>29.271409999999996</v>
      </c>
      <c r="G777" s="295">
        <v>25.131460000000001</v>
      </c>
      <c r="H777" s="295">
        <v>33.411360000000002</v>
      </c>
      <c r="I777" s="296">
        <v>555</v>
      </c>
      <c r="J777">
        <f t="shared" si="12"/>
        <v>0.29271409999999998</v>
      </c>
    </row>
    <row r="778" spans="1:10">
      <c r="A778" s="297" t="s">
        <v>321</v>
      </c>
      <c r="B778" s="297" t="s">
        <v>134</v>
      </c>
      <c r="C778" s="297" t="s">
        <v>115</v>
      </c>
      <c r="D778" s="297" t="s">
        <v>357</v>
      </c>
      <c r="E778" s="297" t="s">
        <v>358</v>
      </c>
      <c r="F778" s="295">
        <v>26.74511</v>
      </c>
      <c r="G778" s="295">
        <v>23.289099999999998</v>
      </c>
      <c r="H778" s="295">
        <v>30.201129999999999</v>
      </c>
      <c r="I778" s="296">
        <v>710</v>
      </c>
      <c r="J778">
        <f t="shared" si="12"/>
        <v>0.2674511</v>
      </c>
    </row>
    <row r="779" spans="1:10">
      <c r="A779" s="297" t="s">
        <v>322</v>
      </c>
      <c r="B779" s="297" t="s">
        <v>135</v>
      </c>
      <c r="C779" s="297" t="s">
        <v>115</v>
      </c>
      <c r="D779" s="297" t="s">
        <v>357</v>
      </c>
      <c r="E779" s="297" t="s">
        <v>358</v>
      </c>
      <c r="F779" s="295">
        <v>28.303260000000002</v>
      </c>
      <c r="G779" s="295">
        <v>24.06803</v>
      </c>
      <c r="H779" s="295">
        <v>32.538489999999996</v>
      </c>
      <c r="I779" s="296">
        <v>545</v>
      </c>
      <c r="J779">
        <f t="shared" si="12"/>
        <v>0.28303260000000002</v>
      </c>
    </row>
    <row r="780" spans="1:10">
      <c r="A780" s="297" t="s">
        <v>323</v>
      </c>
      <c r="B780" s="297" t="s">
        <v>136</v>
      </c>
      <c r="C780" s="297" t="s">
        <v>115</v>
      </c>
      <c r="D780" s="297" t="s">
        <v>357</v>
      </c>
      <c r="E780" s="297" t="s">
        <v>358</v>
      </c>
      <c r="F780" s="295">
        <v>32.220710000000004</v>
      </c>
      <c r="G780" s="295">
        <v>27.895180000000003</v>
      </c>
      <c r="H780" s="295">
        <v>36.546240000000004</v>
      </c>
      <c r="I780" s="296">
        <v>562</v>
      </c>
      <c r="J780">
        <f t="shared" si="12"/>
        <v>0.32220710000000002</v>
      </c>
    </row>
    <row r="781" spans="1:10">
      <c r="A781" s="297" t="s">
        <v>324</v>
      </c>
      <c r="B781" s="297" t="s">
        <v>137</v>
      </c>
      <c r="C781" s="297" t="s">
        <v>115</v>
      </c>
      <c r="D781" s="297" t="s">
        <v>357</v>
      </c>
      <c r="E781" s="297" t="s">
        <v>358</v>
      </c>
      <c r="F781" s="295">
        <v>34.28931</v>
      </c>
      <c r="G781" s="295">
        <v>30.10331</v>
      </c>
      <c r="H781" s="295">
        <v>38.475320000000004</v>
      </c>
      <c r="I781" s="296">
        <v>547</v>
      </c>
      <c r="J781">
        <f t="shared" si="12"/>
        <v>0.34289310000000001</v>
      </c>
    </row>
    <row r="782" spans="1:10">
      <c r="A782" s="297" t="s">
        <v>325</v>
      </c>
      <c r="B782" s="297" t="s">
        <v>138</v>
      </c>
      <c r="C782" s="297" t="s">
        <v>115</v>
      </c>
      <c r="D782" s="297" t="s">
        <v>357</v>
      </c>
      <c r="E782" s="297" t="s">
        <v>358</v>
      </c>
      <c r="F782" s="295">
        <v>31.283499999999997</v>
      </c>
      <c r="G782" s="295">
        <v>27.36636</v>
      </c>
      <c r="H782" s="295">
        <v>35.20064</v>
      </c>
      <c r="I782" s="296">
        <v>620</v>
      </c>
      <c r="J782">
        <f t="shared" si="12"/>
        <v>0.31283499999999997</v>
      </c>
    </row>
    <row r="783" spans="1:10">
      <c r="A783" s="297" t="s">
        <v>326</v>
      </c>
      <c r="B783" s="297" t="s">
        <v>327</v>
      </c>
      <c r="C783" s="297" t="s">
        <v>115</v>
      </c>
      <c r="D783" s="297" t="s">
        <v>357</v>
      </c>
      <c r="E783" s="297" t="s">
        <v>358</v>
      </c>
      <c r="F783" s="295">
        <v>32.572000000000003</v>
      </c>
      <c r="G783" s="295">
        <v>30.83634</v>
      </c>
      <c r="H783" s="295">
        <v>34.307659999999998</v>
      </c>
      <c r="I783" s="296">
        <v>3459</v>
      </c>
      <c r="J783">
        <f t="shared" si="12"/>
        <v>0.32572000000000001</v>
      </c>
    </row>
    <row r="784" spans="1:10">
      <c r="A784" s="297" t="s">
        <v>328</v>
      </c>
      <c r="B784" s="297" t="s">
        <v>329</v>
      </c>
      <c r="C784" s="297" t="s">
        <v>115</v>
      </c>
      <c r="D784" s="297" t="s">
        <v>357</v>
      </c>
      <c r="E784" s="297" t="s">
        <v>358</v>
      </c>
      <c r="F784" s="295">
        <v>35.049300000000002</v>
      </c>
      <c r="G784" s="295">
        <v>32.485979999999998</v>
      </c>
      <c r="H784" s="295">
        <v>37.612610000000004</v>
      </c>
      <c r="I784" s="296">
        <v>1743</v>
      </c>
      <c r="J784">
        <f t="shared" si="12"/>
        <v>0.350493</v>
      </c>
    </row>
    <row r="785" spans="1:10">
      <c r="A785" s="297" t="s">
        <v>330</v>
      </c>
      <c r="B785" s="297" t="s">
        <v>331</v>
      </c>
      <c r="C785" s="297" t="s">
        <v>115</v>
      </c>
      <c r="D785" s="297" t="s">
        <v>357</v>
      </c>
      <c r="E785" s="297" t="s">
        <v>358</v>
      </c>
      <c r="F785" s="295">
        <v>32.558330000000005</v>
      </c>
      <c r="G785" s="295">
        <v>28.701359999999998</v>
      </c>
      <c r="H785" s="295">
        <v>36.415309999999998</v>
      </c>
      <c r="I785" s="296">
        <v>631</v>
      </c>
      <c r="J785">
        <f t="shared" si="12"/>
        <v>0.32558330000000008</v>
      </c>
    </row>
    <row r="786" spans="1:10">
      <c r="A786" s="297" t="s">
        <v>332</v>
      </c>
      <c r="B786" s="297" t="s">
        <v>333</v>
      </c>
      <c r="C786" s="297" t="s">
        <v>115</v>
      </c>
      <c r="D786" s="297" t="s">
        <v>357</v>
      </c>
      <c r="E786" s="297" t="s">
        <v>358</v>
      </c>
      <c r="F786" s="295">
        <v>26.700119999999998</v>
      </c>
      <c r="G786" s="295">
        <v>24.537870000000002</v>
      </c>
      <c r="H786" s="295">
        <v>28.862359999999999</v>
      </c>
      <c r="I786" s="296">
        <v>1852</v>
      </c>
      <c r="J786">
        <f t="shared" si="12"/>
        <v>0.26700119999999999</v>
      </c>
    </row>
    <row r="787" spans="1:10">
      <c r="A787" s="297" t="s">
        <v>334</v>
      </c>
      <c r="B787" s="297" t="s">
        <v>335</v>
      </c>
      <c r="C787" s="297" t="s">
        <v>115</v>
      </c>
      <c r="D787" s="297" t="s">
        <v>357</v>
      </c>
      <c r="E787" s="297" t="s">
        <v>358</v>
      </c>
      <c r="F787" s="295">
        <v>26.930559999999996</v>
      </c>
      <c r="G787" s="295">
        <v>24.141739999999999</v>
      </c>
      <c r="H787" s="295">
        <v>29.719390000000001</v>
      </c>
      <c r="I787" s="296">
        <v>1334</v>
      </c>
      <c r="J787">
        <f t="shared" si="12"/>
        <v>0.26930559999999998</v>
      </c>
    </row>
    <row r="788" spans="1:10">
      <c r="A788" s="297" t="s">
        <v>336</v>
      </c>
      <c r="B788" s="297" t="s">
        <v>337</v>
      </c>
      <c r="C788" s="297" t="s">
        <v>115</v>
      </c>
      <c r="D788" s="297" t="s">
        <v>357</v>
      </c>
      <c r="E788" s="297" t="s">
        <v>358</v>
      </c>
      <c r="F788" s="295">
        <v>31.747229999999998</v>
      </c>
      <c r="G788" s="295">
        <v>29.157019999999999</v>
      </c>
      <c r="H788" s="295">
        <v>34.337450000000004</v>
      </c>
      <c r="I788" s="296">
        <v>1494</v>
      </c>
      <c r="J788">
        <f t="shared" si="12"/>
        <v>0.31747229999999999</v>
      </c>
    </row>
    <row r="789" spans="1:10">
      <c r="A789" s="297" t="s">
        <v>338</v>
      </c>
      <c r="B789" s="297" t="s">
        <v>339</v>
      </c>
      <c r="C789" s="297" t="s">
        <v>115</v>
      </c>
      <c r="D789" s="297" t="s">
        <v>357</v>
      </c>
      <c r="E789" s="297" t="s">
        <v>358</v>
      </c>
      <c r="F789" s="295">
        <v>30.159649999999999</v>
      </c>
      <c r="G789" s="295">
        <v>28.339510000000001</v>
      </c>
      <c r="H789" s="295">
        <v>31.979800000000004</v>
      </c>
      <c r="I789" s="296">
        <v>2984</v>
      </c>
      <c r="J789">
        <f t="shared" si="12"/>
        <v>0.30159649999999999</v>
      </c>
    </row>
    <row r="790" spans="1:10">
      <c r="A790" s="297" t="s">
        <v>340</v>
      </c>
      <c r="B790" s="297" t="s">
        <v>78</v>
      </c>
      <c r="C790" s="297" t="s">
        <v>115</v>
      </c>
      <c r="D790" s="297" t="s">
        <v>357</v>
      </c>
      <c r="E790" s="297" t="s">
        <v>358</v>
      </c>
      <c r="F790" s="295">
        <v>30.771460000000001</v>
      </c>
      <c r="G790" s="295">
        <v>29.894330000000004</v>
      </c>
      <c r="H790" s="295">
        <v>31.648589999999999</v>
      </c>
      <c r="I790" s="296">
        <v>13497</v>
      </c>
      <c r="J790">
        <f t="shared" si="12"/>
        <v>0.3077146</v>
      </c>
    </row>
    <row r="791" spans="1:10">
      <c r="A791" s="300" t="s">
        <v>301</v>
      </c>
      <c r="B791" s="300" t="s">
        <v>117</v>
      </c>
      <c r="C791" s="300" t="s">
        <v>116</v>
      </c>
      <c r="D791" s="300" t="s">
        <v>357</v>
      </c>
      <c r="E791" s="300" t="s">
        <v>358</v>
      </c>
      <c r="F791" s="298">
        <v>39.11909</v>
      </c>
      <c r="G791" s="298">
        <v>35.013240000000003</v>
      </c>
      <c r="H791" s="298">
        <v>43.224940000000004</v>
      </c>
      <c r="I791" s="299">
        <v>612</v>
      </c>
      <c r="J791">
        <f t="shared" si="12"/>
        <v>0.39119090000000001</v>
      </c>
    </row>
    <row r="792" spans="1:10">
      <c r="A792" s="300" t="s">
        <v>305</v>
      </c>
      <c r="B792" s="300" t="s">
        <v>118</v>
      </c>
      <c r="C792" s="300" t="s">
        <v>116</v>
      </c>
      <c r="D792" s="300" t="s">
        <v>357</v>
      </c>
      <c r="E792" s="300" t="s">
        <v>358</v>
      </c>
      <c r="F792" s="298">
        <v>37.636209999999998</v>
      </c>
      <c r="G792" s="298">
        <v>33.559100000000001</v>
      </c>
      <c r="H792" s="298">
        <v>41.713319999999996</v>
      </c>
      <c r="I792" s="299">
        <v>679</v>
      </c>
      <c r="J792">
        <f t="shared" si="12"/>
        <v>0.37636209999999998</v>
      </c>
    </row>
    <row r="793" spans="1:10">
      <c r="A793" s="300" t="s">
        <v>306</v>
      </c>
      <c r="B793" s="300" t="s">
        <v>119</v>
      </c>
      <c r="C793" s="300" t="s">
        <v>116</v>
      </c>
      <c r="D793" s="300" t="s">
        <v>357</v>
      </c>
      <c r="E793" s="300" t="s">
        <v>358</v>
      </c>
      <c r="F793" s="298">
        <v>38.311950000000003</v>
      </c>
      <c r="G793" s="298">
        <v>34.42418</v>
      </c>
      <c r="H793" s="298">
        <v>42.199719999999999</v>
      </c>
      <c r="I793" s="299">
        <v>642</v>
      </c>
      <c r="J793">
        <f t="shared" si="12"/>
        <v>0.38311950000000006</v>
      </c>
    </row>
    <row r="794" spans="1:10">
      <c r="A794" s="300" t="s">
        <v>307</v>
      </c>
      <c r="B794" s="300" t="s">
        <v>120</v>
      </c>
      <c r="C794" s="300" t="s">
        <v>116</v>
      </c>
      <c r="D794" s="300" t="s">
        <v>357</v>
      </c>
      <c r="E794" s="300" t="s">
        <v>358</v>
      </c>
      <c r="F794" s="298">
        <v>36.616120000000002</v>
      </c>
      <c r="G794" s="298">
        <v>32.63841</v>
      </c>
      <c r="H794" s="298">
        <v>40.59384</v>
      </c>
      <c r="I794" s="299">
        <v>714</v>
      </c>
      <c r="J794">
        <f t="shared" si="12"/>
        <v>0.36616120000000002</v>
      </c>
    </row>
    <row r="795" spans="1:10">
      <c r="A795" s="300" t="s">
        <v>308</v>
      </c>
      <c r="B795" s="300" t="s">
        <v>121</v>
      </c>
      <c r="C795" s="300" t="s">
        <v>116</v>
      </c>
      <c r="D795" s="300" t="s">
        <v>357</v>
      </c>
      <c r="E795" s="300" t="s">
        <v>358</v>
      </c>
      <c r="F795" s="298">
        <v>35.279120000000006</v>
      </c>
      <c r="G795" s="298">
        <v>31.596499999999999</v>
      </c>
      <c r="H795" s="298">
        <v>38.961739999999999</v>
      </c>
      <c r="I795" s="299">
        <v>705</v>
      </c>
      <c r="J795">
        <f t="shared" si="12"/>
        <v>0.35279120000000008</v>
      </c>
    </row>
    <row r="796" spans="1:10">
      <c r="A796" s="300" t="s">
        <v>309</v>
      </c>
      <c r="B796" s="300" t="s">
        <v>122</v>
      </c>
      <c r="C796" s="300" t="s">
        <v>116</v>
      </c>
      <c r="D796" s="300" t="s">
        <v>357</v>
      </c>
      <c r="E796" s="300" t="s">
        <v>358</v>
      </c>
      <c r="F796" s="298">
        <v>37.398060000000001</v>
      </c>
      <c r="G796" s="298">
        <v>33.535249999999998</v>
      </c>
      <c r="H796" s="298">
        <v>41.260869999999997</v>
      </c>
      <c r="I796" s="299">
        <v>705</v>
      </c>
      <c r="J796">
        <f t="shared" si="12"/>
        <v>0.3739806</v>
      </c>
    </row>
    <row r="797" spans="1:10">
      <c r="A797" s="300" t="s">
        <v>310</v>
      </c>
      <c r="B797" s="300" t="s">
        <v>123</v>
      </c>
      <c r="C797" s="300" t="s">
        <v>116</v>
      </c>
      <c r="D797" s="300" t="s">
        <v>357</v>
      </c>
      <c r="E797" s="300" t="s">
        <v>358</v>
      </c>
      <c r="F797" s="298">
        <v>37.418489999999998</v>
      </c>
      <c r="G797" s="298">
        <v>33.681070000000005</v>
      </c>
      <c r="H797" s="298">
        <v>41.155909999999999</v>
      </c>
      <c r="I797" s="299">
        <v>719</v>
      </c>
      <c r="J797">
        <f t="shared" si="12"/>
        <v>0.37418489999999999</v>
      </c>
    </row>
    <row r="798" spans="1:10">
      <c r="A798" s="300" t="s">
        <v>311</v>
      </c>
      <c r="B798" s="300" t="s">
        <v>124</v>
      </c>
      <c r="C798" s="300" t="s">
        <v>116</v>
      </c>
      <c r="D798" s="300" t="s">
        <v>357</v>
      </c>
      <c r="E798" s="300" t="s">
        <v>358</v>
      </c>
      <c r="F798" s="298">
        <v>40.282119999999999</v>
      </c>
      <c r="G798" s="298">
        <v>36.212109999999996</v>
      </c>
      <c r="H798" s="298">
        <v>44.352130000000002</v>
      </c>
      <c r="I798" s="299">
        <v>669</v>
      </c>
      <c r="J798">
        <f t="shared" si="12"/>
        <v>0.40282119999999999</v>
      </c>
    </row>
    <row r="799" spans="1:10">
      <c r="A799" s="300" t="s">
        <v>312</v>
      </c>
      <c r="B799" s="300" t="s">
        <v>125</v>
      </c>
      <c r="C799" s="300" t="s">
        <v>116</v>
      </c>
      <c r="D799" s="300" t="s">
        <v>357</v>
      </c>
      <c r="E799" s="300" t="s">
        <v>358</v>
      </c>
      <c r="F799" s="298">
        <v>39.604309999999998</v>
      </c>
      <c r="G799" s="298">
        <v>35.428280000000001</v>
      </c>
      <c r="H799" s="298">
        <v>43.780340000000002</v>
      </c>
      <c r="I799" s="299">
        <v>606</v>
      </c>
      <c r="J799">
        <f t="shared" si="12"/>
        <v>0.39604309999999998</v>
      </c>
    </row>
    <row r="800" spans="1:10">
      <c r="A800" s="300" t="s">
        <v>313</v>
      </c>
      <c r="B800" s="300" t="s">
        <v>126</v>
      </c>
      <c r="C800" s="300" t="s">
        <v>116</v>
      </c>
      <c r="D800" s="300" t="s">
        <v>357</v>
      </c>
      <c r="E800" s="300" t="s">
        <v>358</v>
      </c>
      <c r="F800" s="298">
        <v>36.437510000000003</v>
      </c>
      <c r="G800" s="298">
        <v>32.620510000000003</v>
      </c>
      <c r="H800" s="298">
        <v>40.254519999999999</v>
      </c>
      <c r="I800" s="299">
        <v>685</v>
      </c>
      <c r="J800">
        <f t="shared" si="12"/>
        <v>0.36437510000000001</v>
      </c>
    </row>
    <row r="801" spans="1:10">
      <c r="A801" s="300" t="s">
        <v>314</v>
      </c>
      <c r="B801" s="300" t="s">
        <v>127</v>
      </c>
      <c r="C801" s="300" t="s">
        <v>116</v>
      </c>
      <c r="D801" s="300" t="s">
        <v>357</v>
      </c>
      <c r="E801" s="300" t="s">
        <v>358</v>
      </c>
      <c r="F801" s="298">
        <v>31.808350000000001</v>
      </c>
      <c r="G801" s="298">
        <v>28.530309999999997</v>
      </c>
      <c r="H801" s="298">
        <v>35.086390000000002</v>
      </c>
      <c r="I801" s="299">
        <v>852</v>
      </c>
      <c r="J801">
        <f t="shared" si="12"/>
        <v>0.31808350000000002</v>
      </c>
    </row>
    <row r="802" spans="1:10">
      <c r="A802" s="300" t="s">
        <v>315</v>
      </c>
      <c r="B802" s="300" t="s">
        <v>128</v>
      </c>
      <c r="C802" s="300" t="s">
        <v>116</v>
      </c>
      <c r="D802" s="300" t="s">
        <v>357</v>
      </c>
      <c r="E802" s="300" t="s">
        <v>358</v>
      </c>
      <c r="F802" s="298">
        <v>28.906850000000002</v>
      </c>
      <c r="G802" s="298">
        <v>25.443280000000001</v>
      </c>
      <c r="H802" s="298">
        <v>32.370420000000003</v>
      </c>
      <c r="I802" s="299">
        <v>701</v>
      </c>
      <c r="J802">
        <f t="shared" si="12"/>
        <v>0.28906850000000001</v>
      </c>
    </row>
    <row r="803" spans="1:10">
      <c r="A803" s="300" t="s">
        <v>316</v>
      </c>
      <c r="B803" s="300" t="s">
        <v>129</v>
      </c>
      <c r="C803" s="300" t="s">
        <v>116</v>
      </c>
      <c r="D803" s="300" t="s">
        <v>357</v>
      </c>
      <c r="E803" s="300" t="s">
        <v>358</v>
      </c>
      <c r="F803" s="298">
        <v>30.312450000000002</v>
      </c>
      <c r="G803" s="298">
        <v>26.48761</v>
      </c>
      <c r="H803" s="298">
        <v>34.13729</v>
      </c>
      <c r="I803" s="299">
        <v>637</v>
      </c>
      <c r="J803">
        <f t="shared" si="12"/>
        <v>0.30312450000000002</v>
      </c>
    </row>
    <row r="804" spans="1:10">
      <c r="A804" s="300" t="s">
        <v>317</v>
      </c>
      <c r="B804" s="300" t="s">
        <v>130</v>
      </c>
      <c r="C804" s="300" t="s">
        <v>116</v>
      </c>
      <c r="D804" s="300" t="s">
        <v>357</v>
      </c>
      <c r="E804" s="300" t="s">
        <v>358</v>
      </c>
      <c r="F804" s="298">
        <v>32.924669999999999</v>
      </c>
      <c r="G804" s="298">
        <v>28.978059999999999</v>
      </c>
      <c r="H804" s="298">
        <v>36.871279999999999</v>
      </c>
      <c r="I804" s="299">
        <v>620</v>
      </c>
      <c r="J804">
        <f t="shared" si="12"/>
        <v>0.3292467</v>
      </c>
    </row>
    <row r="805" spans="1:10">
      <c r="A805" s="300" t="s">
        <v>318</v>
      </c>
      <c r="B805" s="300" t="s">
        <v>131</v>
      </c>
      <c r="C805" s="300" t="s">
        <v>116</v>
      </c>
      <c r="D805" s="300" t="s">
        <v>357</v>
      </c>
      <c r="E805" s="300" t="s">
        <v>358</v>
      </c>
      <c r="F805" s="298">
        <v>35.851860000000002</v>
      </c>
      <c r="G805" s="298">
        <v>32.74183</v>
      </c>
      <c r="H805" s="298">
        <v>38.961889999999997</v>
      </c>
      <c r="I805" s="299">
        <v>1169</v>
      </c>
      <c r="J805">
        <f t="shared" si="12"/>
        <v>0.35851860000000002</v>
      </c>
    </row>
    <row r="806" spans="1:10">
      <c r="A806" s="300" t="s">
        <v>319</v>
      </c>
      <c r="B806" s="300" t="s">
        <v>132</v>
      </c>
      <c r="C806" s="300" t="s">
        <v>116</v>
      </c>
      <c r="D806" s="300" t="s">
        <v>357</v>
      </c>
      <c r="E806" s="300" t="s">
        <v>358</v>
      </c>
      <c r="F806" s="298">
        <v>29.001529999999999</v>
      </c>
      <c r="G806" s="298">
        <v>25.662010000000002</v>
      </c>
      <c r="H806" s="298">
        <v>32.341049999999996</v>
      </c>
      <c r="I806" s="299">
        <v>828</v>
      </c>
      <c r="J806">
        <f t="shared" si="12"/>
        <v>0.29001529999999998</v>
      </c>
    </row>
    <row r="807" spans="1:10">
      <c r="A807" s="300" t="s">
        <v>320</v>
      </c>
      <c r="B807" s="300" t="s">
        <v>133</v>
      </c>
      <c r="C807" s="300" t="s">
        <v>116</v>
      </c>
      <c r="D807" s="300" t="s">
        <v>357</v>
      </c>
      <c r="E807" s="300" t="s">
        <v>358</v>
      </c>
      <c r="F807" s="298">
        <v>30.197619999999997</v>
      </c>
      <c r="G807" s="298">
        <v>26.558870000000002</v>
      </c>
      <c r="H807" s="298">
        <v>33.836359999999999</v>
      </c>
      <c r="I807" s="299">
        <v>671</v>
      </c>
      <c r="J807">
        <f t="shared" si="12"/>
        <v>0.30197619999999997</v>
      </c>
    </row>
    <row r="808" spans="1:10">
      <c r="A808" s="300" t="s">
        <v>321</v>
      </c>
      <c r="B808" s="300" t="s">
        <v>134</v>
      </c>
      <c r="C808" s="300" t="s">
        <v>116</v>
      </c>
      <c r="D808" s="300" t="s">
        <v>357</v>
      </c>
      <c r="E808" s="300" t="s">
        <v>358</v>
      </c>
      <c r="F808" s="298">
        <v>28.811779999999999</v>
      </c>
      <c r="G808" s="298">
        <v>25.5319</v>
      </c>
      <c r="H808" s="298">
        <v>32.091650000000001</v>
      </c>
      <c r="I808" s="299">
        <v>796</v>
      </c>
      <c r="J808">
        <f t="shared" si="12"/>
        <v>0.28811779999999998</v>
      </c>
    </row>
    <row r="809" spans="1:10">
      <c r="A809" s="300" t="s">
        <v>322</v>
      </c>
      <c r="B809" s="300" t="s">
        <v>135</v>
      </c>
      <c r="C809" s="300" t="s">
        <v>116</v>
      </c>
      <c r="D809" s="300" t="s">
        <v>357</v>
      </c>
      <c r="E809" s="300" t="s">
        <v>358</v>
      </c>
      <c r="F809" s="298">
        <v>29.88447</v>
      </c>
      <c r="G809" s="298">
        <v>26.006519999999998</v>
      </c>
      <c r="H809" s="298">
        <v>33.762430000000002</v>
      </c>
      <c r="I809" s="299">
        <v>654</v>
      </c>
      <c r="J809">
        <f t="shared" si="12"/>
        <v>0.29884470000000002</v>
      </c>
    </row>
    <row r="810" spans="1:10">
      <c r="A810" s="300" t="s">
        <v>323</v>
      </c>
      <c r="B810" s="300" t="s">
        <v>136</v>
      </c>
      <c r="C810" s="300" t="s">
        <v>116</v>
      </c>
      <c r="D810" s="300" t="s">
        <v>357</v>
      </c>
      <c r="E810" s="300" t="s">
        <v>358</v>
      </c>
      <c r="F810" s="298">
        <v>30.765530000000002</v>
      </c>
      <c r="G810" s="298">
        <v>27.066040000000001</v>
      </c>
      <c r="H810" s="298">
        <v>34.465029999999999</v>
      </c>
      <c r="I810" s="299">
        <v>668</v>
      </c>
      <c r="J810">
        <f t="shared" si="12"/>
        <v>0.30765530000000002</v>
      </c>
    </row>
    <row r="811" spans="1:10">
      <c r="A811" s="300" t="s">
        <v>324</v>
      </c>
      <c r="B811" s="300" t="s">
        <v>137</v>
      </c>
      <c r="C811" s="300" t="s">
        <v>116</v>
      </c>
      <c r="D811" s="300" t="s">
        <v>357</v>
      </c>
      <c r="E811" s="300" t="s">
        <v>358</v>
      </c>
      <c r="F811" s="298">
        <v>37.166129999999995</v>
      </c>
      <c r="G811" s="298">
        <v>33.212199999999996</v>
      </c>
      <c r="H811" s="298">
        <v>41.120060000000002</v>
      </c>
      <c r="I811" s="299">
        <v>635</v>
      </c>
      <c r="J811">
        <f t="shared" si="12"/>
        <v>0.37166129999999997</v>
      </c>
    </row>
    <row r="812" spans="1:10">
      <c r="A812" s="300" t="s">
        <v>325</v>
      </c>
      <c r="B812" s="300" t="s">
        <v>138</v>
      </c>
      <c r="C812" s="300" t="s">
        <v>116</v>
      </c>
      <c r="D812" s="300" t="s">
        <v>357</v>
      </c>
      <c r="E812" s="300" t="s">
        <v>358</v>
      </c>
      <c r="F812" s="298">
        <v>31.616230000000002</v>
      </c>
      <c r="G812" s="298">
        <v>28.020689999999998</v>
      </c>
      <c r="H812" s="298">
        <v>35.211770000000001</v>
      </c>
      <c r="I812" s="299">
        <v>713</v>
      </c>
      <c r="J812">
        <f t="shared" si="12"/>
        <v>0.31616230000000001</v>
      </c>
    </row>
    <row r="813" spans="1:10">
      <c r="A813" s="300" t="s">
        <v>326</v>
      </c>
      <c r="B813" s="300" t="s">
        <v>327</v>
      </c>
      <c r="C813" s="300" t="s">
        <v>116</v>
      </c>
      <c r="D813" s="300" t="s">
        <v>357</v>
      </c>
      <c r="E813" s="300" t="s">
        <v>358</v>
      </c>
      <c r="F813" s="298">
        <v>37.206060000000001</v>
      </c>
      <c r="G813" s="298">
        <v>35.58135</v>
      </c>
      <c r="H813" s="298">
        <v>38.830779999999997</v>
      </c>
      <c r="I813" s="299">
        <v>4057</v>
      </c>
      <c r="J813">
        <f t="shared" si="12"/>
        <v>0.37206060000000002</v>
      </c>
    </row>
    <row r="814" spans="1:10">
      <c r="A814" s="300" t="s">
        <v>328</v>
      </c>
      <c r="B814" s="300" t="s">
        <v>329</v>
      </c>
      <c r="C814" s="300" t="s">
        <v>116</v>
      </c>
      <c r="D814" s="300" t="s">
        <v>357</v>
      </c>
      <c r="E814" s="300" t="s">
        <v>358</v>
      </c>
      <c r="F814" s="298">
        <v>38.216360000000002</v>
      </c>
      <c r="G814" s="298">
        <v>35.803380000000004</v>
      </c>
      <c r="H814" s="298">
        <v>40.629330000000003</v>
      </c>
      <c r="I814" s="299">
        <v>1960</v>
      </c>
      <c r="J814">
        <f t="shared" si="12"/>
        <v>0.38216359999999999</v>
      </c>
    </row>
    <row r="815" spans="1:10">
      <c r="A815" s="300" t="s">
        <v>330</v>
      </c>
      <c r="B815" s="300" t="s">
        <v>331</v>
      </c>
      <c r="C815" s="300" t="s">
        <v>116</v>
      </c>
      <c r="D815" s="300" t="s">
        <v>357</v>
      </c>
      <c r="E815" s="300" t="s">
        <v>358</v>
      </c>
      <c r="F815" s="298">
        <v>37.418489999999998</v>
      </c>
      <c r="G815" s="298">
        <v>33.681070000000005</v>
      </c>
      <c r="H815" s="298">
        <v>41.155909999999999</v>
      </c>
      <c r="I815" s="299">
        <v>719</v>
      </c>
      <c r="J815">
        <f t="shared" si="12"/>
        <v>0.37418489999999999</v>
      </c>
    </row>
    <row r="816" spans="1:10">
      <c r="A816" s="300" t="s">
        <v>332</v>
      </c>
      <c r="B816" s="300" t="s">
        <v>333</v>
      </c>
      <c r="C816" s="300" t="s">
        <v>116</v>
      </c>
      <c r="D816" s="300" t="s">
        <v>357</v>
      </c>
      <c r="E816" s="300" t="s">
        <v>358</v>
      </c>
      <c r="F816" s="298">
        <v>30.62208</v>
      </c>
      <c r="G816" s="298">
        <v>28.56758</v>
      </c>
      <c r="H816" s="298">
        <v>32.676589999999997</v>
      </c>
      <c r="I816" s="299">
        <v>2190</v>
      </c>
      <c r="J816">
        <f t="shared" si="12"/>
        <v>0.30622080000000002</v>
      </c>
    </row>
    <row r="817" spans="1:10">
      <c r="A817" s="300" t="s">
        <v>334</v>
      </c>
      <c r="B817" s="300" t="s">
        <v>335</v>
      </c>
      <c r="C817" s="300" t="s">
        <v>116</v>
      </c>
      <c r="D817" s="300" t="s">
        <v>357</v>
      </c>
      <c r="E817" s="300" t="s">
        <v>358</v>
      </c>
      <c r="F817" s="298">
        <v>29.255979999999997</v>
      </c>
      <c r="G817" s="298">
        <v>26.514569999999999</v>
      </c>
      <c r="H817" s="298">
        <v>31.997389999999999</v>
      </c>
      <c r="I817" s="299">
        <v>1499</v>
      </c>
      <c r="J817">
        <f t="shared" si="12"/>
        <v>0.29255979999999998</v>
      </c>
    </row>
    <row r="818" spans="1:10">
      <c r="A818" s="300" t="s">
        <v>336</v>
      </c>
      <c r="B818" s="300" t="s">
        <v>337</v>
      </c>
      <c r="C818" s="300" t="s">
        <v>116</v>
      </c>
      <c r="D818" s="300" t="s">
        <v>357</v>
      </c>
      <c r="E818" s="300" t="s">
        <v>358</v>
      </c>
      <c r="F818" s="298">
        <v>35.049250000000001</v>
      </c>
      <c r="G818" s="298">
        <v>32.543230000000001</v>
      </c>
      <c r="H818" s="298">
        <v>37.55527</v>
      </c>
      <c r="I818" s="299">
        <v>1789</v>
      </c>
      <c r="J818">
        <f t="shared" si="12"/>
        <v>0.35049249999999998</v>
      </c>
    </row>
    <row r="819" spans="1:10">
      <c r="A819" s="300" t="s">
        <v>338</v>
      </c>
      <c r="B819" s="300" t="s">
        <v>339</v>
      </c>
      <c r="C819" s="300" t="s">
        <v>116</v>
      </c>
      <c r="D819" s="300" t="s">
        <v>357</v>
      </c>
      <c r="E819" s="300" t="s">
        <v>358</v>
      </c>
      <c r="F819" s="298">
        <v>31.325700000000001</v>
      </c>
      <c r="G819" s="298">
        <v>29.654700000000002</v>
      </c>
      <c r="H819" s="298">
        <v>32.99671</v>
      </c>
      <c r="I819" s="299">
        <v>3466</v>
      </c>
      <c r="J819">
        <f t="shared" si="12"/>
        <v>0.31325700000000001</v>
      </c>
    </row>
    <row r="820" spans="1:10">
      <c r="A820" s="300" t="s">
        <v>340</v>
      </c>
      <c r="B820" s="300" t="s">
        <v>78</v>
      </c>
      <c r="C820" s="300" t="s">
        <v>116</v>
      </c>
      <c r="D820" s="300" t="s">
        <v>357</v>
      </c>
      <c r="E820" s="300" t="s">
        <v>358</v>
      </c>
      <c r="F820" s="298">
        <v>34.046869999999998</v>
      </c>
      <c r="G820" s="298">
        <v>33.216470000000001</v>
      </c>
      <c r="H820" s="298">
        <v>34.877269999999996</v>
      </c>
      <c r="I820" s="299">
        <v>15680</v>
      </c>
      <c r="J820">
        <f t="shared" si="12"/>
        <v>0.34046869999999996</v>
      </c>
    </row>
    <row r="821" spans="1:10">
      <c r="A821" s="255" t="s">
        <v>359</v>
      </c>
      <c r="B821" s="215"/>
      <c r="C821" s="215"/>
      <c r="D821" s="215"/>
      <c r="E821" s="215"/>
      <c r="F821" s="215"/>
      <c r="G821" s="215"/>
      <c r="H821" s="215"/>
      <c r="I821" s="215"/>
    </row>
    <row r="822" spans="1:10">
      <c r="A822" s="301" t="s">
        <v>301</v>
      </c>
      <c r="B822" s="301" t="s">
        <v>117</v>
      </c>
      <c r="C822" s="301" t="s">
        <v>302</v>
      </c>
      <c r="D822" s="301" t="s">
        <v>357</v>
      </c>
      <c r="E822" s="301" t="s">
        <v>358</v>
      </c>
      <c r="F822" s="302">
        <v>36.26135</v>
      </c>
      <c r="G822" s="302">
        <v>32.83417</v>
      </c>
      <c r="H822" s="302">
        <v>39.68853</v>
      </c>
      <c r="I822" s="303">
        <v>1100</v>
      </c>
      <c r="J822" t="e">
        <f>#REF!</f>
        <v>#REF!</v>
      </c>
    </row>
    <row r="823" spans="1:10">
      <c r="A823" s="301" t="s">
        <v>305</v>
      </c>
      <c r="B823" s="301" t="s">
        <v>118</v>
      </c>
      <c r="C823" s="301" t="s">
        <v>302</v>
      </c>
      <c r="D823" s="301" t="s">
        <v>357</v>
      </c>
      <c r="E823" s="301" t="s">
        <v>358</v>
      </c>
      <c r="F823" s="302">
        <v>34.841439999999999</v>
      </c>
      <c r="G823" s="302">
        <v>31.73066</v>
      </c>
      <c r="H823" s="302">
        <v>37.952209999999994</v>
      </c>
      <c r="I823" s="303">
        <v>1281</v>
      </c>
      <c r="J823">
        <f t="shared" si="12"/>
        <v>0.34841440000000001</v>
      </c>
    </row>
    <row r="824" spans="1:10">
      <c r="A824" s="301" t="s">
        <v>306</v>
      </c>
      <c r="B824" s="301" t="s">
        <v>119</v>
      </c>
      <c r="C824" s="301" t="s">
        <v>302</v>
      </c>
      <c r="D824" s="301" t="s">
        <v>357</v>
      </c>
      <c r="E824" s="301" t="s">
        <v>358</v>
      </c>
      <c r="F824" s="302">
        <v>36.280349999999999</v>
      </c>
      <c r="G824" s="302">
        <v>33.258310000000002</v>
      </c>
      <c r="H824" s="302">
        <v>39.302399999999999</v>
      </c>
      <c r="I824" s="303">
        <v>1193</v>
      </c>
      <c r="J824">
        <f t="shared" si="12"/>
        <v>0.3628035</v>
      </c>
    </row>
    <row r="825" spans="1:10">
      <c r="A825" s="301" t="s">
        <v>307</v>
      </c>
      <c r="B825" s="301" t="s">
        <v>120</v>
      </c>
      <c r="C825" s="301" t="s">
        <v>302</v>
      </c>
      <c r="D825" s="301" t="s">
        <v>357</v>
      </c>
      <c r="E825" s="301" t="s">
        <v>358</v>
      </c>
      <c r="F825" s="302">
        <v>34.39425</v>
      </c>
      <c r="G825" s="302">
        <v>31.137540000000001</v>
      </c>
      <c r="H825" s="302">
        <v>37.650950000000002</v>
      </c>
      <c r="I825" s="303">
        <v>1321</v>
      </c>
      <c r="J825">
        <f t="shared" si="12"/>
        <v>0.34394249999999998</v>
      </c>
    </row>
    <row r="826" spans="1:10">
      <c r="A826" s="301" t="s">
        <v>308</v>
      </c>
      <c r="B826" s="301" t="s">
        <v>121</v>
      </c>
      <c r="C826" s="301" t="s">
        <v>302</v>
      </c>
      <c r="D826" s="301" t="s">
        <v>357</v>
      </c>
      <c r="E826" s="301" t="s">
        <v>358</v>
      </c>
      <c r="F826" s="302">
        <v>33.719270000000002</v>
      </c>
      <c r="G826" s="302">
        <v>30.696289999999998</v>
      </c>
      <c r="H826" s="302">
        <v>36.742239999999995</v>
      </c>
      <c r="I826" s="303">
        <v>1318</v>
      </c>
      <c r="J826">
        <f t="shared" si="12"/>
        <v>0.33719270000000001</v>
      </c>
    </row>
    <row r="827" spans="1:10">
      <c r="A827" s="301" t="s">
        <v>309</v>
      </c>
      <c r="B827" s="301" t="s">
        <v>122</v>
      </c>
      <c r="C827" s="301" t="s">
        <v>302</v>
      </c>
      <c r="D827" s="301" t="s">
        <v>357</v>
      </c>
      <c r="E827" s="301" t="s">
        <v>358</v>
      </c>
      <c r="F827" s="302">
        <v>34.818800000000003</v>
      </c>
      <c r="G827" s="302">
        <v>31.697740000000003</v>
      </c>
      <c r="H827" s="302">
        <v>37.93985</v>
      </c>
      <c r="I827" s="303">
        <v>1303</v>
      </c>
      <c r="J827">
        <f t="shared" si="12"/>
        <v>0.34818800000000005</v>
      </c>
    </row>
    <row r="828" spans="1:10">
      <c r="A828" s="301" t="s">
        <v>310</v>
      </c>
      <c r="B828" s="301" t="s">
        <v>123</v>
      </c>
      <c r="C828" s="301" t="s">
        <v>302</v>
      </c>
      <c r="D828" s="301" t="s">
        <v>357</v>
      </c>
      <c r="E828" s="301" t="s">
        <v>358</v>
      </c>
      <c r="F828" s="302">
        <v>34.380209999999998</v>
      </c>
      <c r="G828" s="302">
        <v>31.34186</v>
      </c>
      <c r="H828" s="302">
        <v>37.418550000000003</v>
      </c>
      <c r="I828" s="303">
        <v>1350</v>
      </c>
      <c r="J828">
        <f t="shared" si="12"/>
        <v>0.3438021</v>
      </c>
    </row>
    <row r="829" spans="1:10">
      <c r="A829" s="301" t="s">
        <v>311</v>
      </c>
      <c r="B829" s="301" t="s">
        <v>124</v>
      </c>
      <c r="C829" s="301" t="s">
        <v>302</v>
      </c>
      <c r="D829" s="301" t="s">
        <v>357</v>
      </c>
      <c r="E829" s="301" t="s">
        <v>358</v>
      </c>
      <c r="F829" s="302">
        <v>39.274630000000002</v>
      </c>
      <c r="G829" s="302">
        <v>36.192639999999997</v>
      </c>
      <c r="H829" s="302">
        <v>42.356619999999999</v>
      </c>
      <c r="I829" s="303">
        <v>1295</v>
      </c>
      <c r="J829">
        <f t="shared" si="12"/>
        <v>0.39274629999999999</v>
      </c>
    </row>
    <row r="830" spans="1:10">
      <c r="A830" s="301" t="s">
        <v>312</v>
      </c>
      <c r="B830" s="301" t="s">
        <v>125</v>
      </c>
      <c r="C830" s="301" t="s">
        <v>302</v>
      </c>
      <c r="D830" s="301" t="s">
        <v>357</v>
      </c>
      <c r="E830" s="301" t="s">
        <v>358</v>
      </c>
      <c r="F830" s="302">
        <v>37.442170000000004</v>
      </c>
      <c r="G830" s="302">
        <v>33.795969999999997</v>
      </c>
      <c r="H830" s="302">
        <v>41.088360000000002</v>
      </c>
      <c r="I830" s="303">
        <v>1122</v>
      </c>
      <c r="J830">
        <f t="shared" si="12"/>
        <v>0.37442170000000002</v>
      </c>
    </row>
    <row r="831" spans="1:10">
      <c r="A831" s="301" t="s">
        <v>313</v>
      </c>
      <c r="B831" s="301" t="s">
        <v>126</v>
      </c>
      <c r="C831" s="301" t="s">
        <v>302</v>
      </c>
      <c r="D831" s="301" t="s">
        <v>357</v>
      </c>
      <c r="E831" s="301" t="s">
        <v>358</v>
      </c>
      <c r="F831" s="302">
        <v>34.605560000000004</v>
      </c>
      <c r="G831" s="302">
        <v>31.433519999999998</v>
      </c>
      <c r="H831" s="302">
        <v>37.777589999999996</v>
      </c>
      <c r="I831" s="303">
        <v>1286</v>
      </c>
      <c r="J831">
        <f t="shared" si="12"/>
        <v>0.34605560000000002</v>
      </c>
    </row>
    <row r="832" spans="1:10">
      <c r="A832" s="301" t="s">
        <v>314</v>
      </c>
      <c r="B832" s="301" t="s">
        <v>127</v>
      </c>
      <c r="C832" s="301" t="s">
        <v>302</v>
      </c>
      <c r="D832" s="301" t="s">
        <v>357</v>
      </c>
      <c r="E832" s="301" t="s">
        <v>358</v>
      </c>
      <c r="F832" s="302">
        <v>30.573519999999998</v>
      </c>
      <c r="G832" s="302">
        <v>27.913110000000003</v>
      </c>
      <c r="H832" s="302">
        <v>33.233930000000001</v>
      </c>
      <c r="I832" s="303">
        <v>1573</v>
      </c>
      <c r="J832">
        <f t="shared" si="12"/>
        <v>0.30573519999999998</v>
      </c>
    </row>
    <row r="833" spans="1:10">
      <c r="A833" s="301" t="s">
        <v>315</v>
      </c>
      <c r="B833" s="301" t="s">
        <v>128</v>
      </c>
      <c r="C833" s="301" t="s">
        <v>302</v>
      </c>
      <c r="D833" s="301" t="s">
        <v>357</v>
      </c>
      <c r="E833" s="301" t="s">
        <v>358</v>
      </c>
      <c r="F833" s="302">
        <v>26.848290000000002</v>
      </c>
      <c r="G833" s="302">
        <v>24.14808</v>
      </c>
      <c r="H833" s="302">
        <v>29.548500000000001</v>
      </c>
      <c r="I833" s="303">
        <v>1275</v>
      </c>
      <c r="J833">
        <f t="shared" si="12"/>
        <v>0.26848290000000002</v>
      </c>
    </row>
    <row r="834" spans="1:10">
      <c r="A834" s="301" t="s">
        <v>316</v>
      </c>
      <c r="B834" s="301" t="s">
        <v>129</v>
      </c>
      <c r="C834" s="301" t="s">
        <v>302</v>
      </c>
      <c r="D834" s="301" t="s">
        <v>357</v>
      </c>
      <c r="E834" s="301" t="s">
        <v>358</v>
      </c>
      <c r="F834" s="302">
        <v>28.216290000000001</v>
      </c>
      <c r="G834" s="302">
        <v>25.413319999999999</v>
      </c>
      <c r="H834" s="302">
        <v>31.019259999999999</v>
      </c>
      <c r="I834" s="303">
        <v>1194</v>
      </c>
      <c r="J834">
        <f t="shared" si="12"/>
        <v>0.28216289999999999</v>
      </c>
    </row>
    <row r="835" spans="1:10">
      <c r="A835" s="301" t="s">
        <v>317</v>
      </c>
      <c r="B835" s="301" t="s">
        <v>130</v>
      </c>
      <c r="C835" s="301" t="s">
        <v>302</v>
      </c>
      <c r="D835" s="301" t="s">
        <v>357</v>
      </c>
      <c r="E835" s="301" t="s">
        <v>358</v>
      </c>
      <c r="F835" s="302">
        <v>32.773400000000002</v>
      </c>
      <c r="G835" s="302">
        <v>29.613099999999999</v>
      </c>
      <c r="H835" s="302">
        <v>35.933700000000002</v>
      </c>
      <c r="I835" s="303">
        <v>1114</v>
      </c>
      <c r="J835">
        <f t="shared" si="12"/>
        <v>0.32773400000000003</v>
      </c>
    </row>
    <row r="836" spans="1:10">
      <c r="A836" s="301" t="s">
        <v>318</v>
      </c>
      <c r="B836" s="301" t="s">
        <v>131</v>
      </c>
      <c r="C836" s="301" t="s">
        <v>302</v>
      </c>
      <c r="D836" s="301" t="s">
        <v>357</v>
      </c>
      <c r="E836" s="301" t="s">
        <v>358</v>
      </c>
      <c r="F836" s="302">
        <v>33.895879999999998</v>
      </c>
      <c r="G836" s="302">
        <v>31.582880000000003</v>
      </c>
      <c r="H836" s="302">
        <v>36.208889999999997</v>
      </c>
      <c r="I836" s="303">
        <v>2169</v>
      </c>
      <c r="J836">
        <f t="shared" ref="J836:J899" si="13">F836/100</f>
        <v>0.3389588</v>
      </c>
    </row>
    <row r="837" spans="1:10">
      <c r="A837" s="301" t="s">
        <v>319</v>
      </c>
      <c r="B837" s="301" t="s">
        <v>132</v>
      </c>
      <c r="C837" s="301" t="s">
        <v>302</v>
      </c>
      <c r="D837" s="301" t="s">
        <v>357</v>
      </c>
      <c r="E837" s="301" t="s">
        <v>358</v>
      </c>
      <c r="F837" s="302">
        <v>27.88635</v>
      </c>
      <c r="G837" s="302">
        <v>25.332500000000003</v>
      </c>
      <c r="H837" s="302">
        <v>30.440190000000001</v>
      </c>
      <c r="I837" s="303">
        <v>1607</v>
      </c>
      <c r="J837">
        <f t="shared" si="13"/>
        <v>0.27886349999999999</v>
      </c>
    </row>
    <row r="838" spans="1:10">
      <c r="A838" s="301" t="s">
        <v>320</v>
      </c>
      <c r="B838" s="301" t="s">
        <v>133</v>
      </c>
      <c r="C838" s="301" t="s">
        <v>302</v>
      </c>
      <c r="D838" s="301" t="s">
        <v>357</v>
      </c>
      <c r="E838" s="301" t="s">
        <v>358</v>
      </c>
      <c r="F838" s="302">
        <v>30.06026</v>
      </c>
      <c r="G838" s="302">
        <v>27.043869999999998</v>
      </c>
      <c r="H838" s="302">
        <v>33.076660000000004</v>
      </c>
      <c r="I838" s="303">
        <v>1226</v>
      </c>
      <c r="J838">
        <f t="shared" si="13"/>
        <v>0.3006026</v>
      </c>
    </row>
    <row r="839" spans="1:10">
      <c r="A839" s="301" t="s">
        <v>321</v>
      </c>
      <c r="B839" s="301" t="s">
        <v>134</v>
      </c>
      <c r="C839" s="301" t="s">
        <v>302</v>
      </c>
      <c r="D839" s="301" t="s">
        <v>357</v>
      </c>
      <c r="E839" s="301" t="s">
        <v>358</v>
      </c>
      <c r="F839" s="302">
        <v>27.861229999999999</v>
      </c>
      <c r="G839" s="302">
        <v>25.28</v>
      </c>
      <c r="H839" s="302">
        <v>30.442449999999997</v>
      </c>
      <c r="I839" s="303">
        <v>1506</v>
      </c>
      <c r="J839">
        <f t="shared" si="13"/>
        <v>0.27861229999999998</v>
      </c>
    </row>
    <row r="840" spans="1:10">
      <c r="A840" s="301" t="s">
        <v>322</v>
      </c>
      <c r="B840" s="301" t="s">
        <v>135</v>
      </c>
      <c r="C840" s="301" t="s">
        <v>302</v>
      </c>
      <c r="D840" s="301" t="s">
        <v>357</v>
      </c>
      <c r="E840" s="301" t="s">
        <v>358</v>
      </c>
      <c r="F840" s="302">
        <v>29.1676</v>
      </c>
      <c r="G840" s="302">
        <v>26.066289999999999</v>
      </c>
      <c r="H840" s="302">
        <v>32.268909999999998</v>
      </c>
      <c r="I840" s="303">
        <v>1199</v>
      </c>
      <c r="J840">
        <f t="shared" si="13"/>
        <v>0.29167599999999999</v>
      </c>
    </row>
    <row r="841" spans="1:10">
      <c r="A841" s="301" t="s">
        <v>323</v>
      </c>
      <c r="B841" s="301" t="s">
        <v>136</v>
      </c>
      <c r="C841" s="301" t="s">
        <v>302</v>
      </c>
      <c r="D841" s="301" t="s">
        <v>357</v>
      </c>
      <c r="E841" s="301" t="s">
        <v>358</v>
      </c>
      <c r="F841" s="302">
        <v>31.547370000000001</v>
      </c>
      <c r="G841" s="302">
        <v>28.498089999999998</v>
      </c>
      <c r="H841" s="302">
        <v>34.59666</v>
      </c>
      <c r="I841" s="303">
        <v>1230</v>
      </c>
      <c r="J841">
        <f t="shared" si="13"/>
        <v>0.31547370000000002</v>
      </c>
    </row>
    <row r="842" spans="1:10">
      <c r="A842" s="301" t="s">
        <v>324</v>
      </c>
      <c r="B842" s="301" t="s">
        <v>137</v>
      </c>
      <c r="C842" s="301" t="s">
        <v>302</v>
      </c>
      <c r="D842" s="301" t="s">
        <v>357</v>
      </c>
      <c r="E842" s="301" t="s">
        <v>358</v>
      </c>
      <c r="F842" s="302">
        <v>35.447499999999998</v>
      </c>
      <c r="G842" s="302">
        <v>32.186979999999998</v>
      </c>
      <c r="H842" s="302">
        <v>38.708010000000002</v>
      </c>
      <c r="I842" s="303">
        <v>1182</v>
      </c>
      <c r="J842">
        <f t="shared" si="13"/>
        <v>0.35447499999999998</v>
      </c>
    </row>
    <row r="843" spans="1:10">
      <c r="A843" s="301" t="s">
        <v>325</v>
      </c>
      <c r="B843" s="301" t="s">
        <v>138</v>
      </c>
      <c r="C843" s="301" t="s">
        <v>302</v>
      </c>
      <c r="D843" s="301" t="s">
        <v>357</v>
      </c>
      <c r="E843" s="301" t="s">
        <v>358</v>
      </c>
      <c r="F843" s="302">
        <v>31.743169999999999</v>
      </c>
      <c r="G843" s="302">
        <v>28.829739999999997</v>
      </c>
      <c r="H843" s="302">
        <v>34.656590000000001</v>
      </c>
      <c r="I843" s="303">
        <v>1333</v>
      </c>
      <c r="J843">
        <f t="shared" si="13"/>
        <v>0.31743169999999998</v>
      </c>
    </row>
    <row r="844" spans="1:10">
      <c r="A844" s="301" t="s">
        <v>326</v>
      </c>
      <c r="B844" s="301" t="s">
        <v>327</v>
      </c>
      <c r="C844" s="301" t="s">
        <v>302</v>
      </c>
      <c r="D844" s="301" t="s">
        <v>357</v>
      </c>
      <c r="E844" s="301" t="s">
        <v>358</v>
      </c>
      <c r="F844" s="302">
        <v>34.938090000000003</v>
      </c>
      <c r="G844" s="302">
        <v>33.629740000000005</v>
      </c>
      <c r="H844" s="302">
        <v>36.246430000000004</v>
      </c>
      <c r="I844" s="303">
        <v>7516</v>
      </c>
      <c r="J844">
        <f t="shared" si="13"/>
        <v>0.34938090000000005</v>
      </c>
    </row>
    <row r="845" spans="1:10">
      <c r="A845" s="301" t="s">
        <v>328</v>
      </c>
      <c r="B845" s="301" t="s">
        <v>329</v>
      </c>
      <c r="C845" s="301" t="s">
        <v>302</v>
      </c>
      <c r="D845" s="301" t="s">
        <v>357</v>
      </c>
      <c r="E845" s="301" t="s">
        <v>358</v>
      </c>
      <c r="F845" s="302">
        <v>36.483520000000006</v>
      </c>
      <c r="G845" s="302">
        <v>34.478819999999999</v>
      </c>
      <c r="H845" s="302">
        <v>38.488219999999998</v>
      </c>
      <c r="I845" s="303">
        <v>3703</v>
      </c>
      <c r="J845">
        <f t="shared" si="13"/>
        <v>0.36483520000000008</v>
      </c>
    </row>
    <row r="846" spans="1:10">
      <c r="A846" s="301" t="s">
        <v>330</v>
      </c>
      <c r="B846" s="301" t="s">
        <v>331</v>
      </c>
      <c r="C846" s="301" t="s">
        <v>302</v>
      </c>
      <c r="D846" s="301" t="s">
        <v>357</v>
      </c>
      <c r="E846" s="301" t="s">
        <v>358</v>
      </c>
      <c r="F846" s="302">
        <v>34.380209999999998</v>
      </c>
      <c r="G846" s="302">
        <v>31.34186</v>
      </c>
      <c r="H846" s="302">
        <v>37.418550000000003</v>
      </c>
      <c r="I846" s="303">
        <v>1350</v>
      </c>
      <c r="J846">
        <f t="shared" si="13"/>
        <v>0.3438021</v>
      </c>
    </row>
    <row r="847" spans="1:10">
      <c r="A847" s="301" t="s">
        <v>332</v>
      </c>
      <c r="B847" s="301" t="s">
        <v>333</v>
      </c>
      <c r="C847" s="301" t="s">
        <v>302</v>
      </c>
      <c r="D847" s="301" t="s">
        <v>357</v>
      </c>
      <c r="E847" s="301" t="s">
        <v>358</v>
      </c>
      <c r="F847" s="302">
        <v>28.910989999999998</v>
      </c>
      <c r="G847" s="302">
        <v>27.285809999999998</v>
      </c>
      <c r="H847" s="302">
        <v>30.536180000000002</v>
      </c>
      <c r="I847" s="303">
        <v>4042</v>
      </c>
      <c r="J847">
        <f t="shared" si="13"/>
        <v>0.28910989999999998</v>
      </c>
    </row>
    <row r="848" spans="1:10">
      <c r="A848" s="301" t="s">
        <v>334</v>
      </c>
      <c r="B848" s="301" t="s">
        <v>335</v>
      </c>
      <c r="C848" s="301" t="s">
        <v>302</v>
      </c>
      <c r="D848" s="301" t="s">
        <v>357</v>
      </c>
      <c r="E848" s="301" t="s">
        <v>358</v>
      </c>
      <c r="F848" s="302">
        <v>28.291349999999998</v>
      </c>
      <c r="G848" s="302">
        <v>26.158920000000002</v>
      </c>
      <c r="H848" s="302">
        <v>30.423780000000001</v>
      </c>
      <c r="I848" s="303">
        <v>2833</v>
      </c>
      <c r="J848">
        <f t="shared" si="13"/>
        <v>0.28291349999999998</v>
      </c>
    </row>
    <row r="849" spans="1:10">
      <c r="A849" s="301" t="s">
        <v>336</v>
      </c>
      <c r="B849" s="301" t="s">
        <v>337</v>
      </c>
      <c r="C849" s="301" t="s">
        <v>302</v>
      </c>
      <c r="D849" s="301" t="s">
        <v>357</v>
      </c>
      <c r="E849" s="301" t="s">
        <v>358</v>
      </c>
      <c r="F849" s="302">
        <v>33.694110000000002</v>
      </c>
      <c r="G849" s="302">
        <v>31.815359999999998</v>
      </c>
      <c r="H849" s="302">
        <v>35.572859999999999</v>
      </c>
      <c r="I849" s="303">
        <v>3283</v>
      </c>
      <c r="J849">
        <f t="shared" si="13"/>
        <v>0.33694109999999999</v>
      </c>
    </row>
    <row r="850" spans="1:10">
      <c r="A850" s="301" t="s">
        <v>338</v>
      </c>
      <c r="B850" s="301" t="s">
        <v>339</v>
      </c>
      <c r="C850" s="301" t="s">
        <v>302</v>
      </c>
      <c r="D850" s="301" t="s">
        <v>357</v>
      </c>
      <c r="E850" s="301" t="s">
        <v>358</v>
      </c>
      <c r="F850" s="302">
        <v>30.898799999999998</v>
      </c>
      <c r="G850" s="302">
        <v>29.552270000000004</v>
      </c>
      <c r="H850" s="302">
        <v>32.245339999999999</v>
      </c>
      <c r="I850" s="303">
        <v>6450</v>
      </c>
      <c r="J850">
        <f t="shared" si="13"/>
        <v>0.30898799999999998</v>
      </c>
    </row>
    <row r="851" spans="1:10">
      <c r="A851" s="301" t="s">
        <v>340</v>
      </c>
      <c r="B851" s="301" t="s">
        <v>78</v>
      </c>
      <c r="C851" s="301" t="s">
        <v>302</v>
      </c>
      <c r="D851" s="301" t="s">
        <v>357</v>
      </c>
      <c r="E851" s="301" t="s">
        <v>358</v>
      </c>
      <c r="F851" s="302">
        <v>32.552959999999999</v>
      </c>
      <c r="G851" s="302">
        <v>31.896560000000001</v>
      </c>
      <c r="H851" s="302">
        <v>33.209359999999997</v>
      </c>
      <c r="I851" s="303">
        <v>29177</v>
      </c>
      <c r="J851">
        <f t="shared" si="13"/>
        <v>0.32552959999999997</v>
      </c>
    </row>
    <row r="852" spans="1:10">
      <c r="A852" s="304" t="s">
        <v>301</v>
      </c>
      <c r="B852" s="304" t="s">
        <v>117</v>
      </c>
      <c r="C852" s="304" t="s">
        <v>115</v>
      </c>
      <c r="D852" s="304" t="s">
        <v>357</v>
      </c>
      <c r="E852" s="304" t="s">
        <v>358</v>
      </c>
      <c r="F852" s="305">
        <v>33.611180000000004</v>
      </c>
      <c r="G852" s="305">
        <v>29.166270000000001</v>
      </c>
      <c r="H852" s="305">
        <v>38.056100000000001</v>
      </c>
      <c r="I852" s="306">
        <v>488</v>
      </c>
      <c r="J852">
        <f t="shared" si="13"/>
        <v>0.33611180000000007</v>
      </c>
    </row>
    <row r="853" spans="1:10">
      <c r="A853" s="304" t="s">
        <v>305</v>
      </c>
      <c r="B853" s="304" t="s">
        <v>118</v>
      </c>
      <c r="C853" s="304" t="s">
        <v>115</v>
      </c>
      <c r="D853" s="304" t="s">
        <v>357</v>
      </c>
      <c r="E853" s="304" t="s">
        <v>358</v>
      </c>
      <c r="F853" s="305">
        <v>31.341709999999999</v>
      </c>
      <c r="G853" s="305">
        <v>27.34929</v>
      </c>
      <c r="H853" s="305">
        <v>35.334119999999999</v>
      </c>
      <c r="I853" s="306">
        <v>602</v>
      </c>
      <c r="J853">
        <f t="shared" si="13"/>
        <v>0.3134171</v>
      </c>
    </row>
    <row r="854" spans="1:10">
      <c r="A854" s="304" t="s">
        <v>306</v>
      </c>
      <c r="B854" s="304" t="s">
        <v>119</v>
      </c>
      <c r="C854" s="304" t="s">
        <v>115</v>
      </c>
      <c r="D854" s="304" t="s">
        <v>357</v>
      </c>
      <c r="E854" s="304" t="s">
        <v>358</v>
      </c>
      <c r="F854" s="305">
        <v>34.396830000000001</v>
      </c>
      <c r="G854" s="305">
        <v>30.260120000000001</v>
      </c>
      <c r="H854" s="305">
        <v>38.533549999999998</v>
      </c>
      <c r="I854" s="306">
        <v>551</v>
      </c>
      <c r="J854">
        <f t="shared" si="13"/>
        <v>0.3439683</v>
      </c>
    </row>
    <row r="855" spans="1:10">
      <c r="A855" s="304" t="s">
        <v>307</v>
      </c>
      <c r="B855" s="304" t="s">
        <v>120</v>
      </c>
      <c r="C855" s="304" t="s">
        <v>115</v>
      </c>
      <c r="D855" s="304" t="s">
        <v>357</v>
      </c>
      <c r="E855" s="304" t="s">
        <v>358</v>
      </c>
      <c r="F855" s="305">
        <v>32.635120000000001</v>
      </c>
      <c r="G855" s="305">
        <v>28.392060000000001</v>
      </c>
      <c r="H855" s="305">
        <v>36.878189999999996</v>
      </c>
      <c r="I855" s="306">
        <v>607</v>
      </c>
      <c r="J855">
        <f t="shared" si="13"/>
        <v>0.32635120000000001</v>
      </c>
    </row>
    <row r="856" spans="1:10">
      <c r="A856" s="304" t="s">
        <v>308</v>
      </c>
      <c r="B856" s="304" t="s">
        <v>121</v>
      </c>
      <c r="C856" s="304" t="s">
        <v>115</v>
      </c>
      <c r="D856" s="304" t="s">
        <v>357</v>
      </c>
      <c r="E856" s="304" t="s">
        <v>358</v>
      </c>
      <c r="F856" s="305">
        <v>32.024760000000001</v>
      </c>
      <c r="G856" s="305">
        <v>27.868140000000004</v>
      </c>
      <c r="H856" s="305">
        <v>36.181370000000001</v>
      </c>
      <c r="I856" s="306">
        <v>613</v>
      </c>
      <c r="J856">
        <f t="shared" si="13"/>
        <v>0.32024760000000002</v>
      </c>
    </row>
    <row r="857" spans="1:10">
      <c r="A857" s="304" t="s">
        <v>309</v>
      </c>
      <c r="B857" s="304" t="s">
        <v>122</v>
      </c>
      <c r="C857" s="304" t="s">
        <v>115</v>
      </c>
      <c r="D857" s="304" t="s">
        <v>357</v>
      </c>
      <c r="E857" s="304" t="s">
        <v>358</v>
      </c>
      <c r="F857" s="305">
        <v>32.132670000000005</v>
      </c>
      <c r="G857" s="305">
        <v>28.058430000000001</v>
      </c>
      <c r="H857" s="305">
        <v>36.206899999999997</v>
      </c>
      <c r="I857" s="306">
        <v>598</v>
      </c>
      <c r="J857">
        <f t="shared" si="13"/>
        <v>0.32132670000000002</v>
      </c>
    </row>
    <row r="858" spans="1:10">
      <c r="A858" s="304" t="s">
        <v>310</v>
      </c>
      <c r="B858" s="304" t="s">
        <v>123</v>
      </c>
      <c r="C858" s="304" t="s">
        <v>115</v>
      </c>
      <c r="D858" s="304" t="s">
        <v>357</v>
      </c>
      <c r="E858" s="304" t="s">
        <v>358</v>
      </c>
      <c r="F858" s="305">
        <v>32.011339999999997</v>
      </c>
      <c r="G858" s="305">
        <v>28.024559999999997</v>
      </c>
      <c r="H858" s="305">
        <v>35.998109999999997</v>
      </c>
      <c r="I858" s="306">
        <v>631</v>
      </c>
      <c r="J858">
        <f t="shared" si="13"/>
        <v>0.32011339999999999</v>
      </c>
    </row>
    <row r="859" spans="1:10">
      <c r="A859" s="304" t="s">
        <v>311</v>
      </c>
      <c r="B859" s="304" t="s">
        <v>124</v>
      </c>
      <c r="C859" s="304" t="s">
        <v>115</v>
      </c>
      <c r="D859" s="304" t="s">
        <v>357</v>
      </c>
      <c r="E859" s="304" t="s">
        <v>358</v>
      </c>
      <c r="F859" s="305">
        <v>37.934150000000002</v>
      </c>
      <c r="G859" s="305">
        <v>33.811869999999999</v>
      </c>
      <c r="H859" s="305">
        <v>42.056429999999999</v>
      </c>
      <c r="I859" s="306">
        <v>626</v>
      </c>
      <c r="J859">
        <f t="shared" si="13"/>
        <v>0.3793415</v>
      </c>
    </row>
    <row r="860" spans="1:10">
      <c r="A860" s="304" t="s">
        <v>312</v>
      </c>
      <c r="B860" s="304" t="s">
        <v>125</v>
      </c>
      <c r="C860" s="304" t="s">
        <v>115</v>
      </c>
      <c r="D860" s="304" t="s">
        <v>357</v>
      </c>
      <c r="E860" s="304" t="s">
        <v>358</v>
      </c>
      <c r="F860" s="305">
        <v>35.530519999999996</v>
      </c>
      <c r="G860" s="305">
        <v>30.793880000000001</v>
      </c>
      <c r="H860" s="305">
        <v>40.26717</v>
      </c>
      <c r="I860" s="306">
        <v>516</v>
      </c>
      <c r="J860">
        <f t="shared" si="13"/>
        <v>0.35530519999999993</v>
      </c>
    </row>
    <row r="861" spans="1:10">
      <c r="A861" s="304" t="s">
        <v>313</v>
      </c>
      <c r="B861" s="304" t="s">
        <v>126</v>
      </c>
      <c r="C861" s="304" t="s">
        <v>115</v>
      </c>
      <c r="D861" s="304" t="s">
        <v>357</v>
      </c>
      <c r="E861" s="304" t="s">
        <v>358</v>
      </c>
      <c r="F861" s="305">
        <v>33.250639999999997</v>
      </c>
      <c r="G861" s="305">
        <v>29.062850000000001</v>
      </c>
      <c r="H861" s="305">
        <v>37.438429999999997</v>
      </c>
      <c r="I861" s="306">
        <v>601</v>
      </c>
      <c r="J861">
        <f t="shared" si="13"/>
        <v>0.33250639999999998</v>
      </c>
    </row>
    <row r="862" spans="1:10">
      <c r="A862" s="304" t="s">
        <v>314</v>
      </c>
      <c r="B862" s="304" t="s">
        <v>127</v>
      </c>
      <c r="C862" s="304" t="s">
        <v>115</v>
      </c>
      <c r="D862" s="304" t="s">
        <v>357</v>
      </c>
      <c r="E862" s="304" t="s">
        <v>358</v>
      </c>
      <c r="F862" s="305">
        <v>29.17597</v>
      </c>
      <c r="G862" s="305">
        <v>25.658609999999999</v>
      </c>
      <c r="H862" s="305">
        <v>32.69332</v>
      </c>
      <c r="I862" s="306">
        <v>721</v>
      </c>
      <c r="J862">
        <f t="shared" si="13"/>
        <v>0.29175970000000001</v>
      </c>
    </row>
    <row r="863" spans="1:10">
      <c r="A863" s="304" t="s">
        <v>315</v>
      </c>
      <c r="B863" s="304" t="s">
        <v>128</v>
      </c>
      <c r="C863" s="304" t="s">
        <v>115</v>
      </c>
      <c r="D863" s="304" t="s">
        <v>357</v>
      </c>
      <c r="E863" s="304" t="s">
        <v>358</v>
      </c>
      <c r="F863" s="305">
        <v>24.286799999999999</v>
      </c>
      <c r="G863" s="305">
        <v>20.592679999999998</v>
      </c>
      <c r="H863" s="305">
        <v>27.980909999999998</v>
      </c>
      <c r="I863" s="306">
        <v>574</v>
      </c>
      <c r="J863">
        <f t="shared" si="13"/>
        <v>0.242868</v>
      </c>
    </row>
    <row r="864" spans="1:10">
      <c r="A864" s="304" t="s">
        <v>316</v>
      </c>
      <c r="B864" s="304" t="s">
        <v>129</v>
      </c>
      <c r="C864" s="304" t="s">
        <v>115</v>
      </c>
      <c r="D864" s="304" t="s">
        <v>357</v>
      </c>
      <c r="E864" s="304" t="s">
        <v>358</v>
      </c>
      <c r="F864" s="305">
        <v>25.732660000000003</v>
      </c>
      <c r="G864" s="305">
        <v>22.087509999999998</v>
      </c>
      <c r="H864" s="305">
        <v>29.37781</v>
      </c>
      <c r="I864" s="306">
        <v>557</v>
      </c>
      <c r="J864">
        <f t="shared" si="13"/>
        <v>0.25732660000000002</v>
      </c>
    </row>
    <row r="865" spans="1:10">
      <c r="A865" s="304" t="s">
        <v>317</v>
      </c>
      <c r="B865" s="304" t="s">
        <v>130</v>
      </c>
      <c r="C865" s="304" t="s">
        <v>115</v>
      </c>
      <c r="D865" s="304" t="s">
        <v>357</v>
      </c>
      <c r="E865" s="304" t="s">
        <v>358</v>
      </c>
      <c r="F865" s="305">
        <v>32.256529999999998</v>
      </c>
      <c r="G865" s="305">
        <v>27.709339999999997</v>
      </c>
      <c r="H865" s="305">
        <v>36.803719999999998</v>
      </c>
      <c r="I865" s="306">
        <v>494</v>
      </c>
      <c r="J865">
        <f t="shared" si="13"/>
        <v>0.3225653</v>
      </c>
    </row>
    <row r="866" spans="1:10">
      <c r="A866" s="304" t="s">
        <v>318</v>
      </c>
      <c r="B866" s="304" t="s">
        <v>131</v>
      </c>
      <c r="C866" s="304" t="s">
        <v>115</v>
      </c>
      <c r="D866" s="304" t="s">
        <v>357</v>
      </c>
      <c r="E866" s="304" t="s">
        <v>358</v>
      </c>
      <c r="F866" s="305">
        <v>31.628810000000001</v>
      </c>
      <c r="G866" s="305">
        <v>28.620980000000003</v>
      </c>
      <c r="H866" s="305">
        <v>34.63664</v>
      </c>
      <c r="I866" s="306">
        <v>1000</v>
      </c>
      <c r="J866">
        <f t="shared" si="13"/>
        <v>0.31628810000000002</v>
      </c>
    </row>
    <row r="867" spans="1:10">
      <c r="A867" s="304" t="s">
        <v>319</v>
      </c>
      <c r="B867" s="304" t="s">
        <v>132</v>
      </c>
      <c r="C867" s="304" t="s">
        <v>115</v>
      </c>
      <c r="D867" s="304" t="s">
        <v>357</v>
      </c>
      <c r="E867" s="304" t="s">
        <v>358</v>
      </c>
      <c r="F867" s="305">
        <v>26.753419999999998</v>
      </c>
      <c r="G867" s="305">
        <v>23.508570000000002</v>
      </c>
      <c r="H867" s="305">
        <v>29.998269999999998</v>
      </c>
      <c r="I867" s="306">
        <v>779</v>
      </c>
      <c r="J867">
        <f t="shared" si="13"/>
        <v>0.2675342</v>
      </c>
    </row>
    <row r="868" spans="1:10">
      <c r="A868" s="304" t="s">
        <v>320</v>
      </c>
      <c r="B868" s="304" t="s">
        <v>133</v>
      </c>
      <c r="C868" s="304" t="s">
        <v>115</v>
      </c>
      <c r="D868" s="304" t="s">
        <v>357</v>
      </c>
      <c r="E868" s="304" t="s">
        <v>358</v>
      </c>
      <c r="F868" s="305">
        <v>29.274099999999997</v>
      </c>
      <c r="G868" s="305">
        <v>25.215130000000002</v>
      </c>
      <c r="H868" s="305">
        <v>33.333069999999999</v>
      </c>
      <c r="I868" s="306">
        <v>555</v>
      </c>
      <c r="J868">
        <f t="shared" si="13"/>
        <v>0.29274099999999997</v>
      </c>
    </row>
    <row r="869" spans="1:10">
      <c r="A869" s="304" t="s">
        <v>321</v>
      </c>
      <c r="B869" s="304" t="s">
        <v>134</v>
      </c>
      <c r="C869" s="304" t="s">
        <v>115</v>
      </c>
      <c r="D869" s="304" t="s">
        <v>357</v>
      </c>
      <c r="E869" s="304" t="s">
        <v>358</v>
      </c>
      <c r="F869" s="305">
        <v>26.954040000000003</v>
      </c>
      <c r="G869" s="305">
        <v>23.554179999999999</v>
      </c>
      <c r="H869" s="305">
        <v>30.353909999999999</v>
      </c>
      <c r="I869" s="306">
        <v>710</v>
      </c>
      <c r="J869">
        <f t="shared" si="13"/>
        <v>0.26954040000000001</v>
      </c>
    </row>
    <row r="870" spans="1:10">
      <c r="A870" s="304" t="s">
        <v>322</v>
      </c>
      <c r="B870" s="304" t="s">
        <v>135</v>
      </c>
      <c r="C870" s="304" t="s">
        <v>115</v>
      </c>
      <c r="D870" s="304" t="s">
        <v>357</v>
      </c>
      <c r="E870" s="304" t="s">
        <v>358</v>
      </c>
      <c r="F870" s="305">
        <v>28.011039999999998</v>
      </c>
      <c r="G870" s="305">
        <v>23.875450000000001</v>
      </c>
      <c r="H870" s="305">
        <v>32.146630000000002</v>
      </c>
      <c r="I870" s="306">
        <v>545</v>
      </c>
      <c r="J870">
        <f t="shared" si="13"/>
        <v>0.28011039999999998</v>
      </c>
    </row>
    <row r="871" spans="1:10">
      <c r="A871" s="304" t="s">
        <v>323</v>
      </c>
      <c r="B871" s="304" t="s">
        <v>136</v>
      </c>
      <c r="C871" s="304" t="s">
        <v>115</v>
      </c>
      <c r="D871" s="304" t="s">
        <v>357</v>
      </c>
      <c r="E871" s="304" t="s">
        <v>358</v>
      </c>
      <c r="F871" s="305">
        <v>32.641130000000004</v>
      </c>
      <c r="G871" s="305">
        <v>28.373640000000002</v>
      </c>
      <c r="H871" s="305">
        <v>36.908609999999996</v>
      </c>
      <c r="I871" s="306">
        <v>562</v>
      </c>
      <c r="J871">
        <f t="shared" si="13"/>
        <v>0.32641130000000002</v>
      </c>
    </row>
    <row r="872" spans="1:10">
      <c r="A872" s="304" t="s">
        <v>324</v>
      </c>
      <c r="B872" s="304" t="s">
        <v>137</v>
      </c>
      <c r="C872" s="304" t="s">
        <v>115</v>
      </c>
      <c r="D872" s="304" t="s">
        <v>357</v>
      </c>
      <c r="E872" s="304" t="s">
        <v>358</v>
      </c>
      <c r="F872" s="305">
        <v>34.052379999999999</v>
      </c>
      <c r="G872" s="305">
        <v>29.734080000000002</v>
      </c>
      <c r="H872" s="305">
        <v>38.370670000000004</v>
      </c>
      <c r="I872" s="306">
        <v>547</v>
      </c>
      <c r="J872">
        <f t="shared" si="13"/>
        <v>0.34052379999999999</v>
      </c>
    </row>
    <row r="873" spans="1:10">
      <c r="A873" s="304" t="s">
        <v>325</v>
      </c>
      <c r="B873" s="304" t="s">
        <v>138</v>
      </c>
      <c r="C873" s="304" t="s">
        <v>115</v>
      </c>
      <c r="D873" s="304" t="s">
        <v>357</v>
      </c>
      <c r="E873" s="304" t="s">
        <v>358</v>
      </c>
      <c r="F873" s="305">
        <v>31.620260000000002</v>
      </c>
      <c r="G873" s="305">
        <v>27.75422</v>
      </c>
      <c r="H873" s="305">
        <v>35.486309999999996</v>
      </c>
      <c r="I873" s="306">
        <v>620</v>
      </c>
      <c r="J873">
        <f t="shared" si="13"/>
        <v>0.3162026</v>
      </c>
    </row>
    <row r="874" spans="1:10">
      <c r="A874" s="304" t="s">
        <v>326</v>
      </c>
      <c r="B874" s="304" t="s">
        <v>327</v>
      </c>
      <c r="C874" s="304" t="s">
        <v>115</v>
      </c>
      <c r="D874" s="304" t="s">
        <v>357</v>
      </c>
      <c r="E874" s="304" t="s">
        <v>358</v>
      </c>
      <c r="F874" s="305">
        <v>32.59111</v>
      </c>
      <c r="G874" s="305">
        <v>30.855690000000003</v>
      </c>
      <c r="H874" s="305">
        <v>34.326520000000002</v>
      </c>
      <c r="I874" s="306">
        <v>3459</v>
      </c>
      <c r="J874">
        <f t="shared" si="13"/>
        <v>0.32591110000000001</v>
      </c>
    </row>
    <row r="875" spans="1:10">
      <c r="A875" s="304" t="s">
        <v>328</v>
      </c>
      <c r="B875" s="304" t="s">
        <v>329</v>
      </c>
      <c r="C875" s="304" t="s">
        <v>115</v>
      </c>
      <c r="D875" s="304" t="s">
        <v>357</v>
      </c>
      <c r="E875" s="304" t="s">
        <v>358</v>
      </c>
      <c r="F875" s="305">
        <v>34.985469999999999</v>
      </c>
      <c r="G875" s="305">
        <v>32.364579999999997</v>
      </c>
      <c r="H875" s="305">
        <v>37.606349999999999</v>
      </c>
      <c r="I875" s="306">
        <v>1743</v>
      </c>
      <c r="J875">
        <f t="shared" si="13"/>
        <v>0.34985470000000002</v>
      </c>
    </row>
    <row r="876" spans="1:10">
      <c r="A876" s="304" t="s">
        <v>330</v>
      </c>
      <c r="B876" s="304" t="s">
        <v>331</v>
      </c>
      <c r="C876" s="304" t="s">
        <v>115</v>
      </c>
      <c r="D876" s="304" t="s">
        <v>357</v>
      </c>
      <c r="E876" s="304" t="s">
        <v>358</v>
      </c>
      <c r="F876" s="305">
        <v>32.011339999999997</v>
      </c>
      <c r="G876" s="305">
        <v>28.024559999999997</v>
      </c>
      <c r="H876" s="305">
        <v>35.998109999999997</v>
      </c>
      <c r="I876" s="306">
        <v>631</v>
      </c>
      <c r="J876">
        <f t="shared" si="13"/>
        <v>0.32011339999999999</v>
      </c>
    </row>
    <row r="877" spans="1:10">
      <c r="A877" s="304" t="s">
        <v>332</v>
      </c>
      <c r="B877" s="304" t="s">
        <v>333</v>
      </c>
      <c r="C877" s="304" t="s">
        <v>115</v>
      </c>
      <c r="D877" s="304" t="s">
        <v>357</v>
      </c>
      <c r="E877" s="304" t="s">
        <v>358</v>
      </c>
      <c r="F877" s="305">
        <v>26.752189999999999</v>
      </c>
      <c r="G877" s="305">
        <v>24.59995</v>
      </c>
      <c r="H877" s="305">
        <v>28.904439999999997</v>
      </c>
      <c r="I877" s="306">
        <v>1852</v>
      </c>
      <c r="J877">
        <f t="shared" si="13"/>
        <v>0.26752189999999998</v>
      </c>
    </row>
    <row r="878" spans="1:10">
      <c r="A878" s="304" t="s">
        <v>334</v>
      </c>
      <c r="B878" s="304" t="s">
        <v>335</v>
      </c>
      <c r="C878" s="304" t="s">
        <v>115</v>
      </c>
      <c r="D878" s="304" t="s">
        <v>357</v>
      </c>
      <c r="E878" s="304" t="s">
        <v>358</v>
      </c>
      <c r="F878" s="305">
        <v>27.215129999999998</v>
      </c>
      <c r="G878" s="305">
        <v>24.471350000000001</v>
      </c>
      <c r="H878" s="305">
        <v>29.958909999999999</v>
      </c>
      <c r="I878" s="306">
        <v>1334</v>
      </c>
      <c r="J878">
        <f t="shared" si="13"/>
        <v>0.27215129999999998</v>
      </c>
    </row>
    <row r="879" spans="1:10">
      <c r="A879" s="304" t="s">
        <v>336</v>
      </c>
      <c r="B879" s="304" t="s">
        <v>337</v>
      </c>
      <c r="C879" s="304" t="s">
        <v>115</v>
      </c>
      <c r="D879" s="304" t="s">
        <v>357</v>
      </c>
      <c r="E879" s="304" t="s">
        <v>358</v>
      </c>
      <c r="F879" s="305">
        <v>31.937949999999997</v>
      </c>
      <c r="G879" s="305">
        <v>29.431750000000001</v>
      </c>
      <c r="H879" s="305">
        <v>34.444140000000004</v>
      </c>
      <c r="I879" s="306">
        <v>1494</v>
      </c>
      <c r="J879">
        <f t="shared" si="13"/>
        <v>0.31937949999999998</v>
      </c>
    </row>
    <row r="880" spans="1:10">
      <c r="A880" s="304" t="s">
        <v>338</v>
      </c>
      <c r="B880" s="304" t="s">
        <v>339</v>
      </c>
      <c r="C880" s="304" t="s">
        <v>115</v>
      </c>
      <c r="D880" s="304" t="s">
        <v>357</v>
      </c>
      <c r="E880" s="304" t="s">
        <v>358</v>
      </c>
      <c r="F880" s="305">
        <v>30.365880000000001</v>
      </c>
      <c r="G880" s="305">
        <v>28.57225</v>
      </c>
      <c r="H880" s="305">
        <v>32.159500000000001</v>
      </c>
      <c r="I880" s="306">
        <v>2984</v>
      </c>
      <c r="J880">
        <f t="shared" si="13"/>
        <v>0.30365880000000001</v>
      </c>
    </row>
    <row r="881" spans="1:10">
      <c r="A881" s="304" t="s">
        <v>340</v>
      </c>
      <c r="B881" s="304" t="s">
        <v>78</v>
      </c>
      <c r="C881" s="304" t="s">
        <v>115</v>
      </c>
      <c r="D881" s="304" t="s">
        <v>357</v>
      </c>
      <c r="E881" s="304" t="s">
        <v>358</v>
      </c>
      <c r="F881" s="305">
        <v>30.89188</v>
      </c>
      <c r="G881" s="305">
        <v>30.023769999999999</v>
      </c>
      <c r="H881" s="305">
        <v>31.759989999999998</v>
      </c>
      <c r="I881" s="306">
        <v>13497</v>
      </c>
      <c r="J881">
        <f t="shared" si="13"/>
        <v>0.30891879999999999</v>
      </c>
    </row>
    <row r="882" spans="1:10">
      <c r="A882" s="307" t="s">
        <v>301</v>
      </c>
      <c r="B882" s="307" t="s">
        <v>117</v>
      </c>
      <c r="C882" s="307" t="s">
        <v>116</v>
      </c>
      <c r="D882" s="307" t="s">
        <v>357</v>
      </c>
      <c r="E882" s="307" t="s">
        <v>358</v>
      </c>
      <c r="F882" s="308">
        <v>38.711020000000005</v>
      </c>
      <c r="G882" s="308">
        <v>34.501939999999998</v>
      </c>
      <c r="H882" s="308">
        <v>42.920110000000001</v>
      </c>
      <c r="I882" s="309">
        <v>612</v>
      </c>
      <c r="J882">
        <f t="shared" si="13"/>
        <v>0.38711020000000007</v>
      </c>
    </row>
    <row r="883" spans="1:10">
      <c r="A883" s="307" t="s">
        <v>305</v>
      </c>
      <c r="B883" s="307" t="s">
        <v>118</v>
      </c>
      <c r="C883" s="307" t="s">
        <v>116</v>
      </c>
      <c r="D883" s="307" t="s">
        <v>357</v>
      </c>
      <c r="E883" s="307" t="s">
        <v>358</v>
      </c>
      <c r="F883" s="308">
        <v>38.386989999999997</v>
      </c>
      <c r="G883" s="308">
        <v>34.345219999999998</v>
      </c>
      <c r="H883" s="308">
        <v>42.428759999999997</v>
      </c>
      <c r="I883" s="309">
        <v>679</v>
      </c>
      <c r="J883">
        <f t="shared" si="13"/>
        <v>0.38386989999999999</v>
      </c>
    </row>
    <row r="884" spans="1:10">
      <c r="A884" s="307" t="s">
        <v>306</v>
      </c>
      <c r="B884" s="307" t="s">
        <v>119</v>
      </c>
      <c r="C884" s="307" t="s">
        <v>116</v>
      </c>
      <c r="D884" s="307" t="s">
        <v>357</v>
      </c>
      <c r="E884" s="307" t="s">
        <v>358</v>
      </c>
      <c r="F884" s="308">
        <v>38.123350000000002</v>
      </c>
      <c r="G884" s="308">
        <v>34.206800000000001</v>
      </c>
      <c r="H884" s="308">
        <v>42.03989</v>
      </c>
      <c r="I884" s="309">
        <v>642</v>
      </c>
      <c r="J884">
        <f t="shared" si="13"/>
        <v>0.3812335</v>
      </c>
    </row>
    <row r="885" spans="1:10">
      <c r="A885" s="307" t="s">
        <v>307</v>
      </c>
      <c r="B885" s="307" t="s">
        <v>120</v>
      </c>
      <c r="C885" s="307" t="s">
        <v>116</v>
      </c>
      <c r="D885" s="307" t="s">
        <v>357</v>
      </c>
      <c r="E885" s="307" t="s">
        <v>358</v>
      </c>
      <c r="F885" s="308">
        <v>36.097369999999998</v>
      </c>
      <c r="G885" s="308">
        <v>32.012729999999998</v>
      </c>
      <c r="H885" s="308">
        <v>40.182009999999998</v>
      </c>
      <c r="I885" s="309">
        <v>714</v>
      </c>
      <c r="J885">
        <f t="shared" si="13"/>
        <v>0.36097369999999995</v>
      </c>
    </row>
    <row r="886" spans="1:10">
      <c r="A886" s="307" t="s">
        <v>308</v>
      </c>
      <c r="B886" s="307" t="s">
        <v>121</v>
      </c>
      <c r="C886" s="307" t="s">
        <v>116</v>
      </c>
      <c r="D886" s="307" t="s">
        <v>357</v>
      </c>
      <c r="E886" s="307" t="s">
        <v>358</v>
      </c>
      <c r="F886" s="308">
        <v>35.18282</v>
      </c>
      <c r="G886" s="308">
        <v>31.468649999999997</v>
      </c>
      <c r="H886" s="308">
        <v>38.896999999999998</v>
      </c>
      <c r="I886" s="309">
        <v>705</v>
      </c>
      <c r="J886">
        <f t="shared" si="13"/>
        <v>0.35182819999999998</v>
      </c>
    </row>
    <row r="887" spans="1:10">
      <c r="A887" s="307" t="s">
        <v>309</v>
      </c>
      <c r="B887" s="307" t="s">
        <v>122</v>
      </c>
      <c r="C887" s="307" t="s">
        <v>116</v>
      </c>
      <c r="D887" s="307" t="s">
        <v>357</v>
      </c>
      <c r="E887" s="307" t="s">
        <v>358</v>
      </c>
      <c r="F887" s="308">
        <v>37.485529999999997</v>
      </c>
      <c r="G887" s="308">
        <v>33.657399999999996</v>
      </c>
      <c r="H887" s="308">
        <v>41.313659999999999</v>
      </c>
      <c r="I887" s="309">
        <v>705</v>
      </c>
      <c r="J887">
        <f t="shared" si="13"/>
        <v>0.37485529999999995</v>
      </c>
    </row>
    <row r="888" spans="1:10">
      <c r="A888" s="307" t="s">
        <v>310</v>
      </c>
      <c r="B888" s="307" t="s">
        <v>123</v>
      </c>
      <c r="C888" s="307" t="s">
        <v>116</v>
      </c>
      <c r="D888" s="307" t="s">
        <v>357</v>
      </c>
      <c r="E888" s="307" t="s">
        <v>358</v>
      </c>
      <c r="F888" s="308">
        <v>36.721559999999997</v>
      </c>
      <c r="G888" s="308">
        <v>32.939599999999999</v>
      </c>
      <c r="H888" s="308">
        <v>40.503529999999998</v>
      </c>
      <c r="I888" s="309">
        <v>719</v>
      </c>
      <c r="J888">
        <f t="shared" si="13"/>
        <v>0.36721559999999998</v>
      </c>
    </row>
    <row r="889" spans="1:10">
      <c r="A889" s="307" t="s">
        <v>311</v>
      </c>
      <c r="B889" s="307" t="s">
        <v>124</v>
      </c>
      <c r="C889" s="307" t="s">
        <v>116</v>
      </c>
      <c r="D889" s="307" t="s">
        <v>357</v>
      </c>
      <c r="E889" s="307" t="s">
        <v>358</v>
      </c>
      <c r="F889" s="308">
        <v>40.49044</v>
      </c>
      <c r="G889" s="308">
        <v>36.552810000000001</v>
      </c>
      <c r="H889" s="308">
        <v>44.428060000000002</v>
      </c>
      <c r="I889" s="309">
        <v>669</v>
      </c>
      <c r="J889">
        <f t="shared" si="13"/>
        <v>0.4049044</v>
      </c>
    </row>
    <row r="890" spans="1:10">
      <c r="A890" s="307" t="s">
        <v>312</v>
      </c>
      <c r="B890" s="307" t="s">
        <v>125</v>
      </c>
      <c r="C890" s="307" t="s">
        <v>116</v>
      </c>
      <c r="D890" s="307" t="s">
        <v>357</v>
      </c>
      <c r="E890" s="307" t="s">
        <v>358</v>
      </c>
      <c r="F890" s="308">
        <v>39.521749999999997</v>
      </c>
      <c r="G890" s="308">
        <v>35.085419999999999</v>
      </c>
      <c r="H890" s="308">
        <v>43.958080000000002</v>
      </c>
      <c r="I890" s="309">
        <v>606</v>
      </c>
      <c r="J890">
        <f t="shared" si="13"/>
        <v>0.3952175</v>
      </c>
    </row>
    <row r="891" spans="1:10">
      <c r="A891" s="307" t="s">
        <v>313</v>
      </c>
      <c r="B891" s="307" t="s">
        <v>126</v>
      </c>
      <c r="C891" s="307" t="s">
        <v>116</v>
      </c>
      <c r="D891" s="307" t="s">
        <v>357</v>
      </c>
      <c r="E891" s="307" t="s">
        <v>358</v>
      </c>
      <c r="F891" s="308">
        <v>36.14432</v>
      </c>
      <c r="G891" s="308">
        <v>32.281230000000001</v>
      </c>
      <c r="H891" s="308">
        <v>40.00741</v>
      </c>
      <c r="I891" s="309">
        <v>685</v>
      </c>
      <c r="J891">
        <f t="shared" si="13"/>
        <v>0.36144320000000002</v>
      </c>
    </row>
    <row r="892" spans="1:10">
      <c r="A892" s="307" t="s">
        <v>314</v>
      </c>
      <c r="B892" s="307" t="s">
        <v>127</v>
      </c>
      <c r="C892" s="307" t="s">
        <v>116</v>
      </c>
      <c r="D892" s="307" t="s">
        <v>357</v>
      </c>
      <c r="E892" s="307" t="s">
        <v>358</v>
      </c>
      <c r="F892" s="308">
        <v>32.215040000000002</v>
      </c>
      <c r="G892" s="308">
        <v>28.940179999999998</v>
      </c>
      <c r="H892" s="308">
        <v>35.489899999999999</v>
      </c>
      <c r="I892" s="309">
        <v>852</v>
      </c>
      <c r="J892">
        <f t="shared" si="13"/>
        <v>0.3221504</v>
      </c>
    </row>
    <row r="893" spans="1:10">
      <c r="A893" s="307" t="s">
        <v>315</v>
      </c>
      <c r="B893" s="307" t="s">
        <v>128</v>
      </c>
      <c r="C893" s="307" t="s">
        <v>116</v>
      </c>
      <c r="D893" s="307" t="s">
        <v>357</v>
      </c>
      <c r="E893" s="307" t="s">
        <v>358</v>
      </c>
      <c r="F893" s="308">
        <v>29.179480000000002</v>
      </c>
      <c r="G893" s="308">
        <v>25.67831</v>
      </c>
      <c r="H893" s="308">
        <v>32.68065</v>
      </c>
      <c r="I893" s="309">
        <v>701</v>
      </c>
      <c r="J893">
        <f t="shared" si="13"/>
        <v>0.29179480000000002</v>
      </c>
    </row>
    <row r="894" spans="1:10">
      <c r="A894" s="307" t="s">
        <v>316</v>
      </c>
      <c r="B894" s="307" t="s">
        <v>129</v>
      </c>
      <c r="C894" s="307" t="s">
        <v>116</v>
      </c>
      <c r="D894" s="307" t="s">
        <v>357</v>
      </c>
      <c r="E894" s="307" t="s">
        <v>358</v>
      </c>
      <c r="F894" s="308">
        <v>30.383040000000001</v>
      </c>
      <c r="G894" s="308">
        <v>26.5717</v>
      </c>
      <c r="H894" s="308">
        <v>34.194390000000006</v>
      </c>
      <c r="I894" s="309">
        <v>637</v>
      </c>
      <c r="J894">
        <f t="shared" si="13"/>
        <v>0.3038304</v>
      </c>
    </row>
    <row r="895" spans="1:10">
      <c r="A895" s="307" t="s">
        <v>317</v>
      </c>
      <c r="B895" s="307" t="s">
        <v>130</v>
      </c>
      <c r="C895" s="307" t="s">
        <v>116</v>
      </c>
      <c r="D895" s="307" t="s">
        <v>357</v>
      </c>
      <c r="E895" s="307" t="s">
        <v>358</v>
      </c>
      <c r="F895" s="308">
        <v>33.27778</v>
      </c>
      <c r="G895" s="308">
        <v>29.336729999999999</v>
      </c>
      <c r="H895" s="308">
        <v>37.218830000000004</v>
      </c>
      <c r="I895" s="309">
        <v>620</v>
      </c>
      <c r="J895">
        <f t="shared" si="13"/>
        <v>0.33277780000000001</v>
      </c>
    </row>
    <row r="896" spans="1:10">
      <c r="A896" s="307" t="s">
        <v>318</v>
      </c>
      <c r="B896" s="307" t="s">
        <v>131</v>
      </c>
      <c r="C896" s="307" t="s">
        <v>116</v>
      </c>
      <c r="D896" s="307" t="s">
        <v>357</v>
      </c>
      <c r="E896" s="307" t="s">
        <v>358</v>
      </c>
      <c r="F896" s="308">
        <v>36.115090000000002</v>
      </c>
      <c r="G896" s="308">
        <v>33.133690000000001</v>
      </c>
      <c r="H896" s="308">
        <v>39.096490000000003</v>
      </c>
      <c r="I896" s="309">
        <v>1169</v>
      </c>
      <c r="J896">
        <f t="shared" si="13"/>
        <v>0.3611509</v>
      </c>
    </row>
    <row r="897" spans="1:10">
      <c r="A897" s="307" t="s">
        <v>319</v>
      </c>
      <c r="B897" s="307" t="s">
        <v>132</v>
      </c>
      <c r="C897" s="307" t="s">
        <v>116</v>
      </c>
      <c r="D897" s="307" t="s">
        <v>357</v>
      </c>
      <c r="E897" s="307" t="s">
        <v>358</v>
      </c>
      <c r="F897" s="308">
        <v>29.034549999999999</v>
      </c>
      <c r="G897" s="308">
        <v>25.723610000000001</v>
      </c>
      <c r="H897" s="308">
        <v>32.345480000000002</v>
      </c>
      <c r="I897" s="309">
        <v>828</v>
      </c>
      <c r="J897">
        <f t="shared" si="13"/>
        <v>0.29034549999999998</v>
      </c>
    </row>
    <row r="898" spans="1:10">
      <c r="A898" s="307" t="s">
        <v>320</v>
      </c>
      <c r="B898" s="307" t="s">
        <v>133</v>
      </c>
      <c r="C898" s="307" t="s">
        <v>116</v>
      </c>
      <c r="D898" s="307" t="s">
        <v>357</v>
      </c>
      <c r="E898" s="307" t="s">
        <v>358</v>
      </c>
      <c r="F898" s="308">
        <v>31.00797</v>
      </c>
      <c r="G898" s="308">
        <v>27.323639999999997</v>
      </c>
      <c r="H898" s="308">
        <v>34.692299999999996</v>
      </c>
      <c r="I898" s="309">
        <v>671</v>
      </c>
      <c r="J898">
        <f t="shared" si="13"/>
        <v>0.31007970000000001</v>
      </c>
    </row>
    <row r="899" spans="1:10">
      <c r="A899" s="307" t="s">
        <v>321</v>
      </c>
      <c r="B899" s="307" t="s">
        <v>134</v>
      </c>
      <c r="C899" s="307" t="s">
        <v>116</v>
      </c>
      <c r="D899" s="307" t="s">
        <v>357</v>
      </c>
      <c r="E899" s="307" t="s">
        <v>358</v>
      </c>
      <c r="F899" s="308">
        <v>28.83596</v>
      </c>
      <c r="G899" s="308">
        <v>25.58229</v>
      </c>
      <c r="H899" s="308">
        <v>32.089640000000003</v>
      </c>
      <c r="I899" s="309">
        <v>796</v>
      </c>
      <c r="J899">
        <f t="shared" si="13"/>
        <v>0.28835959999999999</v>
      </c>
    </row>
    <row r="900" spans="1:10">
      <c r="A900" s="307" t="s">
        <v>322</v>
      </c>
      <c r="B900" s="307" t="s">
        <v>135</v>
      </c>
      <c r="C900" s="307" t="s">
        <v>116</v>
      </c>
      <c r="D900" s="307" t="s">
        <v>357</v>
      </c>
      <c r="E900" s="307" t="s">
        <v>358</v>
      </c>
      <c r="F900" s="308">
        <v>30.29806</v>
      </c>
      <c r="G900" s="308">
        <v>26.431339999999999</v>
      </c>
      <c r="H900" s="308">
        <v>34.16478</v>
      </c>
      <c r="I900" s="309">
        <v>654</v>
      </c>
      <c r="J900">
        <f t="shared" ref="J900:J963" si="14">F900/100</f>
        <v>0.30298059999999999</v>
      </c>
    </row>
    <row r="901" spans="1:10">
      <c r="A901" s="307" t="s">
        <v>323</v>
      </c>
      <c r="B901" s="307" t="s">
        <v>136</v>
      </c>
      <c r="C901" s="307" t="s">
        <v>116</v>
      </c>
      <c r="D901" s="307" t="s">
        <v>357</v>
      </c>
      <c r="E901" s="307" t="s">
        <v>358</v>
      </c>
      <c r="F901" s="308">
        <v>31.051489999999998</v>
      </c>
      <c r="G901" s="308">
        <v>27.35493</v>
      </c>
      <c r="H901" s="308">
        <v>34.748049999999999</v>
      </c>
      <c r="I901" s="309">
        <v>668</v>
      </c>
      <c r="J901">
        <f t="shared" si="14"/>
        <v>0.31051489999999998</v>
      </c>
    </row>
    <row r="902" spans="1:10">
      <c r="A902" s="307" t="s">
        <v>324</v>
      </c>
      <c r="B902" s="307" t="s">
        <v>137</v>
      </c>
      <c r="C902" s="307" t="s">
        <v>116</v>
      </c>
      <c r="D902" s="307" t="s">
        <v>357</v>
      </c>
      <c r="E902" s="307" t="s">
        <v>358</v>
      </c>
      <c r="F902" s="308">
        <v>36.683700000000002</v>
      </c>
      <c r="G902" s="308">
        <v>32.637819999999998</v>
      </c>
      <c r="H902" s="308">
        <v>40.729579999999999</v>
      </c>
      <c r="I902" s="309">
        <v>635</v>
      </c>
      <c r="J902">
        <f t="shared" si="14"/>
        <v>0.36683700000000002</v>
      </c>
    </row>
    <row r="903" spans="1:10">
      <c r="A903" s="307" t="s">
        <v>325</v>
      </c>
      <c r="B903" s="307" t="s">
        <v>138</v>
      </c>
      <c r="C903" s="307" t="s">
        <v>116</v>
      </c>
      <c r="D903" s="307" t="s">
        <v>357</v>
      </c>
      <c r="E903" s="307" t="s">
        <v>358</v>
      </c>
      <c r="F903" s="308">
        <v>32.000340000000001</v>
      </c>
      <c r="G903" s="308">
        <v>28.441480000000002</v>
      </c>
      <c r="H903" s="308">
        <v>35.559200000000004</v>
      </c>
      <c r="I903" s="309">
        <v>713</v>
      </c>
      <c r="J903">
        <f t="shared" si="14"/>
        <v>0.32000339999999999</v>
      </c>
    </row>
    <row r="904" spans="1:10">
      <c r="A904" s="307" t="s">
        <v>326</v>
      </c>
      <c r="B904" s="307" t="s">
        <v>327</v>
      </c>
      <c r="C904" s="307" t="s">
        <v>116</v>
      </c>
      <c r="D904" s="307" t="s">
        <v>357</v>
      </c>
      <c r="E904" s="307" t="s">
        <v>358</v>
      </c>
      <c r="F904" s="308">
        <v>37.176639999999999</v>
      </c>
      <c r="G904" s="308">
        <v>35.540119999999995</v>
      </c>
      <c r="H904" s="308">
        <v>38.813160000000003</v>
      </c>
      <c r="I904" s="309">
        <v>4057</v>
      </c>
      <c r="J904">
        <f t="shared" si="14"/>
        <v>0.3717664</v>
      </c>
    </row>
    <row r="905" spans="1:10">
      <c r="A905" s="307" t="s">
        <v>328</v>
      </c>
      <c r="B905" s="307" t="s">
        <v>329</v>
      </c>
      <c r="C905" s="307" t="s">
        <v>116</v>
      </c>
      <c r="D905" s="307" t="s">
        <v>357</v>
      </c>
      <c r="E905" s="307" t="s">
        <v>358</v>
      </c>
      <c r="F905" s="308">
        <v>38.055369999999996</v>
      </c>
      <c r="G905" s="308">
        <v>35.59639</v>
      </c>
      <c r="H905" s="308">
        <v>40.514359999999996</v>
      </c>
      <c r="I905" s="309">
        <v>1960</v>
      </c>
      <c r="J905">
        <f t="shared" si="14"/>
        <v>0.38055369999999994</v>
      </c>
    </row>
    <row r="906" spans="1:10">
      <c r="A906" s="307" t="s">
        <v>330</v>
      </c>
      <c r="B906" s="307" t="s">
        <v>331</v>
      </c>
      <c r="C906" s="307" t="s">
        <v>116</v>
      </c>
      <c r="D906" s="307" t="s">
        <v>357</v>
      </c>
      <c r="E906" s="307" t="s">
        <v>358</v>
      </c>
      <c r="F906" s="308">
        <v>36.721559999999997</v>
      </c>
      <c r="G906" s="308">
        <v>32.939599999999999</v>
      </c>
      <c r="H906" s="308">
        <v>40.503529999999998</v>
      </c>
      <c r="I906" s="309">
        <v>719</v>
      </c>
      <c r="J906">
        <f t="shared" si="14"/>
        <v>0.36721559999999998</v>
      </c>
    </row>
    <row r="907" spans="1:10">
      <c r="A907" s="307" t="s">
        <v>332</v>
      </c>
      <c r="B907" s="307" t="s">
        <v>333</v>
      </c>
      <c r="C907" s="307" t="s">
        <v>116</v>
      </c>
      <c r="D907" s="307" t="s">
        <v>357</v>
      </c>
      <c r="E907" s="307" t="s">
        <v>358</v>
      </c>
      <c r="F907" s="308">
        <v>30.908980000000003</v>
      </c>
      <c r="G907" s="308">
        <v>28.852599999999999</v>
      </c>
      <c r="H907" s="308">
        <v>32.965350000000001</v>
      </c>
      <c r="I907" s="309">
        <v>2190</v>
      </c>
      <c r="J907">
        <f t="shared" si="14"/>
        <v>0.30908980000000003</v>
      </c>
    </row>
    <row r="908" spans="1:10">
      <c r="A908" s="307" t="s">
        <v>334</v>
      </c>
      <c r="B908" s="307" t="s">
        <v>335</v>
      </c>
      <c r="C908" s="307" t="s">
        <v>116</v>
      </c>
      <c r="D908" s="307" t="s">
        <v>357</v>
      </c>
      <c r="E908" s="307" t="s">
        <v>358</v>
      </c>
      <c r="F908" s="308">
        <v>29.388199999999998</v>
      </c>
      <c r="G908" s="308">
        <v>26.662320000000001</v>
      </c>
      <c r="H908" s="308">
        <v>32.114080000000001</v>
      </c>
      <c r="I908" s="309">
        <v>1499</v>
      </c>
      <c r="J908">
        <f t="shared" si="14"/>
        <v>0.29388199999999998</v>
      </c>
    </row>
    <row r="909" spans="1:10">
      <c r="A909" s="307" t="s">
        <v>336</v>
      </c>
      <c r="B909" s="307" t="s">
        <v>337</v>
      </c>
      <c r="C909" s="307" t="s">
        <v>116</v>
      </c>
      <c r="D909" s="307" t="s">
        <v>357</v>
      </c>
      <c r="E909" s="307" t="s">
        <v>358</v>
      </c>
      <c r="F909" s="308">
        <v>35.428040000000003</v>
      </c>
      <c r="G909" s="308">
        <v>33.012059999999998</v>
      </c>
      <c r="H909" s="308">
        <v>37.84402</v>
      </c>
      <c r="I909" s="309">
        <v>1789</v>
      </c>
      <c r="J909">
        <f t="shared" si="14"/>
        <v>0.35428040000000005</v>
      </c>
    </row>
    <row r="910" spans="1:10">
      <c r="A910" s="307" t="s">
        <v>338</v>
      </c>
      <c r="B910" s="307" t="s">
        <v>339</v>
      </c>
      <c r="C910" s="307" t="s">
        <v>116</v>
      </c>
      <c r="D910" s="307" t="s">
        <v>357</v>
      </c>
      <c r="E910" s="307" t="s">
        <v>358</v>
      </c>
      <c r="F910" s="308">
        <v>31.556869999999996</v>
      </c>
      <c r="G910" s="308">
        <v>29.887160000000002</v>
      </c>
      <c r="H910" s="308">
        <v>33.226579999999998</v>
      </c>
      <c r="I910" s="309">
        <v>3466</v>
      </c>
      <c r="J910">
        <f t="shared" si="14"/>
        <v>0.31556869999999998</v>
      </c>
    </row>
    <row r="911" spans="1:10">
      <c r="A911" s="307" t="s">
        <v>340</v>
      </c>
      <c r="B911" s="307" t="s">
        <v>78</v>
      </c>
      <c r="C911" s="307" t="s">
        <v>116</v>
      </c>
      <c r="D911" s="307" t="s">
        <v>357</v>
      </c>
      <c r="E911" s="307" t="s">
        <v>358</v>
      </c>
      <c r="F911" s="308">
        <v>34.19265</v>
      </c>
      <c r="G911" s="308">
        <v>33.364470000000004</v>
      </c>
      <c r="H911" s="308">
        <v>35.020829999999997</v>
      </c>
      <c r="I911" s="309">
        <v>15680</v>
      </c>
      <c r="J911">
        <f t="shared" si="14"/>
        <v>0.34192650000000002</v>
      </c>
    </row>
    <row r="912" spans="1:10">
      <c r="A912" s="313" t="s">
        <v>362</v>
      </c>
      <c r="B912" s="215"/>
      <c r="C912" s="215"/>
      <c r="D912" s="215"/>
      <c r="E912" s="215"/>
      <c r="F912" s="215"/>
      <c r="G912" s="215"/>
      <c r="H912" s="215"/>
      <c r="I912" s="215"/>
    </row>
    <row r="913" spans="1:10">
      <c r="A913" s="312" t="s">
        <v>301</v>
      </c>
      <c r="B913" s="312" t="s">
        <v>117</v>
      </c>
      <c r="C913" s="312" t="s">
        <v>302</v>
      </c>
      <c r="D913" s="312" t="s">
        <v>360</v>
      </c>
      <c r="E913" s="312" t="s">
        <v>361</v>
      </c>
      <c r="F913" s="310">
        <v>21.54608</v>
      </c>
      <c r="G913" s="310">
        <v>18.44219</v>
      </c>
      <c r="H913" s="310">
        <v>24.64996</v>
      </c>
      <c r="I913" s="311">
        <v>1100</v>
      </c>
      <c r="J913">
        <f t="shared" si="14"/>
        <v>0.21546080000000001</v>
      </c>
    </row>
    <row r="914" spans="1:10">
      <c r="A914" s="312" t="s">
        <v>305</v>
      </c>
      <c r="B914" s="312" t="s">
        <v>118</v>
      </c>
      <c r="C914" s="312" t="s">
        <v>302</v>
      </c>
      <c r="D914" s="312" t="s">
        <v>360</v>
      </c>
      <c r="E914" s="312" t="s">
        <v>361</v>
      </c>
      <c r="F914" s="310">
        <v>20.968310000000002</v>
      </c>
      <c r="G914" s="310">
        <v>18.130610000000001</v>
      </c>
      <c r="H914" s="310">
        <v>23.806010000000001</v>
      </c>
      <c r="I914" s="311">
        <v>1281</v>
      </c>
      <c r="J914">
        <f t="shared" si="14"/>
        <v>0.20968310000000001</v>
      </c>
    </row>
    <row r="915" spans="1:10">
      <c r="A915" s="312" t="s">
        <v>306</v>
      </c>
      <c r="B915" s="312" t="s">
        <v>119</v>
      </c>
      <c r="C915" s="312" t="s">
        <v>302</v>
      </c>
      <c r="D915" s="312" t="s">
        <v>360</v>
      </c>
      <c r="E915" s="312" t="s">
        <v>361</v>
      </c>
      <c r="F915" s="310">
        <v>19.640319999999999</v>
      </c>
      <c r="G915" s="310">
        <v>16.849410000000002</v>
      </c>
      <c r="H915" s="310">
        <v>22.431239999999999</v>
      </c>
      <c r="I915" s="311">
        <v>1193</v>
      </c>
      <c r="J915">
        <f t="shared" si="14"/>
        <v>0.1964032</v>
      </c>
    </row>
    <row r="916" spans="1:10">
      <c r="A916" s="312" t="s">
        <v>307</v>
      </c>
      <c r="B916" s="312" t="s">
        <v>120</v>
      </c>
      <c r="C916" s="312" t="s">
        <v>302</v>
      </c>
      <c r="D916" s="312" t="s">
        <v>360</v>
      </c>
      <c r="E916" s="312" t="s">
        <v>361</v>
      </c>
      <c r="F916" s="310">
        <v>22.312609999999999</v>
      </c>
      <c r="G916" s="310">
        <v>19.654240000000001</v>
      </c>
      <c r="H916" s="310">
        <v>24.970970000000001</v>
      </c>
      <c r="I916" s="311">
        <v>1321</v>
      </c>
      <c r="J916">
        <f t="shared" si="14"/>
        <v>0.22312609999999999</v>
      </c>
    </row>
    <row r="917" spans="1:10">
      <c r="A917" s="312" t="s">
        <v>308</v>
      </c>
      <c r="B917" s="312" t="s">
        <v>121</v>
      </c>
      <c r="C917" s="312" t="s">
        <v>302</v>
      </c>
      <c r="D917" s="312" t="s">
        <v>360</v>
      </c>
      <c r="E917" s="312" t="s">
        <v>361</v>
      </c>
      <c r="F917" s="310">
        <v>19.32527</v>
      </c>
      <c r="G917" s="310">
        <v>16.69238</v>
      </c>
      <c r="H917" s="310">
        <v>21.958159999999999</v>
      </c>
      <c r="I917" s="311">
        <v>1318</v>
      </c>
      <c r="J917">
        <f t="shared" si="14"/>
        <v>0.1932527</v>
      </c>
    </row>
    <row r="918" spans="1:10">
      <c r="A918" s="312" t="s">
        <v>309</v>
      </c>
      <c r="B918" s="312" t="s">
        <v>122</v>
      </c>
      <c r="C918" s="312" t="s">
        <v>302</v>
      </c>
      <c r="D918" s="312" t="s">
        <v>360</v>
      </c>
      <c r="E918" s="312" t="s">
        <v>361</v>
      </c>
      <c r="F918" s="310">
        <v>19.40936</v>
      </c>
      <c r="G918" s="310">
        <v>16.847159999999999</v>
      </c>
      <c r="H918" s="310">
        <v>21.97156</v>
      </c>
      <c r="I918" s="311">
        <v>1303</v>
      </c>
      <c r="J918">
        <f t="shared" si="14"/>
        <v>0.19409360000000001</v>
      </c>
    </row>
    <row r="919" spans="1:10">
      <c r="A919" s="312" t="s">
        <v>310</v>
      </c>
      <c r="B919" s="312" t="s">
        <v>123</v>
      </c>
      <c r="C919" s="312" t="s">
        <v>302</v>
      </c>
      <c r="D919" s="312" t="s">
        <v>360</v>
      </c>
      <c r="E919" s="312" t="s">
        <v>361</v>
      </c>
      <c r="F919" s="310">
        <v>17.403359999999999</v>
      </c>
      <c r="G919" s="310">
        <v>14.910960000000001</v>
      </c>
      <c r="H919" s="310">
        <v>19.895760000000003</v>
      </c>
      <c r="I919" s="311">
        <v>1350</v>
      </c>
      <c r="J919">
        <f t="shared" si="14"/>
        <v>0.17403359999999998</v>
      </c>
    </row>
    <row r="920" spans="1:10">
      <c r="A920" s="312" t="s">
        <v>311</v>
      </c>
      <c r="B920" s="312" t="s">
        <v>124</v>
      </c>
      <c r="C920" s="312" t="s">
        <v>302</v>
      </c>
      <c r="D920" s="312" t="s">
        <v>360</v>
      </c>
      <c r="E920" s="312" t="s">
        <v>361</v>
      </c>
      <c r="F920" s="310">
        <v>18.300240000000002</v>
      </c>
      <c r="G920" s="310">
        <v>15.517100000000001</v>
      </c>
      <c r="H920" s="310">
        <v>21.083389999999998</v>
      </c>
      <c r="I920" s="311">
        <v>1295</v>
      </c>
      <c r="J920">
        <f t="shared" si="14"/>
        <v>0.18300240000000001</v>
      </c>
    </row>
    <row r="921" spans="1:10">
      <c r="A921" s="312" t="s">
        <v>312</v>
      </c>
      <c r="B921" s="312" t="s">
        <v>125</v>
      </c>
      <c r="C921" s="312" t="s">
        <v>302</v>
      </c>
      <c r="D921" s="312" t="s">
        <v>360</v>
      </c>
      <c r="E921" s="312" t="s">
        <v>361</v>
      </c>
      <c r="F921" s="310">
        <v>17.686170000000001</v>
      </c>
      <c r="G921" s="310">
        <v>14.845649999999999</v>
      </c>
      <c r="H921" s="310">
        <v>20.526700000000002</v>
      </c>
      <c r="I921" s="311">
        <v>1122</v>
      </c>
      <c r="J921">
        <f t="shared" si="14"/>
        <v>0.17686170000000001</v>
      </c>
    </row>
    <row r="922" spans="1:10">
      <c r="A922" s="312" t="s">
        <v>313</v>
      </c>
      <c r="B922" s="312" t="s">
        <v>126</v>
      </c>
      <c r="C922" s="312" t="s">
        <v>302</v>
      </c>
      <c r="D922" s="312" t="s">
        <v>360</v>
      </c>
      <c r="E922" s="312" t="s">
        <v>361</v>
      </c>
      <c r="F922" s="310">
        <v>19.336369999999999</v>
      </c>
      <c r="G922" s="310">
        <v>16.645480000000003</v>
      </c>
      <c r="H922" s="310">
        <v>22.027250000000002</v>
      </c>
      <c r="I922" s="311">
        <v>1286</v>
      </c>
      <c r="J922">
        <f t="shared" si="14"/>
        <v>0.1933637</v>
      </c>
    </row>
    <row r="923" spans="1:10">
      <c r="A923" s="312" t="s">
        <v>314</v>
      </c>
      <c r="B923" s="312" t="s">
        <v>127</v>
      </c>
      <c r="C923" s="312" t="s">
        <v>302</v>
      </c>
      <c r="D923" s="312" t="s">
        <v>360</v>
      </c>
      <c r="E923" s="312" t="s">
        <v>361</v>
      </c>
      <c r="F923" s="310">
        <v>20.105360000000001</v>
      </c>
      <c r="G923" s="310">
        <v>17.667930000000002</v>
      </c>
      <c r="H923" s="310">
        <v>22.54278</v>
      </c>
      <c r="I923" s="311">
        <v>1573</v>
      </c>
      <c r="J923">
        <f t="shared" si="14"/>
        <v>0.2010536</v>
      </c>
    </row>
    <row r="924" spans="1:10">
      <c r="A924" s="312" t="s">
        <v>315</v>
      </c>
      <c r="B924" s="312" t="s">
        <v>128</v>
      </c>
      <c r="C924" s="312" t="s">
        <v>302</v>
      </c>
      <c r="D924" s="312" t="s">
        <v>360</v>
      </c>
      <c r="E924" s="312" t="s">
        <v>361</v>
      </c>
      <c r="F924" s="310">
        <v>23.098289999999999</v>
      </c>
      <c r="G924" s="310">
        <v>20.270019999999999</v>
      </c>
      <c r="H924" s="310">
        <v>25.926569999999998</v>
      </c>
      <c r="I924" s="311">
        <v>1275</v>
      </c>
      <c r="J924">
        <f t="shared" si="14"/>
        <v>0.23098289999999999</v>
      </c>
    </row>
    <row r="925" spans="1:10">
      <c r="A925" s="312" t="s">
        <v>316</v>
      </c>
      <c r="B925" s="312" t="s">
        <v>129</v>
      </c>
      <c r="C925" s="312" t="s">
        <v>302</v>
      </c>
      <c r="D925" s="312" t="s">
        <v>360</v>
      </c>
      <c r="E925" s="312" t="s">
        <v>361</v>
      </c>
      <c r="F925" s="310">
        <v>19.810410000000001</v>
      </c>
      <c r="G925" s="310">
        <v>16.794919999999998</v>
      </c>
      <c r="H925" s="310">
        <v>22.825899999999997</v>
      </c>
      <c r="I925" s="311">
        <v>1194</v>
      </c>
      <c r="J925">
        <f t="shared" si="14"/>
        <v>0.19810410000000001</v>
      </c>
    </row>
    <row r="926" spans="1:10">
      <c r="A926" s="312" t="s">
        <v>317</v>
      </c>
      <c r="B926" s="312" t="s">
        <v>130</v>
      </c>
      <c r="C926" s="312" t="s">
        <v>302</v>
      </c>
      <c r="D926" s="312" t="s">
        <v>360</v>
      </c>
      <c r="E926" s="312" t="s">
        <v>361</v>
      </c>
      <c r="F926" s="310">
        <v>17.300879999999999</v>
      </c>
      <c r="G926" s="310">
        <v>14.672070000000001</v>
      </c>
      <c r="H926" s="310">
        <v>19.9297</v>
      </c>
      <c r="I926" s="311">
        <v>1114</v>
      </c>
      <c r="J926">
        <f t="shared" si="14"/>
        <v>0.17300879999999999</v>
      </c>
    </row>
    <row r="927" spans="1:10">
      <c r="A927" s="312" t="s">
        <v>318</v>
      </c>
      <c r="B927" s="312" t="s">
        <v>131</v>
      </c>
      <c r="C927" s="312" t="s">
        <v>302</v>
      </c>
      <c r="D927" s="312" t="s">
        <v>360</v>
      </c>
      <c r="E927" s="312" t="s">
        <v>361</v>
      </c>
      <c r="F927" s="310">
        <v>22.296720000000001</v>
      </c>
      <c r="G927" s="310">
        <v>20.054549999999999</v>
      </c>
      <c r="H927" s="310">
        <v>24.538899999999998</v>
      </c>
      <c r="I927" s="311">
        <v>2169</v>
      </c>
      <c r="J927">
        <f t="shared" si="14"/>
        <v>0.2229672</v>
      </c>
    </row>
    <row r="928" spans="1:10">
      <c r="A928" s="312" t="s">
        <v>319</v>
      </c>
      <c r="B928" s="312" t="s">
        <v>132</v>
      </c>
      <c r="C928" s="312" t="s">
        <v>302</v>
      </c>
      <c r="D928" s="312" t="s">
        <v>360</v>
      </c>
      <c r="E928" s="312" t="s">
        <v>361</v>
      </c>
      <c r="F928" s="310">
        <v>23.344550000000002</v>
      </c>
      <c r="G928" s="310">
        <v>20.75703</v>
      </c>
      <c r="H928" s="310">
        <v>25.93206</v>
      </c>
      <c r="I928" s="311">
        <v>1607</v>
      </c>
      <c r="J928">
        <f t="shared" si="14"/>
        <v>0.23344550000000003</v>
      </c>
    </row>
    <row r="929" spans="1:10">
      <c r="A929" s="312" t="s">
        <v>320</v>
      </c>
      <c r="B929" s="312" t="s">
        <v>133</v>
      </c>
      <c r="C929" s="312" t="s">
        <v>302</v>
      </c>
      <c r="D929" s="312" t="s">
        <v>360</v>
      </c>
      <c r="E929" s="312" t="s">
        <v>361</v>
      </c>
      <c r="F929" s="310">
        <v>23.720980000000001</v>
      </c>
      <c r="G929" s="310">
        <v>20.748549999999998</v>
      </c>
      <c r="H929" s="310">
        <v>26.6934</v>
      </c>
      <c r="I929" s="311">
        <v>1226</v>
      </c>
      <c r="J929">
        <f t="shared" si="14"/>
        <v>0.2372098</v>
      </c>
    </row>
    <row r="930" spans="1:10">
      <c r="A930" s="312" t="s">
        <v>321</v>
      </c>
      <c r="B930" s="312" t="s">
        <v>134</v>
      </c>
      <c r="C930" s="312" t="s">
        <v>302</v>
      </c>
      <c r="D930" s="312" t="s">
        <v>360</v>
      </c>
      <c r="E930" s="312" t="s">
        <v>361</v>
      </c>
      <c r="F930" s="310">
        <v>22.859729999999999</v>
      </c>
      <c r="G930" s="310">
        <v>20.21499</v>
      </c>
      <c r="H930" s="310">
        <v>25.504470000000001</v>
      </c>
      <c r="I930" s="311">
        <v>1506</v>
      </c>
      <c r="J930">
        <f t="shared" si="14"/>
        <v>0.2285973</v>
      </c>
    </row>
    <row r="931" spans="1:10">
      <c r="A931" s="312" t="s">
        <v>322</v>
      </c>
      <c r="B931" s="312" t="s">
        <v>135</v>
      </c>
      <c r="C931" s="312" t="s">
        <v>302</v>
      </c>
      <c r="D931" s="312" t="s">
        <v>360</v>
      </c>
      <c r="E931" s="312" t="s">
        <v>361</v>
      </c>
      <c r="F931" s="310">
        <v>25.319360000000003</v>
      </c>
      <c r="G931" s="310">
        <v>22.3276</v>
      </c>
      <c r="H931" s="310">
        <v>28.311109999999999</v>
      </c>
      <c r="I931" s="311">
        <v>1199</v>
      </c>
      <c r="J931">
        <f t="shared" si="14"/>
        <v>0.25319360000000002</v>
      </c>
    </row>
    <row r="932" spans="1:10">
      <c r="A932" s="312" t="s">
        <v>323</v>
      </c>
      <c r="B932" s="312" t="s">
        <v>136</v>
      </c>
      <c r="C932" s="312" t="s">
        <v>302</v>
      </c>
      <c r="D932" s="312" t="s">
        <v>360</v>
      </c>
      <c r="E932" s="312" t="s">
        <v>361</v>
      </c>
      <c r="F932" s="310">
        <v>22.70242</v>
      </c>
      <c r="G932" s="310">
        <v>19.86581</v>
      </c>
      <c r="H932" s="310">
        <v>25.53903</v>
      </c>
      <c r="I932" s="311">
        <v>1230</v>
      </c>
      <c r="J932">
        <f t="shared" si="14"/>
        <v>0.22702420000000001</v>
      </c>
    </row>
    <row r="933" spans="1:10">
      <c r="A933" s="312" t="s">
        <v>324</v>
      </c>
      <c r="B933" s="312" t="s">
        <v>137</v>
      </c>
      <c r="C933" s="312" t="s">
        <v>302</v>
      </c>
      <c r="D933" s="312" t="s">
        <v>360</v>
      </c>
      <c r="E933" s="312" t="s">
        <v>361</v>
      </c>
      <c r="F933" s="310">
        <v>18.511939999999999</v>
      </c>
      <c r="G933" s="310">
        <v>15.60937</v>
      </c>
      <c r="H933" s="310">
        <v>21.41452</v>
      </c>
      <c r="I933" s="311">
        <v>1182</v>
      </c>
      <c r="J933">
        <f t="shared" si="14"/>
        <v>0.18511939999999999</v>
      </c>
    </row>
    <row r="934" spans="1:10">
      <c r="A934" s="312" t="s">
        <v>325</v>
      </c>
      <c r="B934" s="312" t="s">
        <v>138</v>
      </c>
      <c r="C934" s="312" t="s">
        <v>302</v>
      </c>
      <c r="D934" s="312" t="s">
        <v>360</v>
      </c>
      <c r="E934" s="312" t="s">
        <v>361</v>
      </c>
      <c r="F934" s="310">
        <v>22.112069999999999</v>
      </c>
      <c r="G934" s="310">
        <v>19.545280000000002</v>
      </c>
      <c r="H934" s="310">
        <v>24.67886</v>
      </c>
      <c r="I934" s="311">
        <v>1333</v>
      </c>
      <c r="J934">
        <f t="shared" si="14"/>
        <v>0.2211207</v>
      </c>
    </row>
    <row r="935" spans="1:10">
      <c r="A935" s="312" t="s">
        <v>326</v>
      </c>
      <c r="B935" s="312" t="s">
        <v>327</v>
      </c>
      <c r="C935" s="312" t="s">
        <v>302</v>
      </c>
      <c r="D935" s="312" t="s">
        <v>360</v>
      </c>
      <c r="E935" s="312" t="s">
        <v>361</v>
      </c>
      <c r="F935" s="310">
        <v>20.317360000000001</v>
      </c>
      <c r="G935" s="310">
        <v>19.17925</v>
      </c>
      <c r="H935" s="310">
        <v>21.455460000000002</v>
      </c>
      <c r="I935" s="311">
        <v>7516</v>
      </c>
      <c r="J935">
        <f t="shared" si="14"/>
        <v>0.20317360000000001</v>
      </c>
    </row>
    <row r="936" spans="1:10">
      <c r="A936" s="312" t="s">
        <v>328</v>
      </c>
      <c r="B936" s="312" t="s">
        <v>329</v>
      </c>
      <c r="C936" s="312" t="s">
        <v>302</v>
      </c>
      <c r="D936" s="312" t="s">
        <v>360</v>
      </c>
      <c r="E936" s="312" t="s">
        <v>361</v>
      </c>
      <c r="F936" s="310">
        <v>18.598849999999999</v>
      </c>
      <c r="G936" s="310">
        <v>16.929830000000003</v>
      </c>
      <c r="H936" s="310">
        <v>20.267879999999998</v>
      </c>
      <c r="I936" s="311">
        <v>3703</v>
      </c>
      <c r="J936">
        <f t="shared" si="14"/>
        <v>0.1859885</v>
      </c>
    </row>
    <row r="937" spans="1:10">
      <c r="A937" s="312" t="s">
        <v>330</v>
      </c>
      <c r="B937" s="312" t="s">
        <v>331</v>
      </c>
      <c r="C937" s="312" t="s">
        <v>302</v>
      </c>
      <c r="D937" s="312" t="s">
        <v>360</v>
      </c>
      <c r="E937" s="312" t="s">
        <v>361</v>
      </c>
      <c r="F937" s="310">
        <v>17.403359999999999</v>
      </c>
      <c r="G937" s="310">
        <v>14.910960000000001</v>
      </c>
      <c r="H937" s="310">
        <v>19.895760000000003</v>
      </c>
      <c r="I937" s="311">
        <v>1350</v>
      </c>
      <c r="J937">
        <f t="shared" si="14"/>
        <v>0.17403359999999998</v>
      </c>
    </row>
    <row r="938" spans="1:10">
      <c r="A938" s="312" t="s">
        <v>332</v>
      </c>
      <c r="B938" s="312" t="s">
        <v>333</v>
      </c>
      <c r="C938" s="312" t="s">
        <v>302</v>
      </c>
      <c r="D938" s="312" t="s">
        <v>360</v>
      </c>
      <c r="E938" s="312" t="s">
        <v>361</v>
      </c>
      <c r="F938" s="310">
        <v>20.831679999999999</v>
      </c>
      <c r="G938" s="310">
        <v>19.249510000000001</v>
      </c>
      <c r="H938" s="310">
        <v>22.41385</v>
      </c>
      <c r="I938" s="311">
        <v>4042</v>
      </c>
      <c r="J938">
        <f t="shared" si="14"/>
        <v>0.2083168</v>
      </c>
    </row>
    <row r="939" spans="1:10">
      <c r="A939" s="312" t="s">
        <v>334</v>
      </c>
      <c r="B939" s="312" t="s">
        <v>335</v>
      </c>
      <c r="C939" s="312" t="s">
        <v>302</v>
      </c>
      <c r="D939" s="312" t="s">
        <v>360</v>
      </c>
      <c r="E939" s="312" t="s">
        <v>361</v>
      </c>
      <c r="F939" s="310">
        <v>23.41987</v>
      </c>
      <c r="G939" s="310">
        <v>21.266489999999997</v>
      </c>
      <c r="H939" s="310">
        <v>25.573249999999998</v>
      </c>
      <c r="I939" s="311">
        <v>2833</v>
      </c>
      <c r="J939">
        <f t="shared" si="14"/>
        <v>0.23419869999999998</v>
      </c>
    </row>
    <row r="940" spans="1:10">
      <c r="A940" s="312" t="s">
        <v>336</v>
      </c>
      <c r="B940" s="312" t="s">
        <v>337</v>
      </c>
      <c r="C940" s="312" t="s">
        <v>302</v>
      </c>
      <c r="D940" s="312" t="s">
        <v>360</v>
      </c>
      <c r="E940" s="312" t="s">
        <v>361</v>
      </c>
      <c r="F940" s="310">
        <v>20.978339999999999</v>
      </c>
      <c r="G940" s="310">
        <v>19.184180000000001</v>
      </c>
      <c r="H940" s="310">
        <v>22.772500000000001</v>
      </c>
      <c r="I940" s="311">
        <v>3283</v>
      </c>
      <c r="J940">
        <f t="shared" si="14"/>
        <v>0.20978339999999998</v>
      </c>
    </row>
    <row r="941" spans="1:10">
      <c r="A941" s="312" t="s">
        <v>338</v>
      </c>
      <c r="B941" s="312" t="s">
        <v>339</v>
      </c>
      <c r="C941" s="312" t="s">
        <v>302</v>
      </c>
      <c r="D941" s="312" t="s">
        <v>360</v>
      </c>
      <c r="E941" s="312" t="s">
        <v>361</v>
      </c>
      <c r="F941" s="310">
        <v>22.242419999999999</v>
      </c>
      <c r="G941" s="310">
        <v>20.966170000000002</v>
      </c>
      <c r="H941" s="310">
        <v>23.51868</v>
      </c>
      <c r="I941" s="311">
        <v>6450</v>
      </c>
      <c r="J941">
        <f t="shared" si="14"/>
        <v>0.22242419999999999</v>
      </c>
    </row>
    <row r="942" spans="1:10">
      <c r="A942" s="312" t="s">
        <v>340</v>
      </c>
      <c r="B942" s="312" t="s">
        <v>78</v>
      </c>
      <c r="C942" s="312" t="s">
        <v>302</v>
      </c>
      <c r="D942" s="312" t="s">
        <v>360</v>
      </c>
      <c r="E942" s="312" t="s">
        <v>361</v>
      </c>
      <c r="F942" s="310">
        <v>20.814350000000001</v>
      </c>
      <c r="G942" s="310">
        <v>20.206760000000003</v>
      </c>
      <c r="H942" s="310">
        <v>21.42193</v>
      </c>
      <c r="I942" s="311">
        <v>29177</v>
      </c>
      <c r="J942">
        <f t="shared" si="14"/>
        <v>0.20814350000000001</v>
      </c>
    </row>
    <row r="943" spans="1:10">
      <c r="A943" s="316" t="s">
        <v>301</v>
      </c>
      <c r="B943" s="316" t="s">
        <v>117</v>
      </c>
      <c r="C943" s="316" t="s">
        <v>115</v>
      </c>
      <c r="D943" s="316" t="s">
        <v>360</v>
      </c>
      <c r="E943" s="316" t="s">
        <v>361</v>
      </c>
      <c r="F943" s="314">
        <v>25.712730000000001</v>
      </c>
      <c r="G943" s="314">
        <v>21.391560000000002</v>
      </c>
      <c r="H943" s="314">
        <v>30.033910000000002</v>
      </c>
      <c r="I943" s="315">
        <v>488</v>
      </c>
      <c r="J943">
        <f t="shared" si="14"/>
        <v>0.2571273</v>
      </c>
    </row>
    <row r="944" spans="1:10">
      <c r="A944" s="316" t="s">
        <v>305</v>
      </c>
      <c r="B944" s="316" t="s">
        <v>118</v>
      </c>
      <c r="C944" s="316" t="s">
        <v>115</v>
      </c>
      <c r="D944" s="316" t="s">
        <v>360</v>
      </c>
      <c r="E944" s="316" t="s">
        <v>361</v>
      </c>
      <c r="F944" s="314">
        <v>23.5793</v>
      </c>
      <c r="G944" s="314">
        <v>19.523399999999999</v>
      </c>
      <c r="H944" s="314">
        <v>27.635199999999998</v>
      </c>
      <c r="I944" s="315">
        <v>602</v>
      </c>
      <c r="J944">
        <f t="shared" si="14"/>
        <v>0.235793</v>
      </c>
    </row>
    <row r="945" spans="1:10">
      <c r="A945" s="316" t="s">
        <v>306</v>
      </c>
      <c r="B945" s="316" t="s">
        <v>119</v>
      </c>
      <c r="C945" s="316" t="s">
        <v>115</v>
      </c>
      <c r="D945" s="316" t="s">
        <v>360</v>
      </c>
      <c r="E945" s="316" t="s">
        <v>361</v>
      </c>
      <c r="F945" s="314">
        <v>21.52092</v>
      </c>
      <c r="G945" s="314">
        <v>17.597989999999999</v>
      </c>
      <c r="H945" s="314">
        <v>25.443860000000001</v>
      </c>
      <c r="I945" s="315">
        <v>551</v>
      </c>
      <c r="J945">
        <f t="shared" si="14"/>
        <v>0.21520919999999999</v>
      </c>
    </row>
    <row r="946" spans="1:10">
      <c r="A946" s="316" t="s">
        <v>307</v>
      </c>
      <c r="B946" s="316" t="s">
        <v>120</v>
      </c>
      <c r="C946" s="316" t="s">
        <v>115</v>
      </c>
      <c r="D946" s="316" t="s">
        <v>360</v>
      </c>
      <c r="E946" s="316" t="s">
        <v>361</v>
      </c>
      <c r="F946" s="314">
        <v>23.569269999999999</v>
      </c>
      <c r="G946" s="314">
        <v>19.90888</v>
      </c>
      <c r="H946" s="314">
        <v>27.229649999999999</v>
      </c>
      <c r="I946" s="315">
        <v>607</v>
      </c>
      <c r="J946">
        <f t="shared" si="14"/>
        <v>0.2356927</v>
      </c>
    </row>
    <row r="947" spans="1:10">
      <c r="A947" s="316" t="s">
        <v>308</v>
      </c>
      <c r="B947" s="316" t="s">
        <v>121</v>
      </c>
      <c r="C947" s="316" t="s">
        <v>115</v>
      </c>
      <c r="D947" s="316" t="s">
        <v>360</v>
      </c>
      <c r="E947" s="316" t="s">
        <v>361</v>
      </c>
      <c r="F947" s="314">
        <v>19.577829999999999</v>
      </c>
      <c r="G947" s="314">
        <v>16.043599999999998</v>
      </c>
      <c r="H947" s="314">
        <v>23.112070000000003</v>
      </c>
      <c r="I947" s="315">
        <v>613</v>
      </c>
      <c r="J947">
        <f t="shared" si="14"/>
        <v>0.19577829999999999</v>
      </c>
    </row>
    <row r="948" spans="1:10">
      <c r="A948" s="316" t="s">
        <v>309</v>
      </c>
      <c r="B948" s="316" t="s">
        <v>122</v>
      </c>
      <c r="C948" s="316" t="s">
        <v>115</v>
      </c>
      <c r="D948" s="316" t="s">
        <v>360</v>
      </c>
      <c r="E948" s="316" t="s">
        <v>361</v>
      </c>
      <c r="F948" s="314">
        <v>21.120100000000001</v>
      </c>
      <c r="G948" s="314">
        <v>17.605350000000001</v>
      </c>
      <c r="H948" s="314">
        <v>24.63486</v>
      </c>
      <c r="I948" s="315">
        <v>598</v>
      </c>
      <c r="J948">
        <f t="shared" si="14"/>
        <v>0.211201</v>
      </c>
    </row>
    <row r="949" spans="1:10">
      <c r="A949" s="316" t="s">
        <v>310</v>
      </c>
      <c r="B949" s="316" t="s">
        <v>123</v>
      </c>
      <c r="C949" s="316" t="s">
        <v>115</v>
      </c>
      <c r="D949" s="316" t="s">
        <v>360</v>
      </c>
      <c r="E949" s="316" t="s">
        <v>361</v>
      </c>
      <c r="F949" s="314">
        <v>18.074209999999997</v>
      </c>
      <c r="G949" s="314">
        <v>14.80308</v>
      </c>
      <c r="H949" s="314">
        <v>21.345330000000001</v>
      </c>
      <c r="I949" s="315">
        <v>631</v>
      </c>
      <c r="J949">
        <f t="shared" si="14"/>
        <v>0.18074209999999996</v>
      </c>
    </row>
    <row r="950" spans="1:10">
      <c r="A950" s="316" t="s">
        <v>311</v>
      </c>
      <c r="B950" s="316" t="s">
        <v>124</v>
      </c>
      <c r="C950" s="316" t="s">
        <v>115</v>
      </c>
      <c r="D950" s="316" t="s">
        <v>360</v>
      </c>
      <c r="E950" s="316" t="s">
        <v>361</v>
      </c>
      <c r="F950" s="314">
        <v>20.36497</v>
      </c>
      <c r="G950" s="314">
        <v>16.788249999999998</v>
      </c>
      <c r="H950" s="314">
        <v>23.941699999999997</v>
      </c>
      <c r="I950" s="315">
        <v>626</v>
      </c>
      <c r="J950">
        <f t="shared" si="14"/>
        <v>0.20364969999999999</v>
      </c>
    </row>
    <row r="951" spans="1:10">
      <c r="A951" s="316" t="s">
        <v>312</v>
      </c>
      <c r="B951" s="316" t="s">
        <v>125</v>
      </c>
      <c r="C951" s="316" t="s">
        <v>115</v>
      </c>
      <c r="D951" s="316" t="s">
        <v>360</v>
      </c>
      <c r="E951" s="316" t="s">
        <v>361</v>
      </c>
      <c r="F951" s="314">
        <v>19.247890000000002</v>
      </c>
      <c r="G951" s="314">
        <v>15.235209999999999</v>
      </c>
      <c r="H951" s="314">
        <v>23.260570000000001</v>
      </c>
      <c r="I951" s="315">
        <v>516</v>
      </c>
      <c r="J951">
        <f t="shared" si="14"/>
        <v>0.19247890000000001</v>
      </c>
    </row>
    <row r="952" spans="1:10">
      <c r="A952" s="316" t="s">
        <v>313</v>
      </c>
      <c r="B952" s="316" t="s">
        <v>126</v>
      </c>
      <c r="C952" s="316" t="s">
        <v>115</v>
      </c>
      <c r="D952" s="316" t="s">
        <v>360</v>
      </c>
      <c r="E952" s="316" t="s">
        <v>361</v>
      </c>
      <c r="F952" s="314">
        <v>18.832360000000001</v>
      </c>
      <c r="G952" s="314">
        <v>15.27952</v>
      </c>
      <c r="H952" s="314">
        <v>22.385189999999998</v>
      </c>
      <c r="I952" s="315">
        <v>601</v>
      </c>
      <c r="J952">
        <f t="shared" si="14"/>
        <v>0.18832360000000001</v>
      </c>
    </row>
    <row r="953" spans="1:10">
      <c r="A953" s="316" t="s">
        <v>314</v>
      </c>
      <c r="B953" s="316" t="s">
        <v>127</v>
      </c>
      <c r="C953" s="316" t="s">
        <v>115</v>
      </c>
      <c r="D953" s="316" t="s">
        <v>360</v>
      </c>
      <c r="E953" s="316" t="s">
        <v>361</v>
      </c>
      <c r="F953" s="314">
        <v>21.449270000000002</v>
      </c>
      <c r="G953" s="314">
        <v>17.95271</v>
      </c>
      <c r="H953" s="314">
        <v>24.945819999999998</v>
      </c>
      <c r="I953" s="315">
        <v>721</v>
      </c>
      <c r="J953">
        <f t="shared" si="14"/>
        <v>0.21449270000000001</v>
      </c>
    </row>
    <row r="954" spans="1:10">
      <c r="A954" s="316" t="s">
        <v>315</v>
      </c>
      <c r="B954" s="316" t="s">
        <v>128</v>
      </c>
      <c r="C954" s="316" t="s">
        <v>115</v>
      </c>
      <c r="D954" s="316" t="s">
        <v>360</v>
      </c>
      <c r="E954" s="316" t="s">
        <v>361</v>
      </c>
      <c r="F954" s="314">
        <v>22.005299999999998</v>
      </c>
      <c r="G954" s="314">
        <v>18.26548</v>
      </c>
      <c r="H954" s="314">
        <v>25.74511</v>
      </c>
      <c r="I954" s="315">
        <v>574</v>
      </c>
      <c r="J954">
        <f t="shared" si="14"/>
        <v>0.22005299999999997</v>
      </c>
    </row>
    <row r="955" spans="1:10">
      <c r="A955" s="316" t="s">
        <v>316</v>
      </c>
      <c r="B955" s="316" t="s">
        <v>129</v>
      </c>
      <c r="C955" s="316" t="s">
        <v>115</v>
      </c>
      <c r="D955" s="316" t="s">
        <v>360</v>
      </c>
      <c r="E955" s="316" t="s">
        <v>361</v>
      </c>
      <c r="F955" s="314">
        <v>21.427150000000001</v>
      </c>
      <c r="G955" s="314">
        <v>17.348690000000001</v>
      </c>
      <c r="H955" s="314">
        <v>25.505610000000001</v>
      </c>
      <c r="I955" s="315">
        <v>557</v>
      </c>
      <c r="J955">
        <f t="shared" si="14"/>
        <v>0.2142715</v>
      </c>
    </row>
    <row r="956" spans="1:10">
      <c r="A956" s="316" t="s">
        <v>317</v>
      </c>
      <c r="B956" s="316" t="s">
        <v>130</v>
      </c>
      <c r="C956" s="316" t="s">
        <v>115</v>
      </c>
      <c r="D956" s="316" t="s">
        <v>360</v>
      </c>
      <c r="E956" s="316" t="s">
        <v>361</v>
      </c>
      <c r="F956" s="314">
        <v>17.828759999999999</v>
      </c>
      <c r="G956" s="314">
        <v>14.149510000000001</v>
      </c>
      <c r="H956" s="314">
        <v>21.508009999999999</v>
      </c>
      <c r="I956" s="315">
        <v>494</v>
      </c>
      <c r="J956">
        <f t="shared" si="14"/>
        <v>0.17828759999999999</v>
      </c>
    </row>
    <row r="957" spans="1:10">
      <c r="A957" s="316" t="s">
        <v>318</v>
      </c>
      <c r="B957" s="316" t="s">
        <v>131</v>
      </c>
      <c r="C957" s="316" t="s">
        <v>115</v>
      </c>
      <c r="D957" s="316" t="s">
        <v>360</v>
      </c>
      <c r="E957" s="316" t="s">
        <v>361</v>
      </c>
      <c r="F957" s="314">
        <v>25.969009999999997</v>
      </c>
      <c r="G957" s="314">
        <v>22.586179999999999</v>
      </c>
      <c r="H957" s="314">
        <v>29.351850000000002</v>
      </c>
      <c r="I957" s="315">
        <v>1000</v>
      </c>
      <c r="J957">
        <f t="shared" si="14"/>
        <v>0.25969009999999998</v>
      </c>
    </row>
    <row r="958" spans="1:10">
      <c r="A958" s="316" t="s">
        <v>319</v>
      </c>
      <c r="B958" s="316" t="s">
        <v>132</v>
      </c>
      <c r="C958" s="316" t="s">
        <v>115</v>
      </c>
      <c r="D958" s="316" t="s">
        <v>360</v>
      </c>
      <c r="E958" s="316" t="s">
        <v>361</v>
      </c>
      <c r="F958" s="314">
        <v>24.655560000000001</v>
      </c>
      <c r="G958" s="314">
        <v>21.281079999999999</v>
      </c>
      <c r="H958" s="314">
        <v>28.030049999999999</v>
      </c>
      <c r="I958" s="315">
        <v>779</v>
      </c>
      <c r="J958">
        <f t="shared" si="14"/>
        <v>0.24655560000000001</v>
      </c>
    </row>
    <row r="959" spans="1:10">
      <c r="A959" s="316" t="s">
        <v>320</v>
      </c>
      <c r="B959" s="316" t="s">
        <v>133</v>
      </c>
      <c r="C959" s="316" t="s">
        <v>115</v>
      </c>
      <c r="D959" s="316" t="s">
        <v>360</v>
      </c>
      <c r="E959" s="316" t="s">
        <v>361</v>
      </c>
      <c r="F959" s="314">
        <v>24.361930000000001</v>
      </c>
      <c r="G959" s="314">
        <v>20.33512</v>
      </c>
      <c r="H959" s="314">
        <v>28.388730000000002</v>
      </c>
      <c r="I959" s="315">
        <v>555</v>
      </c>
      <c r="J959">
        <f t="shared" si="14"/>
        <v>0.24361930000000001</v>
      </c>
    </row>
    <row r="960" spans="1:10">
      <c r="A960" s="316" t="s">
        <v>321</v>
      </c>
      <c r="B960" s="316" t="s">
        <v>134</v>
      </c>
      <c r="C960" s="316" t="s">
        <v>115</v>
      </c>
      <c r="D960" s="316" t="s">
        <v>360</v>
      </c>
      <c r="E960" s="316" t="s">
        <v>361</v>
      </c>
      <c r="F960" s="314">
        <v>24.897349999999999</v>
      </c>
      <c r="G960" s="314">
        <v>21.14462</v>
      </c>
      <c r="H960" s="314">
        <v>28.650079999999999</v>
      </c>
      <c r="I960" s="315">
        <v>710</v>
      </c>
      <c r="J960">
        <f t="shared" si="14"/>
        <v>0.24897349999999999</v>
      </c>
    </row>
    <row r="961" spans="1:10">
      <c r="A961" s="316" t="s">
        <v>322</v>
      </c>
      <c r="B961" s="316" t="s">
        <v>135</v>
      </c>
      <c r="C961" s="316" t="s">
        <v>115</v>
      </c>
      <c r="D961" s="316" t="s">
        <v>360</v>
      </c>
      <c r="E961" s="316" t="s">
        <v>361</v>
      </c>
      <c r="F961" s="314">
        <v>25.782729999999997</v>
      </c>
      <c r="G961" s="314">
        <v>21.678720000000002</v>
      </c>
      <c r="H961" s="314">
        <v>29.88674</v>
      </c>
      <c r="I961" s="315">
        <v>545</v>
      </c>
      <c r="J961">
        <f t="shared" si="14"/>
        <v>0.25782729999999998</v>
      </c>
    </row>
    <row r="962" spans="1:10">
      <c r="A962" s="316" t="s">
        <v>323</v>
      </c>
      <c r="B962" s="316" t="s">
        <v>136</v>
      </c>
      <c r="C962" s="316" t="s">
        <v>115</v>
      </c>
      <c r="D962" s="316" t="s">
        <v>360</v>
      </c>
      <c r="E962" s="316" t="s">
        <v>361</v>
      </c>
      <c r="F962" s="314">
        <v>23.132249999999999</v>
      </c>
      <c r="G962" s="314">
        <v>19.413069999999998</v>
      </c>
      <c r="H962" s="314">
        <v>26.851429999999997</v>
      </c>
      <c r="I962" s="315">
        <v>562</v>
      </c>
      <c r="J962">
        <f t="shared" si="14"/>
        <v>0.23132249999999999</v>
      </c>
    </row>
    <row r="963" spans="1:10">
      <c r="A963" s="316" t="s">
        <v>324</v>
      </c>
      <c r="B963" s="316" t="s">
        <v>137</v>
      </c>
      <c r="C963" s="316" t="s">
        <v>115</v>
      </c>
      <c r="D963" s="316" t="s">
        <v>360</v>
      </c>
      <c r="E963" s="316" t="s">
        <v>361</v>
      </c>
      <c r="F963" s="314">
        <v>20.862449999999999</v>
      </c>
      <c r="G963" s="314">
        <v>16.85127</v>
      </c>
      <c r="H963" s="314">
        <v>24.873629999999999</v>
      </c>
      <c r="I963" s="315">
        <v>547</v>
      </c>
      <c r="J963">
        <f t="shared" si="14"/>
        <v>0.20862449999999999</v>
      </c>
    </row>
    <row r="964" spans="1:10">
      <c r="A964" s="316" t="s">
        <v>325</v>
      </c>
      <c r="B964" s="316" t="s">
        <v>138</v>
      </c>
      <c r="C964" s="316" t="s">
        <v>115</v>
      </c>
      <c r="D964" s="316" t="s">
        <v>360</v>
      </c>
      <c r="E964" s="316" t="s">
        <v>361</v>
      </c>
      <c r="F964" s="314">
        <v>24.551300000000001</v>
      </c>
      <c r="G964" s="314">
        <v>20.930319999999998</v>
      </c>
      <c r="H964" s="314">
        <v>28.172280000000001</v>
      </c>
      <c r="I964" s="315">
        <v>620</v>
      </c>
      <c r="J964">
        <f t="shared" ref="J964:J1027" si="15">F964/100</f>
        <v>0.24551300000000001</v>
      </c>
    </row>
    <row r="965" spans="1:10">
      <c r="A965" s="316" t="s">
        <v>326</v>
      </c>
      <c r="B965" s="316" t="s">
        <v>327</v>
      </c>
      <c r="C965" s="316" t="s">
        <v>115</v>
      </c>
      <c r="D965" s="316" t="s">
        <v>360</v>
      </c>
      <c r="E965" s="316" t="s">
        <v>361</v>
      </c>
      <c r="F965" s="314">
        <v>22.072369999999999</v>
      </c>
      <c r="G965" s="314">
        <v>20.49455</v>
      </c>
      <c r="H965" s="314">
        <v>23.650180000000002</v>
      </c>
      <c r="I965" s="315">
        <v>3459</v>
      </c>
      <c r="J965">
        <f t="shared" si="15"/>
        <v>0.22072369999999999</v>
      </c>
    </row>
    <row r="966" spans="1:10">
      <c r="A966" s="316" t="s">
        <v>328</v>
      </c>
      <c r="B966" s="316" t="s">
        <v>329</v>
      </c>
      <c r="C966" s="316" t="s">
        <v>115</v>
      </c>
      <c r="D966" s="316" t="s">
        <v>360</v>
      </c>
      <c r="E966" s="316" t="s">
        <v>361</v>
      </c>
      <c r="F966" s="314">
        <v>19.29457</v>
      </c>
      <c r="G966" s="314">
        <v>17.064</v>
      </c>
      <c r="H966" s="314">
        <v>21.52514</v>
      </c>
      <c r="I966" s="315">
        <v>1743</v>
      </c>
      <c r="J966">
        <f t="shared" si="15"/>
        <v>0.1929457</v>
      </c>
    </row>
    <row r="967" spans="1:10">
      <c r="A967" s="316" t="s">
        <v>330</v>
      </c>
      <c r="B967" s="316" t="s">
        <v>331</v>
      </c>
      <c r="C967" s="316" t="s">
        <v>115</v>
      </c>
      <c r="D967" s="316" t="s">
        <v>360</v>
      </c>
      <c r="E967" s="316" t="s">
        <v>361</v>
      </c>
      <c r="F967" s="314">
        <v>18.074209999999997</v>
      </c>
      <c r="G967" s="314">
        <v>14.80308</v>
      </c>
      <c r="H967" s="314">
        <v>21.345330000000001</v>
      </c>
      <c r="I967" s="315">
        <v>631</v>
      </c>
      <c r="J967">
        <f t="shared" si="15"/>
        <v>0.18074209999999996</v>
      </c>
    </row>
    <row r="968" spans="1:10">
      <c r="A968" s="316" t="s">
        <v>332</v>
      </c>
      <c r="B968" s="316" t="s">
        <v>333</v>
      </c>
      <c r="C968" s="316" t="s">
        <v>115</v>
      </c>
      <c r="D968" s="316" t="s">
        <v>360</v>
      </c>
      <c r="E968" s="316" t="s">
        <v>361</v>
      </c>
      <c r="F968" s="314">
        <v>21.590309999999999</v>
      </c>
      <c r="G968" s="314">
        <v>19.391920000000002</v>
      </c>
      <c r="H968" s="314">
        <v>23.788699999999999</v>
      </c>
      <c r="I968" s="315">
        <v>1852</v>
      </c>
      <c r="J968">
        <f t="shared" si="15"/>
        <v>0.21590309999999999</v>
      </c>
    </row>
    <row r="969" spans="1:10">
      <c r="A969" s="316" t="s">
        <v>334</v>
      </c>
      <c r="B969" s="316" t="s">
        <v>335</v>
      </c>
      <c r="C969" s="316" t="s">
        <v>115</v>
      </c>
      <c r="D969" s="316" t="s">
        <v>360</v>
      </c>
      <c r="E969" s="316" t="s">
        <v>361</v>
      </c>
      <c r="F969" s="314">
        <v>24.600200000000001</v>
      </c>
      <c r="G969" s="314">
        <v>21.75854</v>
      </c>
      <c r="H969" s="314">
        <v>27.441850000000002</v>
      </c>
      <c r="I969" s="315">
        <v>1334</v>
      </c>
      <c r="J969">
        <f t="shared" si="15"/>
        <v>0.246002</v>
      </c>
    </row>
    <row r="970" spans="1:10">
      <c r="A970" s="316" t="s">
        <v>336</v>
      </c>
      <c r="B970" s="316" t="s">
        <v>337</v>
      </c>
      <c r="C970" s="316" t="s">
        <v>115</v>
      </c>
      <c r="D970" s="316" t="s">
        <v>360</v>
      </c>
      <c r="E970" s="316" t="s">
        <v>361</v>
      </c>
      <c r="F970" s="314">
        <v>23.927849999999999</v>
      </c>
      <c r="G970" s="314">
        <v>21.21998</v>
      </c>
      <c r="H970" s="314">
        <v>26.635730000000002</v>
      </c>
      <c r="I970" s="315">
        <v>1494</v>
      </c>
      <c r="J970">
        <f t="shared" si="15"/>
        <v>0.23927850000000001</v>
      </c>
    </row>
    <row r="971" spans="1:10">
      <c r="A971" s="316" t="s">
        <v>338</v>
      </c>
      <c r="B971" s="316" t="s">
        <v>339</v>
      </c>
      <c r="C971" s="316" t="s">
        <v>115</v>
      </c>
      <c r="D971" s="316" t="s">
        <v>360</v>
      </c>
      <c r="E971" s="316" t="s">
        <v>361</v>
      </c>
      <c r="F971" s="314">
        <v>23.99465</v>
      </c>
      <c r="G971" s="314">
        <v>22.207340000000002</v>
      </c>
      <c r="H971" s="314">
        <v>25.781959999999998</v>
      </c>
      <c r="I971" s="315">
        <v>2984</v>
      </c>
      <c r="J971">
        <f t="shared" si="15"/>
        <v>0.23994650000000001</v>
      </c>
    </row>
    <row r="972" spans="1:10">
      <c r="A972" s="316" t="s">
        <v>340</v>
      </c>
      <c r="B972" s="316" t="s">
        <v>78</v>
      </c>
      <c r="C972" s="316" t="s">
        <v>115</v>
      </c>
      <c r="D972" s="316" t="s">
        <v>360</v>
      </c>
      <c r="E972" s="316" t="s">
        <v>361</v>
      </c>
      <c r="F972" s="314">
        <v>22.355169999999998</v>
      </c>
      <c r="G972" s="314">
        <v>21.502760000000002</v>
      </c>
      <c r="H972" s="314">
        <v>23.20757</v>
      </c>
      <c r="I972" s="315">
        <v>13497</v>
      </c>
      <c r="J972">
        <f t="shared" si="15"/>
        <v>0.22355169999999996</v>
      </c>
    </row>
    <row r="973" spans="1:10">
      <c r="A973" s="319" t="s">
        <v>301</v>
      </c>
      <c r="B973" s="319" t="s">
        <v>117</v>
      </c>
      <c r="C973" s="319" t="s">
        <v>116</v>
      </c>
      <c r="D973" s="319" t="s">
        <v>360</v>
      </c>
      <c r="E973" s="319" t="s">
        <v>361</v>
      </c>
      <c r="F973" s="317">
        <v>17.84158</v>
      </c>
      <c r="G973" s="317">
        <v>14.59324</v>
      </c>
      <c r="H973" s="317">
        <v>21.089930000000003</v>
      </c>
      <c r="I973" s="318">
        <v>612</v>
      </c>
      <c r="J973">
        <f t="shared" si="15"/>
        <v>0.17841580000000001</v>
      </c>
    </row>
    <row r="974" spans="1:10">
      <c r="A974" s="319" t="s">
        <v>305</v>
      </c>
      <c r="B974" s="319" t="s">
        <v>118</v>
      </c>
      <c r="C974" s="319" t="s">
        <v>116</v>
      </c>
      <c r="D974" s="319" t="s">
        <v>360</v>
      </c>
      <c r="E974" s="319" t="s">
        <v>361</v>
      </c>
      <c r="F974" s="317">
        <v>18.421950000000002</v>
      </c>
      <c r="G974" s="317">
        <v>15.19411</v>
      </c>
      <c r="H974" s="317">
        <v>21.649799999999999</v>
      </c>
      <c r="I974" s="318">
        <v>679</v>
      </c>
      <c r="J974">
        <f t="shared" si="15"/>
        <v>0.18421950000000004</v>
      </c>
    </row>
    <row r="975" spans="1:10">
      <c r="A975" s="319" t="s">
        <v>306</v>
      </c>
      <c r="B975" s="319" t="s">
        <v>119</v>
      </c>
      <c r="C975" s="319" t="s">
        <v>116</v>
      </c>
      <c r="D975" s="319" t="s">
        <v>360</v>
      </c>
      <c r="E975" s="319" t="s">
        <v>361</v>
      </c>
      <c r="F975" s="317">
        <v>17.89161</v>
      </c>
      <c r="G975" s="317">
        <v>14.588110000000002</v>
      </c>
      <c r="H975" s="317">
        <v>21.19511</v>
      </c>
      <c r="I975" s="318">
        <v>642</v>
      </c>
      <c r="J975">
        <f t="shared" si="15"/>
        <v>0.17891609999999999</v>
      </c>
    </row>
    <row r="976" spans="1:10">
      <c r="A976" s="319" t="s">
        <v>307</v>
      </c>
      <c r="B976" s="319" t="s">
        <v>120</v>
      </c>
      <c r="C976" s="319" t="s">
        <v>116</v>
      </c>
      <c r="D976" s="319" t="s">
        <v>360</v>
      </c>
      <c r="E976" s="319" t="s">
        <v>361</v>
      </c>
      <c r="F976" s="317">
        <v>21.162559999999999</v>
      </c>
      <c r="G976" s="317">
        <v>18.063079999999999</v>
      </c>
      <c r="H976" s="317">
        <v>24.262030000000003</v>
      </c>
      <c r="I976" s="318">
        <v>714</v>
      </c>
      <c r="J976">
        <f t="shared" si="15"/>
        <v>0.2116256</v>
      </c>
    </row>
    <row r="977" spans="1:10">
      <c r="A977" s="319" t="s">
        <v>308</v>
      </c>
      <c r="B977" s="319" t="s">
        <v>121</v>
      </c>
      <c r="C977" s="319" t="s">
        <v>116</v>
      </c>
      <c r="D977" s="319" t="s">
        <v>360</v>
      </c>
      <c r="E977" s="319" t="s">
        <v>361</v>
      </c>
      <c r="F977" s="317">
        <v>19.081600000000002</v>
      </c>
      <c r="G977" s="317">
        <v>15.96274</v>
      </c>
      <c r="H977" s="317">
        <v>22.20046</v>
      </c>
      <c r="I977" s="318">
        <v>705</v>
      </c>
      <c r="J977">
        <f t="shared" si="15"/>
        <v>0.19081600000000001</v>
      </c>
    </row>
    <row r="978" spans="1:10">
      <c r="A978" s="319" t="s">
        <v>309</v>
      </c>
      <c r="B978" s="319" t="s">
        <v>122</v>
      </c>
      <c r="C978" s="319" t="s">
        <v>116</v>
      </c>
      <c r="D978" s="319" t="s">
        <v>360</v>
      </c>
      <c r="E978" s="319" t="s">
        <v>361</v>
      </c>
      <c r="F978" s="317">
        <v>17.822330000000001</v>
      </c>
      <c r="G978" s="317">
        <v>14.8032</v>
      </c>
      <c r="H978" s="317">
        <v>20.841470000000001</v>
      </c>
      <c r="I978" s="318">
        <v>705</v>
      </c>
      <c r="J978">
        <f t="shared" si="15"/>
        <v>0.1782233</v>
      </c>
    </row>
    <row r="979" spans="1:10">
      <c r="A979" s="319" t="s">
        <v>310</v>
      </c>
      <c r="B979" s="319" t="s">
        <v>123</v>
      </c>
      <c r="C979" s="319" t="s">
        <v>116</v>
      </c>
      <c r="D979" s="319" t="s">
        <v>360</v>
      </c>
      <c r="E979" s="319" t="s">
        <v>361</v>
      </c>
      <c r="F979" s="317">
        <v>16.782630000000001</v>
      </c>
      <c r="G979" s="317">
        <v>13.865489999999999</v>
      </c>
      <c r="H979" s="317">
        <v>19.699770000000001</v>
      </c>
      <c r="I979" s="318">
        <v>719</v>
      </c>
      <c r="J979">
        <f t="shared" si="15"/>
        <v>0.16782630000000001</v>
      </c>
    </row>
    <row r="980" spans="1:10">
      <c r="A980" s="319" t="s">
        <v>311</v>
      </c>
      <c r="B980" s="319" t="s">
        <v>124</v>
      </c>
      <c r="C980" s="319" t="s">
        <v>116</v>
      </c>
      <c r="D980" s="319" t="s">
        <v>360</v>
      </c>
      <c r="E980" s="319" t="s">
        <v>361</v>
      </c>
      <c r="F980" s="317">
        <v>16.041309999999999</v>
      </c>
      <c r="G980" s="317">
        <v>12.67769</v>
      </c>
      <c r="H980" s="317">
        <v>19.40493</v>
      </c>
      <c r="I980" s="318">
        <v>669</v>
      </c>
      <c r="J980">
        <f t="shared" si="15"/>
        <v>0.1604131</v>
      </c>
    </row>
    <row r="981" spans="1:10">
      <c r="A981" s="319" t="s">
        <v>312</v>
      </c>
      <c r="B981" s="319" t="s">
        <v>125</v>
      </c>
      <c r="C981" s="319" t="s">
        <v>116</v>
      </c>
      <c r="D981" s="319" t="s">
        <v>360</v>
      </c>
      <c r="E981" s="319" t="s">
        <v>361</v>
      </c>
      <c r="F981" s="317">
        <v>16.241289999999999</v>
      </c>
      <c r="G981" s="317">
        <v>13.05437</v>
      </c>
      <c r="H981" s="317">
        <v>19.42821</v>
      </c>
      <c r="I981" s="318">
        <v>606</v>
      </c>
      <c r="J981">
        <f t="shared" si="15"/>
        <v>0.1624129</v>
      </c>
    </row>
    <row r="982" spans="1:10">
      <c r="A982" s="319" t="s">
        <v>313</v>
      </c>
      <c r="B982" s="319" t="s">
        <v>126</v>
      </c>
      <c r="C982" s="319" t="s">
        <v>116</v>
      </c>
      <c r="D982" s="319" t="s">
        <v>360</v>
      </c>
      <c r="E982" s="319" t="s">
        <v>361</v>
      </c>
      <c r="F982" s="317">
        <v>19.814880000000002</v>
      </c>
      <c r="G982" s="317">
        <v>16.5762</v>
      </c>
      <c r="H982" s="317">
        <v>23.053560000000001</v>
      </c>
      <c r="I982" s="318">
        <v>685</v>
      </c>
      <c r="J982">
        <f t="shared" si="15"/>
        <v>0.19814880000000001</v>
      </c>
    </row>
    <row r="983" spans="1:10">
      <c r="A983" s="319" t="s">
        <v>314</v>
      </c>
      <c r="B983" s="319" t="s">
        <v>127</v>
      </c>
      <c r="C983" s="319" t="s">
        <v>116</v>
      </c>
      <c r="D983" s="319" t="s">
        <v>360</v>
      </c>
      <c r="E983" s="319" t="s">
        <v>361</v>
      </c>
      <c r="F983" s="317">
        <v>18.86891</v>
      </c>
      <c r="G983" s="317">
        <v>16.060169999999999</v>
      </c>
      <c r="H983" s="317">
        <v>21.67764</v>
      </c>
      <c r="I983" s="318">
        <v>852</v>
      </c>
      <c r="J983">
        <f t="shared" si="15"/>
        <v>0.1886891</v>
      </c>
    </row>
    <row r="984" spans="1:10">
      <c r="A984" s="319" t="s">
        <v>315</v>
      </c>
      <c r="B984" s="319" t="s">
        <v>128</v>
      </c>
      <c r="C984" s="319" t="s">
        <v>116</v>
      </c>
      <c r="D984" s="319" t="s">
        <v>360</v>
      </c>
      <c r="E984" s="319" t="s">
        <v>361</v>
      </c>
      <c r="F984" s="317">
        <v>24.071210000000001</v>
      </c>
      <c r="G984" s="317">
        <v>20.649049999999999</v>
      </c>
      <c r="H984" s="317">
        <v>27.493369999999999</v>
      </c>
      <c r="I984" s="318">
        <v>701</v>
      </c>
      <c r="J984">
        <f t="shared" si="15"/>
        <v>0.24071210000000001</v>
      </c>
    </row>
    <row r="985" spans="1:10">
      <c r="A985" s="319" t="s">
        <v>316</v>
      </c>
      <c r="B985" s="319" t="s">
        <v>129</v>
      </c>
      <c r="C985" s="319" t="s">
        <v>116</v>
      </c>
      <c r="D985" s="319" t="s">
        <v>360</v>
      </c>
      <c r="E985" s="319" t="s">
        <v>361</v>
      </c>
      <c r="F985" s="317">
        <v>18.273529999999997</v>
      </c>
      <c r="G985" s="317">
        <v>15.04016</v>
      </c>
      <c r="H985" s="317">
        <v>21.506900000000002</v>
      </c>
      <c r="I985" s="318">
        <v>637</v>
      </c>
      <c r="J985">
        <f t="shared" si="15"/>
        <v>0.18273529999999996</v>
      </c>
    </row>
    <row r="986" spans="1:10">
      <c r="A986" s="319" t="s">
        <v>317</v>
      </c>
      <c r="B986" s="319" t="s">
        <v>130</v>
      </c>
      <c r="C986" s="319" t="s">
        <v>116</v>
      </c>
      <c r="D986" s="319" t="s">
        <v>360</v>
      </c>
      <c r="E986" s="319" t="s">
        <v>361</v>
      </c>
      <c r="F986" s="317">
        <v>16.844580000000001</v>
      </c>
      <c r="G986" s="317">
        <v>13.81231</v>
      </c>
      <c r="H986" s="317">
        <v>19.876849999999997</v>
      </c>
      <c r="I986" s="318">
        <v>620</v>
      </c>
      <c r="J986">
        <f t="shared" si="15"/>
        <v>0.16844580000000001</v>
      </c>
    </row>
    <row r="987" spans="1:10">
      <c r="A987" s="319" t="s">
        <v>318</v>
      </c>
      <c r="B987" s="319" t="s">
        <v>131</v>
      </c>
      <c r="C987" s="319" t="s">
        <v>116</v>
      </c>
      <c r="D987" s="319" t="s">
        <v>360</v>
      </c>
      <c r="E987" s="319" t="s">
        <v>361</v>
      </c>
      <c r="F987" s="317">
        <v>18.67314</v>
      </c>
      <c r="G987" s="317">
        <v>16.288879999999999</v>
      </c>
      <c r="H987" s="317">
        <v>21.057409999999997</v>
      </c>
      <c r="I987" s="318">
        <v>1169</v>
      </c>
      <c r="J987">
        <f t="shared" si="15"/>
        <v>0.18673139999999999</v>
      </c>
    </row>
    <row r="988" spans="1:10">
      <c r="A988" s="319" t="s">
        <v>319</v>
      </c>
      <c r="B988" s="319" t="s">
        <v>132</v>
      </c>
      <c r="C988" s="319" t="s">
        <v>116</v>
      </c>
      <c r="D988" s="319" t="s">
        <v>360</v>
      </c>
      <c r="E988" s="319" t="s">
        <v>361</v>
      </c>
      <c r="F988" s="317">
        <v>21.975439999999999</v>
      </c>
      <c r="G988" s="317">
        <v>18.931419999999999</v>
      </c>
      <c r="H988" s="317">
        <v>25.019459999999999</v>
      </c>
      <c r="I988" s="318">
        <v>828</v>
      </c>
      <c r="J988">
        <f t="shared" si="15"/>
        <v>0.21975439999999999</v>
      </c>
    </row>
    <row r="989" spans="1:10">
      <c r="A989" s="319" t="s">
        <v>320</v>
      </c>
      <c r="B989" s="319" t="s">
        <v>133</v>
      </c>
      <c r="C989" s="319" t="s">
        <v>116</v>
      </c>
      <c r="D989" s="319" t="s">
        <v>360</v>
      </c>
      <c r="E989" s="319" t="s">
        <v>361</v>
      </c>
      <c r="F989" s="317">
        <v>23.14209</v>
      </c>
      <c r="G989" s="317">
        <v>19.689499999999999</v>
      </c>
      <c r="H989" s="317">
        <v>26.594679999999997</v>
      </c>
      <c r="I989" s="318">
        <v>671</v>
      </c>
      <c r="J989">
        <f t="shared" si="15"/>
        <v>0.23142089999999998</v>
      </c>
    </row>
    <row r="990" spans="1:10">
      <c r="A990" s="319" t="s">
        <v>321</v>
      </c>
      <c r="B990" s="319" t="s">
        <v>134</v>
      </c>
      <c r="C990" s="319" t="s">
        <v>116</v>
      </c>
      <c r="D990" s="319" t="s">
        <v>360</v>
      </c>
      <c r="E990" s="319" t="s">
        <v>361</v>
      </c>
      <c r="F990" s="317">
        <v>20.900940000000002</v>
      </c>
      <c r="G990" s="317">
        <v>17.951790000000003</v>
      </c>
      <c r="H990" s="317">
        <v>23.850089999999998</v>
      </c>
      <c r="I990" s="318">
        <v>796</v>
      </c>
      <c r="J990">
        <f t="shared" si="15"/>
        <v>0.20900940000000001</v>
      </c>
    </row>
    <row r="991" spans="1:10">
      <c r="A991" s="319" t="s">
        <v>322</v>
      </c>
      <c r="B991" s="319" t="s">
        <v>135</v>
      </c>
      <c r="C991" s="319" t="s">
        <v>116</v>
      </c>
      <c r="D991" s="319" t="s">
        <v>360</v>
      </c>
      <c r="E991" s="319" t="s">
        <v>361</v>
      </c>
      <c r="F991" s="317">
        <v>24.903030000000001</v>
      </c>
      <c r="G991" s="317">
        <v>21.367319999999999</v>
      </c>
      <c r="H991" s="317">
        <v>28.43873</v>
      </c>
      <c r="I991" s="318">
        <v>654</v>
      </c>
      <c r="J991">
        <f t="shared" si="15"/>
        <v>0.24903030000000001</v>
      </c>
    </row>
    <row r="992" spans="1:10">
      <c r="A992" s="319" t="s">
        <v>323</v>
      </c>
      <c r="B992" s="319" t="s">
        <v>136</v>
      </c>
      <c r="C992" s="319" t="s">
        <v>116</v>
      </c>
      <c r="D992" s="319" t="s">
        <v>360</v>
      </c>
      <c r="E992" s="319" t="s">
        <v>361</v>
      </c>
      <c r="F992" s="317">
        <v>22.30162</v>
      </c>
      <c r="G992" s="317">
        <v>18.889410000000002</v>
      </c>
      <c r="H992" s="317">
        <v>25.713829999999998</v>
      </c>
      <c r="I992" s="318">
        <v>668</v>
      </c>
      <c r="J992">
        <f t="shared" si="15"/>
        <v>0.2230162</v>
      </c>
    </row>
    <row r="993" spans="1:10">
      <c r="A993" s="319" t="s">
        <v>324</v>
      </c>
      <c r="B993" s="319" t="s">
        <v>137</v>
      </c>
      <c r="C993" s="319" t="s">
        <v>116</v>
      </c>
      <c r="D993" s="319" t="s">
        <v>360</v>
      </c>
      <c r="E993" s="319" t="s">
        <v>361</v>
      </c>
      <c r="F993" s="317">
        <v>16.374120000000001</v>
      </c>
      <c r="G993" s="317">
        <v>13.288310000000001</v>
      </c>
      <c r="H993" s="317">
        <v>19.45993</v>
      </c>
      <c r="I993" s="318">
        <v>635</v>
      </c>
      <c r="J993">
        <f t="shared" si="15"/>
        <v>0.1637412</v>
      </c>
    </row>
    <row r="994" spans="1:10">
      <c r="A994" s="319" t="s">
        <v>325</v>
      </c>
      <c r="B994" s="319" t="s">
        <v>138</v>
      </c>
      <c r="C994" s="319" t="s">
        <v>116</v>
      </c>
      <c r="D994" s="319" t="s">
        <v>360</v>
      </c>
      <c r="E994" s="319" t="s">
        <v>361</v>
      </c>
      <c r="F994" s="317">
        <v>19.780889999999999</v>
      </c>
      <c r="G994" s="317">
        <v>16.80931</v>
      </c>
      <c r="H994" s="317">
        <v>22.752469999999999</v>
      </c>
      <c r="I994" s="318">
        <v>713</v>
      </c>
      <c r="J994">
        <f t="shared" si="15"/>
        <v>0.19780889999999998</v>
      </c>
    </row>
    <row r="995" spans="1:10">
      <c r="A995" s="319" t="s">
        <v>326</v>
      </c>
      <c r="B995" s="319" t="s">
        <v>327</v>
      </c>
      <c r="C995" s="319" t="s">
        <v>116</v>
      </c>
      <c r="D995" s="319" t="s">
        <v>360</v>
      </c>
      <c r="E995" s="319" t="s">
        <v>361</v>
      </c>
      <c r="F995" s="317">
        <v>18.669979999999999</v>
      </c>
      <c r="G995" s="317">
        <v>17.350760000000001</v>
      </c>
      <c r="H995" s="317">
        <v>19.9892</v>
      </c>
      <c r="I995" s="318">
        <v>4057</v>
      </c>
      <c r="J995">
        <f t="shared" si="15"/>
        <v>0.1866998</v>
      </c>
    </row>
    <row r="996" spans="1:10">
      <c r="A996" s="319" t="s">
        <v>328</v>
      </c>
      <c r="B996" s="319" t="s">
        <v>329</v>
      </c>
      <c r="C996" s="319" t="s">
        <v>116</v>
      </c>
      <c r="D996" s="319" t="s">
        <v>360</v>
      </c>
      <c r="E996" s="319" t="s">
        <v>361</v>
      </c>
      <c r="F996" s="317">
        <v>17.92445</v>
      </c>
      <c r="G996" s="317">
        <v>15.94134</v>
      </c>
      <c r="H996" s="317">
        <v>19.90756</v>
      </c>
      <c r="I996" s="318">
        <v>1960</v>
      </c>
      <c r="J996">
        <f t="shared" si="15"/>
        <v>0.1792445</v>
      </c>
    </row>
    <row r="997" spans="1:10">
      <c r="A997" s="319" t="s">
        <v>330</v>
      </c>
      <c r="B997" s="319" t="s">
        <v>331</v>
      </c>
      <c r="C997" s="319" t="s">
        <v>116</v>
      </c>
      <c r="D997" s="319" t="s">
        <v>360</v>
      </c>
      <c r="E997" s="319" t="s">
        <v>361</v>
      </c>
      <c r="F997" s="317">
        <v>16.782630000000001</v>
      </c>
      <c r="G997" s="317">
        <v>13.865489999999999</v>
      </c>
      <c r="H997" s="317">
        <v>19.699770000000001</v>
      </c>
      <c r="I997" s="318">
        <v>719</v>
      </c>
      <c r="J997">
        <f t="shared" si="15"/>
        <v>0.16782630000000001</v>
      </c>
    </row>
    <row r="998" spans="1:10">
      <c r="A998" s="319" t="s">
        <v>332</v>
      </c>
      <c r="B998" s="319" t="s">
        <v>333</v>
      </c>
      <c r="C998" s="319" t="s">
        <v>116</v>
      </c>
      <c r="D998" s="319" t="s">
        <v>360</v>
      </c>
      <c r="E998" s="319" t="s">
        <v>361</v>
      </c>
      <c r="F998" s="317">
        <v>20.133799999999997</v>
      </c>
      <c r="G998" s="317">
        <v>18.31869</v>
      </c>
      <c r="H998" s="317">
        <v>21.948899999999998</v>
      </c>
      <c r="I998" s="318">
        <v>2190</v>
      </c>
      <c r="J998">
        <f t="shared" si="15"/>
        <v>0.20133799999999996</v>
      </c>
    </row>
    <row r="999" spans="1:10">
      <c r="A999" s="319" t="s">
        <v>334</v>
      </c>
      <c r="B999" s="319" t="s">
        <v>335</v>
      </c>
      <c r="C999" s="319" t="s">
        <v>116</v>
      </c>
      <c r="D999" s="319" t="s">
        <v>360</v>
      </c>
      <c r="E999" s="319" t="s">
        <v>361</v>
      </c>
      <c r="F999" s="317">
        <v>22.222520000000003</v>
      </c>
      <c r="G999" s="317">
        <v>19.714259999999999</v>
      </c>
      <c r="H999" s="317">
        <v>24.73077</v>
      </c>
      <c r="I999" s="318">
        <v>1499</v>
      </c>
      <c r="J999">
        <f t="shared" si="15"/>
        <v>0.22222520000000004</v>
      </c>
    </row>
    <row r="1000" spans="1:10">
      <c r="A1000" s="319" t="s">
        <v>336</v>
      </c>
      <c r="B1000" s="319" t="s">
        <v>337</v>
      </c>
      <c r="C1000" s="319" t="s">
        <v>116</v>
      </c>
      <c r="D1000" s="319" t="s">
        <v>360</v>
      </c>
      <c r="E1000" s="319" t="s">
        <v>361</v>
      </c>
      <c r="F1000" s="317">
        <v>18.167680000000001</v>
      </c>
      <c r="G1000" s="317">
        <v>16.249769999999998</v>
      </c>
      <c r="H1000" s="317">
        <v>20.085599999999999</v>
      </c>
      <c r="I1000" s="318">
        <v>1789</v>
      </c>
      <c r="J1000">
        <f t="shared" si="15"/>
        <v>0.1816768</v>
      </c>
    </row>
    <row r="1001" spans="1:10">
      <c r="A1001" s="319" t="s">
        <v>338</v>
      </c>
      <c r="B1001" s="319" t="s">
        <v>339</v>
      </c>
      <c r="C1001" s="319" t="s">
        <v>116</v>
      </c>
      <c r="D1001" s="319" t="s">
        <v>360</v>
      </c>
      <c r="E1001" s="319" t="s">
        <v>361</v>
      </c>
      <c r="F1001" s="317">
        <v>20.596969999999999</v>
      </c>
      <c r="G1001" s="317">
        <v>19.149559999999997</v>
      </c>
      <c r="H1001" s="317">
        <v>22.044370000000001</v>
      </c>
      <c r="I1001" s="318">
        <v>3466</v>
      </c>
      <c r="J1001">
        <f t="shared" si="15"/>
        <v>0.20596969999999998</v>
      </c>
    </row>
    <row r="1002" spans="1:10">
      <c r="A1002" s="319" t="s">
        <v>340</v>
      </c>
      <c r="B1002" s="319" t="s">
        <v>78</v>
      </c>
      <c r="C1002" s="319" t="s">
        <v>116</v>
      </c>
      <c r="D1002" s="319" t="s">
        <v>360</v>
      </c>
      <c r="E1002" s="319" t="s">
        <v>361</v>
      </c>
      <c r="F1002" s="317">
        <v>19.353839999999998</v>
      </c>
      <c r="G1002" s="317">
        <v>18.662279999999999</v>
      </c>
      <c r="H1002" s="317">
        <v>20.045389999999998</v>
      </c>
      <c r="I1002" s="318">
        <v>15680</v>
      </c>
      <c r="J1002">
        <f t="shared" si="15"/>
        <v>0.19353839999999997</v>
      </c>
    </row>
    <row r="1003" spans="1:10">
      <c r="A1003" s="255" t="s">
        <v>363</v>
      </c>
      <c r="B1003" s="215"/>
      <c r="C1003" s="215"/>
      <c r="D1003" s="215"/>
      <c r="E1003" s="215"/>
    </row>
    <row r="1004" spans="1:10">
      <c r="A1004" s="321" t="s">
        <v>301</v>
      </c>
      <c r="B1004" s="321" t="s">
        <v>117</v>
      </c>
      <c r="C1004" s="321" t="s">
        <v>302</v>
      </c>
      <c r="D1004" s="321" t="s">
        <v>360</v>
      </c>
      <c r="E1004" s="321" t="s">
        <v>361</v>
      </c>
      <c r="F1004" s="322">
        <v>22.193059999999999</v>
      </c>
      <c r="G1004" s="322">
        <v>19.000719999999998</v>
      </c>
      <c r="H1004" s="322">
        <v>25.385400000000004</v>
      </c>
      <c r="I1004" s="323">
        <v>1100</v>
      </c>
      <c r="J1004">
        <f t="shared" si="15"/>
        <v>0.22193059999999998</v>
      </c>
    </row>
    <row r="1005" spans="1:10">
      <c r="A1005" s="321" t="s">
        <v>305</v>
      </c>
      <c r="B1005" s="321" t="s">
        <v>118</v>
      </c>
      <c r="C1005" s="321" t="s">
        <v>302</v>
      </c>
      <c r="D1005" s="321" t="s">
        <v>360</v>
      </c>
      <c r="E1005" s="321" t="s">
        <v>361</v>
      </c>
      <c r="F1005" s="322">
        <v>21.727989999999998</v>
      </c>
      <c r="G1005" s="322">
        <v>18.861000000000001</v>
      </c>
      <c r="H1005" s="322">
        <v>24.59497</v>
      </c>
      <c r="I1005" s="323">
        <v>1281</v>
      </c>
      <c r="J1005">
        <f t="shared" si="15"/>
        <v>0.21727989999999997</v>
      </c>
    </row>
    <row r="1006" spans="1:10">
      <c r="A1006" s="321" t="s">
        <v>306</v>
      </c>
      <c r="B1006" s="321" t="s">
        <v>119</v>
      </c>
      <c r="C1006" s="321" t="s">
        <v>302</v>
      </c>
      <c r="D1006" s="321" t="s">
        <v>360</v>
      </c>
      <c r="E1006" s="321" t="s">
        <v>361</v>
      </c>
      <c r="F1006" s="322">
        <v>20.424160000000001</v>
      </c>
      <c r="G1006" s="322">
        <v>17.516999999999999</v>
      </c>
      <c r="H1006" s="322">
        <v>23.331330000000001</v>
      </c>
      <c r="I1006" s="323">
        <v>1193</v>
      </c>
      <c r="J1006">
        <f t="shared" si="15"/>
        <v>0.2042416</v>
      </c>
    </row>
    <row r="1007" spans="1:10">
      <c r="A1007" s="321" t="s">
        <v>307</v>
      </c>
      <c r="B1007" s="321" t="s">
        <v>120</v>
      </c>
      <c r="C1007" s="321" t="s">
        <v>302</v>
      </c>
      <c r="D1007" s="321" t="s">
        <v>360</v>
      </c>
      <c r="E1007" s="321" t="s">
        <v>361</v>
      </c>
      <c r="F1007" s="322">
        <v>23.090260000000001</v>
      </c>
      <c r="G1007" s="322">
        <v>20.33052</v>
      </c>
      <c r="H1007" s="322">
        <v>25.85</v>
      </c>
      <c r="I1007" s="323">
        <v>1321</v>
      </c>
      <c r="J1007">
        <f t="shared" si="15"/>
        <v>0.23090260000000001</v>
      </c>
    </row>
    <row r="1008" spans="1:10">
      <c r="A1008" s="321" t="s">
        <v>308</v>
      </c>
      <c r="B1008" s="321" t="s">
        <v>121</v>
      </c>
      <c r="C1008" s="321" t="s">
        <v>302</v>
      </c>
      <c r="D1008" s="321" t="s">
        <v>360</v>
      </c>
      <c r="E1008" s="321" t="s">
        <v>361</v>
      </c>
      <c r="F1008" s="322">
        <v>19.307740000000003</v>
      </c>
      <c r="G1008" s="322">
        <v>16.729340000000001</v>
      </c>
      <c r="H1008" s="322">
        <v>21.886130000000001</v>
      </c>
      <c r="I1008" s="323">
        <v>1318</v>
      </c>
      <c r="J1008">
        <f t="shared" si="15"/>
        <v>0.19307740000000004</v>
      </c>
    </row>
    <row r="1009" spans="1:10">
      <c r="A1009" s="321" t="s">
        <v>309</v>
      </c>
      <c r="B1009" s="321" t="s">
        <v>122</v>
      </c>
      <c r="C1009" s="321" t="s">
        <v>302</v>
      </c>
      <c r="D1009" s="321" t="s">
        <v>360</v>
      </c>
      <c r="E1009" s="321" t="s">
        <v>361</v>
      </c>
      <c r="F1009" s="322">
        <v>19.09883</v>
      </c>
      <c r="G1009" s="322">
        <v>16.595599999999997</v>
      </c>
      <c r="H1009" s="322">
        <v>21.602050000000002</v>
      </c>
      <c r="I1009" s="323">
        <v>1303</v>
      </c>
      <c r="J1009">
        <f t="shared" si="15"/>
        <v>0.1909883</v>
      </c>
    </row>
    <row r="1010" spans="1:10">
      <c r="A1010" s="321" t="s">
        <v>310</v>
      </c>
      <c r="B1010" s="321" t="s">
        <v>123</v>
      </c>
      <c r="C1010" s="321" t="s">
        <v>302</v>
      </c>
      <c r="D1010" s="321" t="s">
        <v>360</v>
      </c>
      <c r="E1010" s="321" t="s">
        <v>361</v>
      </c>
      <c r="F1010" s="322">
        <v>18.595780000000001</v>
      </c>
      <c r="G1010" s="322">
        <v>15.868869999999999</v>
      </c>
      <c r="H1010" s="322">
        <v>21.322690000000001</v>
      </c>
      <c r="I1010" s="323">
        <v>1350</v>
      </c>
      <c r="J1010">
        <f t="shared" si="15"/>
        <v>0.18595780000000001</v>
      </c>
    </row>
    <row r="1011" spans="1:10">
      <c r="A1011" s="321" t="s">
        <v>311</v>
      </c>
      <c r="B1011" s="321" t="s">
        <v>124</v>
      </c>
      <c r="C1011" s="321" t="s">
        <v>302</v>
      </c>
      <c r="D1011" s="321" t="s">
        <v>360</v>
      </c>
      <c r="E1011" s="321" t="s">
        <v>361</v>
      </c>
      <c r="F1011" s="322">
        <v>18.595600000000001</v>
      </c>
      <c r="G1011" s="322">
        <v>15.937339999999999</v>
      </c>
      <c r="H1011" s="322">
        <v>21.25385</v>
      </c>
      <c r="I1011" s="323">
        <v>1295</v>
      </c>
      <c r="J1011">
        <f t="shared" si="15"/>
        <v>0.18595600000000001</v>
      </c>
    </row>
    <row r="1012" spans="1:10">
      <c r="A1012" s="321" t="s">
        <v>312</v>
      </c>
      <c r="B1012" s="321" t="s">
        <v>125</v>
      </c>
      <c r="C1012" s="321" t="s">
        <v>302</v>
      </c>
      <c r="D1012" s="321" t="s">
        <v>360</v>
      </c>
      <c r="E1012" s="321" t="s">
        <v>361</v>
      </c>
      <c r="F1012" s="322">
        <v>18.926109999999998</v>
      </c>
      <c r="G1012" s="322">
        <v>15.79593</v>
      </c>
      <c r="H1012" s="322">
        <v>22.056290000000001</v>
      </c>
      <c r="I1012" s="323">
        <v>1122</v>
      </c>
      <c r="J1012">
        <f t="shared" si="15"/>
        <v>0.18926109999999999</v>
      </c>
    </row>
    <row r="1013" spans="1:10">
      <c r="A1013" s="321" t="s">
        <v>313</v>
      </c>
      <c r="B1013" s="321" t="s">
        <v>126</v>
      </c>
      <c r="C1013" s="321" t="s">
        <v>302</v>
      </c>
      <c r="D1013" s="321" t="s">
        <v>360</v>
      </c>
      <c r="E1013" s="321" t="s">
        <v>361</v>
      </c>
      <c r="F1013" s="322">
        <v>20.282489999999999</v>
      </c>
      <c r="G1013" s="322">
        <v>17.500810000000001</v>
      </c>
      <c r="H1013" s="322">
        <v>23.064160000000001</v>
      </c>
      <c r="I1013" s="323">
        <v>1286</v>
      </c>
      <c r="J1013">
        <f t="shared" si="15"/>
        <v>0.2028249</v>
      </c>
    </row>
    <row r="1014" spans="1:10">
      <c r="A1014" s="321" t="s">
        <v>314</v>
      </c>
      <c r="B1014" s="321" t="s">
        <v>127</v>
      </c>
      <c r="C1014" s="321" t="s">
        <v>302</v>
      </c>
      <c r="D1014" s="321" t="s">
        <v>360</v>
      </c>
      <c r="E1014" s="321" t="s">
        <v>361</v>
      </c>
      <c r="F1014" s="322">
        <v>20.21236</v>
      </c>
      <c r="G1014" s="322">
        <v>17.816760000000002</v>
      </c>
      <c r="H1014" s="322">
        <v>22.607959999999999</v>
      </c>
      <c r="I1014" s="323">
        <v>1573</v>
      </c>
      <c r="J1014">
        <f t="shared" si="15"/>
        <v>0.20212360000000001</v>
      </c>
    </row>
    <row r="1015" spans="1:10">
      <c r="A1015" s="321" t="s">
        <v>315</v>
      </c>
      <c r="B1015" s="321" t="s">
        <v>128</v>
      </c>
      <c r="C1015" s="321" t="s">
        <v>302</v>
      </c>
      <c r="D1015" s="321" t="s">
        <v>360</v>
      </c>
      <c r="E1015" s="321" t="s">
        <v>361</v>
      </c>
      <c r="F1015" s="322">
        <v>23.149719999999999</v>
      </c>
      <c r="G1015" s="322">
        <v>20.300899999999999</v>
      </c>
      <c r="H1015" s="322">
        <v>25.998549999999998</v>
      </c>
      <c r="I1015" s="323">
        <v>1275</v>
      </c>
      <c r="J1015">
        <f t="shared" si="15"/>
        <v>0.23149719999999999</v>
      </c>
    </row>
    <row r="1016" spans="1:10">
      <c r="A1016" s="321" t="s">
        <v>316</v>
      </c>
      <c r="B1016" s="321" t="s">
        <v>129</v>
      </c>
      <c r="C1016" s="321" t="s">
        <v>302</v>
      </c>
      <c r="D1016" s="321" t="s">
        <v>360</v>
      </c>
      <c r="E1016" s="321" t="s">
        <v>361</v>
      </c>
      <c r="F1016" s="322">
        <v>20.002320000000001</v>
      </c>
      <c r="G1016" s="322">
        <v>17.016300000000001</v>
      </c>
      <c r="H1016" s="322">
        <v>22.988350000000001</v>
      </c>
      <c r="I1016" s="323">
        <v>1194</v>
      </c>
      <c r="J1016">
        <f t="shared" si="15"/>
        <v>0.20002320000000001</v>
      </c>
    </row>
    <row r="1017" spans="1:10">
      <c r="A1017" s="321" t="s">
        <v>317</v>
      </c>
      <c r="B1017" s="321" t="s">
        <v>130</v>
      </c>
      <c r="C1017" s="321" t="s">
        <v>302</v>
      </c>
      <c r="D1017" s="321" t="s">
        <v>360</v>
      </c>
      <c r="E1017" s="321" t="s">
        <v>361</v>
      </c>
      <c r="F1017" s="322">
        <v>17.61852</v>
      </c>
      <c r="G1017" s="322">
        <v>14.91511</v>
      </c>
      <c r="H1017" s="322">
        <v>20.321929999999998</v>
      </c>
      <c r="I1017" s="323">
        <v>1114</v>
      </c>
      <c r="J1017">
        <f t="shared" si="15"/>
        <v>0.17618520000000001</v>
      </c>
    </row>
    <row r="1018" spans="1:10">
      <c r="A1018" s="321" t="s">
        <v>318</v>
      </c>
      <c r="B1018" s="321" t="s">
        <v>131</v>
      </c>
      <c r="C1018" s="321" t="s">
        <v>302</v>
      </c>
      <c r="D1018" s="321" t="s">
        <v>360</v>
      </c>
      <c r="E1018" s="321" t="s">
        <v>361</v>
      </c>
      <c r="F1018" s="322">
        <v>21.43618</v>
      </c>
      <c r="G1018" s="322">
        <v>19.402910000000002</v>
      </c>
      <c r="H1018" s="322">
        <v>23.469439999999999</v>
      </c>
      <c r="I1018" s="323">
        <v>2169</v>
      </c>
      <c r="J1018">
        <f t="shared" si="15"/>
        <v>0.21436179999999999</v>
      </c>
    </row>
    <row r="1019" spans="1:10">
      <c r="A1019" s="321" t="s">
        <v>319</v>
      </c>
      <c r="B1019" s="321" t="s">
        <v>132</v>
      </c>
      <c r="C1019" s="321" t="s">
        <v>302</v>
      </c>
      <c r="D1019" s="321" t="s">
        <v>360</v>
      </c>
      <c r="E1019" s="321" t="s">
        <v>361</v>
      </c>
      <c r="F1019" s="322">
        <v>22.799230000000001</v>
      </c>
      <c r="G1019" s="322">
        <v>20.335850000000001</v>
      </c>
      <c r="H1019" s="322">
        <v>25.262610000000002</v>
      </c>
      <c r="I1019" s="323">
        <v>1607</v>
      </c>
      <c r="J1019">
        <f t="shared" si="15"/>
        <v>0.22799230000000001</v>
      </c>
    </row>
    <row r="1020" spans="1:10">
      <c r="A1020" s="321" t="s">
        <v>320</v>
      </c>
      <c r="B1020" s="321" t="s">
        <v>133</v>
      </c>
      <c r="C1020" s="321" t="s">
        <v>302</v>
      </c>
      <c r="D1020" s="321" t="s">
        <v>360</v>
      </c>
      <c r="E1020" s="321" t="s">
        <v>361</v>
      </c>
      <c r="F1020" s="322">
        <v>23.185400000000001</v>
      </c>
      <c r="G1020" s="322">
        <v>20.335449999999998</v>
      </c>
      <c r="H1020" s="322">
        <v>26.035360000000001</v>
      </c>
      <c r="I1020" s="323">
        <v>1226</v>
      </c>
      <c r="J1020">
        <f t="shared" si="15"/>
        <v>0.231854</v>
      </c>
    </row>
    <row r="1021" spans="1:10">
      <c r="A1021" s="321" t="s">
        <v>321</v>
      </c>
      <c r="B1021" s="321" t="s">
        <v>134</v>
      </c>
      <c r="C1021" s="321" t="s">
        <v>302</v>
      </c>
      <c r="D1021" s="321" t="s">
        <v>360</v>
      </c>
      <c r="E1021" s="321" t="s">
        <v>361</v>
      </c>
      <c r="F1021" s="322">
        <v>22.22053</v>
      </c>
      <c r="G1021" s="322">
        <v>19.706209999999999</v>
      </c>
      <c r="H1021" s="322">
        <v>24.734839999999998</v>
      </c>
      <c r="I1021" s="323">
        <v>1506</v>
      </c>
      <c r="J1021">
        <f t="shared" si="15"/>
        <v>0.22220529999999999</v>
      </c>
    </row>
    <row r="1022" spans="1:10">
      <c r="A1022" s="321" t="s">
        <v>322</v>
      </c>
      <c r="B1022" s="321" t="s">
        <v>135</v>
      </c>
      <c r="C1022" s="321" t="s">
        <v>302</v>
      </c>
      <c r="D1022" s="321" t="s">
        <v>360</v>
      </c>
      <c r="E1022" s="321" t="s">
        <v>361</v>
      </c>
      <c r="F1022" s="322">
        <v>25.283440000000002</v>
      </c>
      <c r="G1022" s="322">
        <v>22.424009999999999</v>
      </c>
      <c r="H1022" s="322">
        <v>28.142869999999998</v>
      </c>
      <c r="I1022" s="323">
        <v>1199</v>
      </c>
      <c r="J1022">
        <f t="shared" si="15"/>
        <v>0.25283440000000001</v>
      </c>
    </row>
    <row r="1023" spans="1:10">
      <c r="A1023" s="321" t="s">
        <v>323</v>
      </c>
      <c r="B1023" s="321" t="s">
        <v>136</v>
      </c>
      <c r="C1023" s="321" t="s">
        <v>302</v>
      </c>
      <c r="D1023" s="321" t="s">
        <v>360</v>
      </c>
      <c r="E1023" s="321" t="s">
        <v>361</v>
      </c>
      <c r="F1023" s="322">
        <v>22.560410000000001</v>
      </c>
      <c r="G1023" s="322">
        <v>19.794049999999999</v>
      </c>
      <c r="H1023" s="322">
        <v>25.326779999999999</v>
      </c>
      <c r="I1023" s="323">
        <v>1230</v>
      </c>
      <c r="J1023">
        <f t="shared" si="15"/>
        <v>0.2256041</v>
      </c>
    </row>
    <row r="1024" spans="1:10">
      <c r="A1024" s="321" t="s">
        <v>324</v>
      </c>
      <c r="B1024" s="321" t="s">
        <v>137</v>
      </c>
      <c r="C1024" s="321" t="s">
        <v>302</v>
      </c>
      <c r="D1024" s="321" t="s">
        <v>360</v>
      </c>
      <c r="E1024" s="321" t="s">
        <v>361</v>
      </c>
      <c r="F1024" s="322">
        <v>19.531140000000001</v>
      </c>
      <c r="G1024" s="322">
        <v>16.476569999999999</v>
      </c>
      <c r="H1024" s="322">
        <v>22.585699999999999</v>
      </c>
      <c r="I1024" s="323">
        <v>1182</v>
      </c>
      <c r="J1024">
        <f t="shared" si="15"/>
        <v>0.1953114</v>
      </c>
    </row>
    <row r="1025" spans="1:10">
      <c r="A1025" s="321" t="s">
        <v>325</v>
      </c>
      <c r="B1025" s="321" t="s">
        <v>138</v>
      </c>
      <c r="C1025" s="321" t="s">
        <v>302</v>
      </c>
      <c r="D1025" s="321" t="s">
        <v>360</v>
      </c>
      <c r="E1025" s="321" t="s">
        <v>361</v>
      </c>
      <c r="F1025" s="322">
        <v>22.13617</v>
      </c>
      <c r="G1025" s="322">
        <v>19.608990000000002</v>
      </c>
      <c r="H1025" s="322">
        <v>24.663350000000001</v>
      </c>
      <c r="I1025" s="323">
        <v>1333</v>
      </c>
      <c r="J1025">
        <f t="shared" si="15"/>
        <v>0.22136169999999999</v>
      </c>
    </row>
    <row r="1026" spans="1:10">
      <c r="A1026" s="321" t="s">
        <v>326</v>
      </c>
      <c r="B1026" s="321" t="s">
        <v>327</v>
      </c>
      <c r="C1026" s="321" t="s">
        <v>302</v>
      </c>
      <c r="D1026" s="321" t="s">
        <v>360</v>
      </c>
      <c r="E1026" s="321" t="s">
        <v>361</v>
      </c>
      <c r="F1026" s="322">
        <v>20.588989999999999</v>
      </c>
      <c r="G1026" s="322">
        <v>19.445540000000001</v>
      </c>
      <c r="H1026" s="322">
        <v>21.73245</v>
      </c>
      <c r="I1026" s="323">
        <v>7516</v>
      </c>
      <c r="J1026">
        <f t="shared" si="15"/>
        <v>0.20588989999999999</v>
      </c>
    </row>
    <row r="1027" spans="1:10">
      <c r="A1027" s="321" t="s">
        <v>328</v>
      </c>
      <c r="B1027" s="321" t="s">
        <v>329</v>
      </c>
      <c r="C1027" s="321" t="s">
        <v>302</v>
      </c>
      <c r="D1027" s="321" t="s">
        <v>360</v>
      </c>
      <c r="E1027" s="321" t="s">
        <v>361</v>
      </c>
      <c r="F1027" s="322">
        <v>19.670080000000002</v>
      </c>
      <c r="G1027" s="322">
        <v>17.914920000000002</v>
      </c>
      <c r="H1027" s="322">
        <v>21.425240000000002</v>
      </c>
      <c r="I1027" s="323">
        <v>3703</v>
      </c>
      <c r="J1027">
        <f t="shared" si="15"/>
        <v>0.19670080000000001</v>
      </c>
    </row>
    <row r="1028" spans="1:10">
      <c r="A1028" s="321" t="s">
        <v>330</v>
      </c>
      <c r="B1028" s="321" t="s">
        <v>331</v>
      </c>
      <c r="C1028" s="321" t="s">
        <v>302</v>
      </c>
      <c r="D1028" s="321" t="s">
        <v>360</v>
      </c>
      <c r="E1028" s="321" t="s">
        <v>361</v>
      </c>
      <c r="F1028" s="322">
        <v>18.595780000000001</v>
      </c>
      <c r="G1028" s="322">
        <v>15.868869999999999</v>
      </c>
      <c r="H1028" s="322">
        <v>21.322690000000001</v>
      </c>
      <c r="I1028" s="323">
        <v>1350</v>
      </c>
      <c r="J1028">
        <f t="shared" ref="J1028:J1091" si="16">F1028/100</f>
        <v>0.18595780000000001</v>
      </c>
    </row>
    <row r="1029" spans="1:10">
      <c r="A1029" s="321" t="s">
        <v>332</v>
      </c>
      <c r="B1029" s="321" t="s">
        <v>333</v>
      </c>
      <c r="C1029" s="321" t="s">
        <v>302</v>
      </c>
      <c r="D1029" s="321" t="s">
        <v>360</v>
      </c>
      <c r="E1029" s="321" t="s">
        <v>361</v>
      </c>
      <c r="F1029" s="322">
        <v>20.993400000000001</v>
      </c>
      <c r="G1029" s="322">
        <v>19.423750000000002</v>
      </c>
      <c r="H1029" s="322">
        <v>22.56306</v>
      </c>
      <c r="I1029" s="323">
        <v>4042</v>
      </c>
      <c r="J1029">
        <f t="shared" si="16"/>
        <v>0.20993400000000001</v>
      </c>
    </row>
    <row r="1030" spans="1:10">
      <c r="A1030" s="321" t="s">
        <v>334</v>
      </c>
      <c r="B1030" s="321" t="s">
        <v>335</v>
      </c>
      <c r="C1030" s="321" t="s">
        <v>302</v>
      </c>
      <c r="D1030" s="321" t="s">
        <v>360</v>
      </c>
      <c r="E1030" s="321" t="s">
        <v>361</v>
      </c>
      <c r="F1030" s="322">
        <v>22.901129999999998</v>
      </c>
      <c r="G1030" s="322">
        <v>20.847009999999997</v>
      </c>
      <c r="H1030" s="322">
        <v>24.95524</v>
      </c>
      <c r="I1030" s="323">
        <v>2833</v>
      </c>
      <c r="J1030">
        <f t="shared" si="16"/>
        <v>0.22901129999999997</v>
      </c>
    </row>
    <row r="1031" spans="1:10">
      <c r="A1031" s="321" t="s">
        <v>336</v>
      </c>
      <c r="B1031" s="321" t="s">
        <v>337</v>
      </c>
      <c r="C1031" s="321" t="s">
        <v>302</v>
      </c>
      <c r="D1031" s="321" t="s">
        <v>360</v>
      </c>
      <c r="E1031" s="321" t="s">
        <v>361</v>
      </c>
      <c r="F1031" s="322">
        <v>20.367709999999999</v>
      </c>
      <c r="G1031" s="322">
        <v>18.710460000000001</v>
      </c>
      <c r="H1031" s="322">
        <v>22.02496</v>
      </c>
      <c r="I1031" s="323">
        <v>3283</v>
      </c>
      <c r="J1031">
        <f t="shared" si="16"/>
        <v>0.2036771</v>
      </c>
    </row>
    <row r="1032" spans="1:10">
      <c r="A1032" s="321" t="s">
        <v>338</v>
      </c>
      <c r="B1032" s="321" t="s">
        <v>339</v>
      </c>
      <c r="C1032" s="321" t="s">
        <v>302</v>
      </c>
      <c r="D1032" s="321" t="s">
        <v>360</v>
      </c>
      <c r="E1032" s="321" t="s">
        <v>361</v>
      </c>
      <c r="F1032" s="322">
        <v>22.1723</v>
      </c>
      <c r="G1032" s="322">
        <v>20.92521</v>
      </c>
      <c r="H1032" s="322">
        <v>23.419400000000003</v>
      </c>
      <c r="I1032" s="323">
        <v>6450</v>
      </c>
      <c r="J1032">
        <f t="shared" si="16"/>
        <v>0.221723</v>
      </c>
    </row>
    <row r="1033" spans="1:10">
      <c r="A1033" s="321" t="s">
        <v>340</v>
      </c>
      <c r="B1033" s="321" t="s">
        <v>78</v>
      </c>
      <c r="C1033" s="321" t="s">
        <v>302</v>
      </c>
      <c r="D1033" s="321" t="s">
        <v>360</v>
      </c>
      <c r="E1033" s="321" t="s">
        <v>361</v>
      </c>
      <c r="F1033" s="322">
        <v>20.873190000000001</v>
      </c>
      <c r="G1033" s="322">
        <v>20.275399999999998</v>
      </c>
      <c r="H1033" s="322">
        <v>21.470980000000001</v>
      </c>
      <c r="I1033" s="323">
        <v>29177</v>
      </c>
      <c r="J1033">
        <f t="shared" si="16"/>
        <v>0.2087319</v>
      </c>
    </row>
    <row r="1034" spans="1:10">
      <c r="A1034" s="324" t="s">
        <v>301</v>
      </c>
      <c r="B1034" s="324" t="s">
        <v>117</v>
      </c>
      <c r="C1034" s="324" t="s">
        <v>115</v>
      </c>
      <c r="D1034" s="324" t="s">
        <v>360</v>
      </c>
      <c r="E1034" s="324" t="s">
        <v>361</v>
      </c>
      <c r="F1034" s="325">
        <v>25.863370000000003</v>
      </c>
      <c r="G1034" s="325">
        <v>21.582799999999999</v>
      </c>
      <c r="H1034" s="325">
        <v>30.143940000000001</v>
      </c>
      <c r="I1034" s="326">
        <v>488</v>
      </c>
      <c r="J1034">
        <f t="shared" si="16"/>
        <v>0.25863370000000002</v>
      </c>
    </row>
    <row r="1035" spans="1:10">
      <c r="A1035" s="324" t="s">
        <v>305</v>
      </c>
      <c r="B1035" s="324" t="s">
        <v>118</v>
      </c>
      <c r="C1035" s="324" t="s">
        <v>115</v>
      </c>
      <c r="D1035" s="324" t="s">
        <v>360</v>
      </c>
      <c r="E1035" s="324" t="s">
        <v>361</v>
      </c>
      <c r="F1035" s="325">
        <v>24.098790000000001</v>
      </c>
      <c r="G1035" s="325">
        <v>20.10821</v>
      </c>
      <c r="H1035" s="325">
        <v>28.089360000000003</v>
      </c>
      <c r="I1035" s="326">
        <v>602</v>
      </c>
      <c r="J1035">
        <f t="shared" si="16"/>
        <v>0.2409879</v>
      </c>
    </row>
    <row r="1036" spans="1:10">
      <c r="A1036" s="324" t="s">
        <v>306</v>
      </c>
      <c r="B1036" s="324" t="s">
        <v>119</v>
      </c>
      <c r="C1036" s="324" t="s">
        <v>115</v>
      </c>
      <c r="D1036" s="324" t="s">
        <v>360</v>
      </c>
      <c r="E1036" s="324" t="s">
        <v>361</v>
      </c>
      <c r="F1036" s="325">
        <v>21.968519999999998</v>
      </c>
      <c r="G1036" s="325">
        <v>17.9679</v>
      </c>
      <c r="H1036" s="325">
        <v>25.969150000000003</v>
      </c>
      <c r="I1036" s="326">
        <v>551</v>
      </c>
      <c r="J1036">
        <f t="shared" si="16"/>
        <v>0.21968519999999997</v>
      </c>
    </row>
    <row r="1037" spans="1:10">
      <c r="A1037" s="324" t="s">
        <v>307</v>
      </c>
      <c r="B1037" s="324" t="s">
        <v>120</v>
      </c>
      <c r="C1037" s="324" t="s">
        <v>115</v>
      </c>
      <c r="D1037" s="324" t="s">
        <v>360</v>
      </c>
      <c r="E1037" s="324" t="s">
        <v>361</v>
      </c>
      <c r="F1037" s="325">
        <v>24.28969</v>
      </c>
      <c r="G1037" s="325">
        <v>20.61666</v>
      </c>
      <c r="H1037" s="325">
        <v>27.962730000000001</v>
      </c>
      <c r="I1037" s="326">
        <v>607</v>
      </c>
      <c r="J1037">
        <f t="shared" si="16"/>
        <v>0.2428969</v>
      </c>
    </row>
    <row r="1038" spans="1:10">
      <c r="A1038" s="324" t="s">
        <v>308</v>
      </c>
      <c r="B1038" s="324" t="s">
        <v>121</v>
      </c>
      <c r="C1038" s="324" t="s">
        <v>115</v>
      </c>
      <c r="D1038" s="324" t="s">
        <v>360</v>
      </c>
      <c r="E1038" s="324" t="s">
        <v>361</v>
      </c>
      <c r="F1038" s="325">
        <v>19.237660000000002</v>
      </c>
      <c r="G1038" s="325">
        <v>15.881490000000001</v>
      </c>
      <c r="H1038" s="325">
        <v>22.593830000000001</v>
      </c>
      <c r="I1038" s="326">
        <v>613</v>
      </c>
      <c r="J1038">
        <f t="shared" si="16"/>
        <v>0.19237660000000001</v>
      </c>
    </row>
    <row r="1039" spans="1:10">
      <c r="A1039" s="324" t="s">
        <v>309</v>
      </c>
      <c r="B1039" s="324" t="s">
        <v>122</v>
      </c>
      <c r="C1039" s="324" t="s">
        <v>115</v>
      </c>
      <c r="D1039" s="324" t="s">
        <v>360</v>
      </c>
      <c r="E1039" s="324" t="s">
        <v>361</v>
      </c>
      <c r="F1039" s="325">
        <v>20.523289999999999</v>
      </c>
      <c r="G1039" s="325">
        <v>17.102209999999999</v>
      </c>
      <c r="H1039" s="325">
        <v>23.944380000000002</v>
      </c>
      <c r="I1039" s="326">
        <v>598</v>
      </c>
      <c r="J1039">
        <f t="shared" si="16"/>
        <v>0.2052329</v>
      </c>
    </row>
    <row r="1040" spans="1:10">
      <c r="A1040" s="324" t="s">
        <v>310</v>
      </c>
      <c r="B1040" s="324" t="s">
        <v>123</v>
      </c>
      <c r="C1040" s="324" t="s">
        <v>115</v>
      </c>
      <c r="D1040" s="324" t="s">
        <v>360</v>
      </c>
      <c r="E1040" s="324" t="s">
        <v>361</v>
      </c>
      <c r="F1040" s="325">
        <v>19.48854</v>
      </c>
      <c r="G1040" s="325">
        <v>15.94491</v>
      </c>
      <c r="H1040" s="325">
        <v>23.032170000000001</v>
      </c>
      <c r="I1040" s="326">
        <v>631</v>
      </c>
      <c r="J1040">
        <f t="shared" si="16"/>
        <v>0.19488540000000001</v>
      </c>
    </row>
    <row r="1041" spans="1:10">
      <c r="A1041" s="324" t="s">
        <v>311</v>
      </c>
      <c r="B1041" s="324" t="s">
        <v>124</v>
      </c>
      <c r="C1041" s="324" t="s">
        <v>115</v>
      </c>
      <c r="D1041" s="324" t="s">
        <v>360</v>
      </c>
      <c r="E1041" s="324" t="s">
        <v>361</v>
      </c>
      <c r="F1041" s="325">
        <v>21.72307</v>
      </c>
      <c r="G1041" s="325">
        <v>18.095400000000001</v>
      </c>
      <c r="H1041" s="325">
        <v>25.350729999999999</v>
      </c>
      <c r="I1041" s="326">
        <v>626</v>
      </c>
      <c r="J1041">
        <f t="shared" si="16"/>
        <v>0.2172307</v>
      </c>
    </row>
    <row r="1042" spans="1:10">
      <c r="A1042" s="324" t="s">
        <v>312</v>
      </c>
      <c r="B1042" s="324" t="s">
        <v>125</v>
      </c>
      <c r="C1042" s="324" t="s">
        <v>115</v>
      </c>
      <c r="D1042" s="324" t="s">
        <v>360</v>
      </c>
      <c r="E1042" s="324" t="s">
        <v>361</v>
      </c>
      <c r="F1042" s="325">
        <v>20.363880000000002</v>
      </c>
      <c r="G1042" s="325">
        <v>16.125980000000002</v>
      </c>
      <c r="H1042" s="325">
        <v>24.601780000000002</v>
      </c>
      <c r="I1042" s="326">
        <v>516</v>
      </c>
      <c r="J1042">
        <f t="shared" si="16"/>
        <v>0.20363880000000001</v>
      </c>
    </row>
    <row r="1043" spans="1:10">
      <c r="A1043" s="324" t="s">
        <v>313</v>
      </c>
      <c r="B1043" s="324" t="s">
        <v>126</v>
      </c>
      <c r="C1043" s="324" t="s">
        <v>115</v>
      </c>
      <c r="D1043" s="324" t="s">
        <v>360</v>
      </c>
      <c r="E1043" s="324" t="s">
        <v>361</v>
      </c>
      <c r="F1043" s="325">
        <v>19.48272</v>
      </c>
      <c r="G1043" s="325">
        <v>15.82324</v>
      </c>
      <c r="H1043" s="325">
        <v>23.142209999999999</v>
      </c>
      <c r="I1043" s="326">
        <v>601</v>
      </c>
      <c r="J1043">
        <f t="shared" si="16"/>
        <v>0.19482720000000001</v>
      </c>
    </row>
    <row r="1044" spans="1:10">
      <c r="A1044" s="324" t="s">
        <v>314</v>
      </c>
      <c r="B1044" s="324" t="s">
        <v>127</v>
      </c>
      <c r="C1044" s="324" t="s">
        <v>115</v>
      </c>
      <c r="D1044" s="324" t="s">
        <v>360</v>
      </c>
      <c r="E1044" s="324" t="s">
        <v>361</v>
      </c>
      <c r="F1044" s="325">
        <v>21.152200000000001</v>
      </c>
      <c r="G1044" s="325">
        <v>17.797840000000001</v>
      </c>
      <c r="H1044" s="325">
        <v>24.50656</v>
      </c>
      <c r="I1044" s="326">
        <v>721</v>
      </c>
      <c r="J1044">
        <f t="shared" si="16"/>
        <v>0.21152200000000002</v>
      </c>
    </row>
    <row r="1045" spans="1:10">
      <c r="A1045" s="324" t="s">
        <v>315</v>
      </c>
      <c r="B1045" s="324" t="s">
        <v>128</v>
      </c>
      <c r="C1045" s="324" t="s">
        <v>115</v>
      </c>
      <c r="D1045" s="324" t="s">
        <v>360</v>
      </c>
      <c r="E1045" s="324" t="s">
        <v>361</v>
      </c>
      <c r="F1045" s="325">
        <v>21.929969999999997</v>
      </c>
      <c r="G1045" s="325">
        <v>18.17362</v>
      </c>
      <c r="H1045" s="325">
        <v>25.686310000000002</v>
      </c>
      <c r="I1045" s="326">
        <v>574</v>
      </c>
      <c r="J1045">
        <f t="shared" si="16"/>
        <v>0.21929969999999999</v>
      </c>
    </row>
    <row r="1046" spans="1:10">
      <c r="A1046" s="324" t="s">
        <v>316</v>
      </c>
      <c r="B1046" s="324" t="s">
        <v>129</v>
      </c>
      <c r="C1046" s="324" t="s">
        <v>115</v>
      </c>
      <c r="D1046" s="324" t="s">
        <v>360</v>
      </c>
      <c r="E1046" s="324" t="s">
        <v>361</v>
      </c>
      <c r="F1046" s="325">
        <v>21.526530000000001</v>
      </c>
      <c r="G1046" s="325">
        <v>17.559950000000001</v>
      </c>
      <c r="H1046" s="325">
        <v>25.493110000000001</v>
      </c>
      <c r="I1046" s="326">
        <v>557</v>
      </c>
      <c r="J1046">
        <f t="shared" si="16"/>
        <v>0.21526530000000002</v>
      </c>
    </row>
    <row r="1047" spans="1:10">
      <c r="A1047" s="324" t="s">
        <v>317</v>
      </c>
      <c r="B1047" s="324" t="s">
        <v>130</v>
      </c>
      <c r="C1047" s="324" t="s">
        <v>115</v>
      </c>
      <c r="D1047" s="324" t="s">
        <v>360</v>
      </c>
      <c r="E1047" s="324" t="s">
        <v>361</v>
      </c>
      <c r="F1047" s="325">
        <v>17.829349999999998</v>
      </c>
      <c r="G1047" s="325">
        <v>14.2044</v>
      </c>
      <c r="H1047" s="325">
        <v>21.4543</v>
      </c>
      <c r="I1047" s="326">
        <v>494</v>
      </c>
      <c r="J1047">
        <f t="shared" si="16"/>
        <v>0.17829349999999999</v>
      </c>
    </row>
    <row r="1048" spans="1:10">
      <c r="A1048" s="324" t="s">
        <v>318</v>
      </c>
      <c r="B1048" s="324" t="s">
        <v>131</v>
      </c>
      <c r="C1048" s="324" t="s">
        <v>115</v>
      </c>
      <c r="D1048" s="324" t="s">
        <v>360</v>
      </c>
      <c r="E1048" s="324" t="s">
        <v>361</v>
      </c>
      <c r="F1048" s="325">
        <v>23.786950000000001</v>
      </c>
      <c r="G1048" s="325">
        <v>20.90362</v>
      </c>
      <c r="H1048" s="325">
        <v>26.670280000000002</v>
      </c>
      <c r="I1048" s="326">
        <v>1000</v>
      </c>
      <c r="J1048">
        <f t="shared" si="16"/>
        <v>0.23786950000000001</v>
      </c>
    </row>
    <row r="1049" spans="1:10">
      <c r="A1049" s="324" t="s">
        <v>319</v>
      </c>
      <c r="B1049" s="324" t="s">
        <v>132</v>
      </c>
      <c r="C1049" s="324" t="s">
        <v>115</v>
      </c>
      <c r="D1049" s="324" t="s">
        <v>360</v>
      </c>
      <c r="E1049" s="324" t="s">
        <v>361</v>
      </c>
      <c r="F1049" s="325">
        <v>24.017669999999999</v>
      </c>
      <c r="G1049" s="325">
        <v>20.808219999999999</v>
      </c>
      <c r="H1049" s="325">
        <v>27.227119999999999</v>
      </c>
      <c r="I1049" s="326">
        <v>779</v>
      </c>
      <c r="J1049">
        <f t="shared" si="16"/>
        <v>0.24017669999999999</v>
      </c>
    </row>
    <row r="1050" spans="1:10">
      <c r="A1050" s="324" t="s">
        <v>320</v>
      </c>
      <c r="B1050" s="324" t="s">
        <v>133</v>
      </c>
      <c r="C1050" s="324" t="s">
        <v>115</v>
      </c>
      <c r="D1050" s="324" t="s">
        <v>360</v>
      </c>
      <c r="E1050" s="324" t="s">
        <v>361</v>
      </c>
      <c r="F1050" s="325">
        <v>23.792279999999998</v>
      </c>
      <c r="G1050" s="325">
        <v>19.993020000000001</v>
      </c>
      <c r="H1050" s="325">
        <v>27.591539999999998</v>
      </c>
      <c r="I1050" s="326">
        <v>555</v>
      </c>
      <c r="J1050">
        <f t="shared" si="16"/>
        <v>0.23792279999999999</v>
      </c>
    </row>
    <row r="1051" spans="1:10">
      <c r="A1051" s="324" t="s">
        <v>321</v>
      </c>
      <c r="B1051" s="324" t="s">
        <v>134</v>
      </c>
      <c r="C1051" s="324" t="s">
        <v>115</v>
      </c>
      <c r="D1051" s="324" t="s">
        <v>360</v>
      </c>
      <c r="E1051" s="324" t="s">
        <v>361</v>
      </c>
      <c r="F1051" s="325">
        <v>24.076700000000002</v>
      </c>
      <c r="G1051" s="325">
        <v>20.567029999999999</v>
      </c>
      <c r="H1051" s="325">
        <v>27.586379999999998</v>
      </c>
      <c r="I1051" s="326">
        <v>710</v>
      </c>
      <c r="J1051">
        <f t="shared" si="16"/>
        <v>0.24076700000000004</v>
      </c>
    </row>
    <row r="1052" spans="1:10">
      <c r="A1052" s="324" t="s">
        <v>322</v>
      </c>
      <c r="B1052" s="324" t="s">
        <v>135</v>
      </c>
      <c r="C1052" s="324" t="s">
        <v>115</v>
      </c>
      <c r="D1052" s="324" t="s">
        <v>360</v>
      </c>
      <c r="E1052" s="324" t="s">
        <v>361</v>
      </c>
      <c r="F1052" s="325">
        <v>25.836100000000002</v>
      </c>
      <c r="G1052" s="325">
        <v>21.943289999999998</v>
      </c>
      <c r="H1052" s="325">
        <v>29.728900000000003</v>
      </c>
      <c r="I1052" s="326">
        <v>545</v>
      </c>
      <c r="J1052">
        <f t="shared" si="16"/>
        <v>0.25836100000000001</v>
      </c>
    </row>
    <row r="1053" spans="1:10">
      <c r="A1053" s="324" t="s">
        <v>323</v>
      </c>
      <c r="B1053" s="324" t="s">
        <v>136</v>
      </c>
      <c r="C1053" s="324" t="s">
        <v>115</v>
      </c>
      <c r="D1053" s="324" t="s">
        <v>360</v>
      </c>
      <c r="E1053" s="324" t="s">
        <v>361</v>
      </c>
      <c r="F1053" s="325">
        <v>22.680070000000001</v>
      </c>
      <c r="G1053" s="325">
        <v>19.09198</v>
      </c>
      <c r="H1053" s="325">
        <v>26.268160000000002</v>
      </c>
      <c r="I1053" s="326">
        <v>562</v>
      </c>
      <c r="J1053">
        <f t="shared" si="16"/>
        <v>0.22680069999999999</v>
      </c>
    </row>
    <row r="1054" spans="1:10">
      <c r="A1054" s="324" t="s">
        <v>324</v>
      </c>
      <c r="B1054" s="324" t="s">
        <v>137</v>
      </c>
      <c r="C1054" s="324" t="s">
        <v>115</v>
      </c>
      <c r="D1054" s="324" t="s">
        <v>360</v>
      </c>
      <c r="E1054" s="324" t="s">
        <v>361</v>
      </c>
      <c r="F1054" s="325">
        <v>21.869009999999999</v>
      </c>
      <c r="G1054" s="325">
        <v>17.693339999999999</v>
      </c>
      <c r="H1054" s="325">
        <v>26.04468</v>
      </c>
      <c r="I1054" s="326">
        <v>547</v>
      </c>
      <c r="J1054">
        <f t="shared" si="16"/>
        <v>0.2186901</v>
      </c>
    </row>
    <row r="1055" spans="1:10">
      <c r="A1055" s="324" t="s">
        <v>325</v>
      </c>
      <c r="B1055" s="324" t="s">
        <v>138</v>
      </c>
      <c r="C1055" s="324" t="s">
        <v>115</v>
      </c>
      <c r="D1055" s="324" t="s">
        <v>360</v>
      </c>
      <c r="E1055" s="324" t="s">
        <v>361</v>
      </c>
      <c r="F1055" s="325">
        <v>23.84815</v>
      </c>
      <c r="G1055" s="325">
        <v>20.400570000000002</v>
      </c>
      <c r="H1055" s="325">
        <v>27.295730000000002</v>
      </c>
      <c r="I1055" s="326">
        <v>620</v>
      </c>
      <c r="J1055">
        <f t="shared" si="16"/>
        <v>0.23848150000000001</v>
      </c>
    </row>
    <row r="1056" spans="1:10">
      <c r="A1056" s="324" t="s">
        <v>326</v>
      </c>
      <c r="B1056" s="324" t="s">
        <v>327</v>
      </c>
      <c r="C1056" s="324" t="s">
        <v>115</v>
      </c>
      <c r="D1056" s="324" t="s">
        <v>360</v>
      </c>
      <c r="E1056" s="324" t="s">
        <v>361</v>
      </c>
      <c r="F1056" s="325">
        <v>22.01069</v>
      </c>
      <c r="G1056" s="325">
        <v>20.463370000000001</v>
      </c>
      <c r="H1056" s="325">
        <v>23.558009999999999</v>
      </c>
      <c r="I1056" s="326">
        <v>3459</v>
      </c>
      <c r="J1056">
        <f t="shared" si="16"/>
        <v>0.22010689999999999</v>
      </c>
    </row>
    <row r="1057" spans="1:10">
      <c r="A1057" s="324" t="s">
        <v>328</v>
      </c>
      <c r="B1057" s="324" t="s">
        <v>329</v>
      </c>
      <c r="C1057" s="324" t="s">
        <v>115</v>
      </c>
      <c r="D1057" s="324" t="s">
        <v>360</v>
      </c>
      <c r="E1057" s="324" t="s">
        <v>361</v>
      </c>
      <c r="F1057" s="325">
        <v>20.268889999999999</v>
      </c>
      <c r="G1057" s="325">
        <v>17.938480000000002</v>
      </c>
      <c r="H1057" s="325">
        <v>22.599299999999999</v>
      </c>
      <c r="I1057" s="326">
        <v>1743</v>
      </c>
      <c r="J1057">
        <f t="shared" si="16"/>
        <v>0.20268889999999998</v>
      </c>
    </row>
    <row r="1058" spans="1:10">
      <c r="A1058" s="324" t="s">
        <v>330</v>
      </c>
      <c r="B1058" s="324" t="s">
        <v>331</v>
      </c>
      <c r="C1058" s="324" t="s">
        <v>115</v>
      </c>
      <c r="D1058" s="324" t="s">
        <v>360</v>
      </c>
      <c r="E1058" s="324" t="s">
        <v>361</v>
      </c>
      <c r="F1058" s="325">
        <v>19.48854</v>
      </c>
      <c r="G1058" s="325">
        <v>15.94491</v>
      </c>
      <c r="H1058" s="325">
        <v>23.032170000000001</v>
      </c>
      <c r="I1058" s="326">
        <v>631</v>
      </c>
      <c r="J1058">
        <f t="shared" si="16"/>
        <v>0.19488540000000001</v>
      </c>
    </row>
    <row r="1059" spans="1:10">
      <c r="A1059" s="324" t="s">
        <v>332</v>
      </c>
      <c r="B1059" s="324" t="s">
        <v>333</v>
      </c>
      <c r="C1059" s="324" t="s">
        <v>115</v>
      </c>
      <c r="D1059" s="324" t="s">
        <v>360</v>
      </c>
      <c r="E1059" s="324" t="s">
        <v>361</v>
      </c>
      <c r="F1059" s="325">
        <v>21.508869999999998</v>
      </c>
      <c r="G1059" s="325">
        <v>19.366949999999999</v>
      </c>
      <c r="H1059" s="325">
        <v>23.650779999999997</v>
      </c>
      <c r="I1059" s="326">
        <v>1852</v>
      </c>
      <c r="J1059">
        <f t="shared" si="16"/>
        <v>0.21508869999999999</v>
      </c>
    </row>
    <row r="1060" spans="1:10">
      <c r="A1060" s="324" t="s">
        <v>334</v>
      </c>
      <c r="B1060" s="324" t="s">
        <v>335</v>
      </c>
      <c r="C1060" s="324" t="s">
        <v>115</v>
      </c>
      <c r="D1060" s="324" t="s">
        <v>360</v>
      </c>
      <c r="E1060" s="324" t="s">
        <v>361</v>
      </c>
      <c r="F1060" s="325">
        <v>23.996469999999999</v>
      </c>
      <c r="G1060" s="325">
        <v>21.29532</v>
      </c>
      <c r="H1060" s="325">
        <v>26.697620000000001</v>
      </c>
      <c r="I1060" s="326">
        <v>1334</v>
      </c>
      <c r="J1060">
        <f t="shared" si="16"/>
        <v>0.23996469999999998</v>
      </c>
    </row>
    <row r="1061" spans="1:10">
      <c r="A1061" s="324" t="s">
        <v>336</v>
      </c>
      <c r="B1061" s="324" t="s">
        <v>337</v>
      </c>
      <c r="C1061" s="324" t="s">
        <v>115</v>
      </c>
      <c r="D1061" s="324" t="s">
        <v>360</v>
      </c>
      <c r="E1061" s="324" t="s">
        <v>361</v>
      </c>
      <c r="F1061" s="325">
        <v>22.338179999999998</v>
      </c>
      <c r="G1061" s="325">
        <v>19.97392</v>
      </c>
      <c r="H1061" s="325">
        <v>24.702450000000002</v>
      </c>
      <c r="I1061" s="326">
        <v>1494</v>
      </c>
      <c r="J1061">
        <f t="shared" si="16"/>
        <v>0.22338179999999996</v>
      </c>
    </row>
    <row r="1062" spans="1:10">
      <c r="A1062" s="324" t="s">
        <v>338</v>
      </c>
      <c r="B1062" s="324" t="s">
        <v>339</v>
      </c>
      <c r="C1062" s="324" t="s">
        <v>115</v>
      </c>
      <c r="D1062" s="324" t="s">
        <v>360</v>
      </c>
      <c r="E1062" s="324" t="s">
        <v>361</v>
      </c>
      <c r="F1062" s="325">
        <v>23.627020000000002</v>
      </c>
      <c r="G1062" s="325">
        <v>21.916419999999999</v>
      </c>
      <c r="H1062" s="325">
        <v>25.337630000000001</v>
      </c>
      <c r="I1062" s="326">
        <v>2984</v>
      </c>
      <c r="J1062">
        <f t="shared" si="16"/>
        <v>0.23627020000000001</v>
      </c>
    </row>
    <row r="1063" spans="1:10">
      <c r="A1063" s="324" t="s">
        <v>340</v>
      </c>
      <c r="B1063" s="324" t="s">
        <v>78</v>
      </c>
      <c r="C1063" s="324" t="s">
        <v>115</v>
      </c>
      <c r="D1063" s="324" t="s">
        <v>360</v>
      </c>
      <c r="E1063" s="324" t="s">
        <v>361</v>
      </c>
      <c r="F1063" s="325">
        <v>22.118650000000002</v>
      </c>
      <c r="G1063" s="325">
        <v>21.299309999999998</v>
      </c>
      <c r="H1063" s="325">
        <v>22.93798</v>
      </c>
      <c r="I1063" s="326">
        <v>13497</v>
      </c>
      <c r="J1063">
        <f t="shared" si="16"/>
        <v>0.22118650000000004</v>
      </c>
    </row>
    <row r="1064" spans="1:10">
      <c r="A1064" s="327" t="s">
        <v>301</v>
      </c>
      <c r="B1064" s="327" t="s">
        <v>117</v>
      </c>
      <c r="C1064" s="327" t="s">
        <v>116</v>
      </c>
      <c r="D1064" s="327" t="s">
        <v>360</v>
      </c>
      <c r="E1064" s="327" t="s">
        <v>361</v>
      </c>
      <c r="F1064" s="328">
        <v>18.623670000000001</v>
      </c>
      <c r="G1064" s="328">
        <v>15.21847</v>
      </c>
      <c r="H1064" s="328">
        <v>22.028870000000001</v>
      </c>
      <c r="I1064" s="329">
        <v>612</v>
      </c>
      <c r="J1064">
        <f t="shared" si="16"/>
        <v>0.18623670000000001</v>
      </c>
    </row>
    <row r="1065" spans="1:10">
      <c r="A1065" s="327" t="s">
        <v>305</v>
      </c>
      <c r="B1065" s="327" t="s">
        <v>118</v>
      </c>
      <c r="C1065" s="327" t="s">
        <v>116</v>
      </c>
      <c r="D1065" s="327" t="s">
        <v>360</v>
      </c>
      <c r="E1065" s="327" t="s">
        <v>361</v>
      </c>
      <c r="F1065" s="328">
        <v>19.501370000000001</v>
      </c>
      <c r="G1065" s="328">
        <v>16.203020000000002</v>
      </c>
      <c r="H1065" s="328">
        <v>22.799720000000001</v>
      </c>
      <c r="I1065" s="329">
        <v>679</v>
      </c>
      <c r="J1065">
        <f t="shared" si="16"/>
        <v>0.19501370000000001</v>
      </c>
    </row>
    <row r="1066" spans="1:10">
      <c r="A1066" s="327" t="s">
        <v>306</v>
      </c>
      <c r="B1066" s="327" t="s">
        <v>119</v>
      </c>
      <c r="C1066" s="327" t="s">
        <v>116</v>
      </c>
      <c r="D1066" s="327" t="s">
        <v>360</v>
      </c>
      <c r="E1066" s="327" t="s">
        <v>361</v>
      </c>
      <c r="F1066" s="328">
        <v>19.00976</v>
      </c>
      <c r="G1066" s="328">
        <v>15.492929999999999</v>
      </c>
      <c r="H1066" s="328">
        <v>22.526599999999998</v>
      </c>
      <c r="I1066" s="329">
        <v>642</v>
      </c>
      <c r="J1066">
        <f t="shared" si="16"/>
        <v>0.19009760000000001</v>
      </c>
    </row>
    <row r="1067" spans="1:10">
      <c r="A1067" s="327" t="s">
        <v>307</v>
      </c>
      <c r="B1067" s="327" t="s">
        <v>120</v>
      </c>
      <c r="C1067" s="327" t="s">
        <v>116</v>
      </c>
      <c r="D1067" s="327" t="s">
        <v>360</v>
      </c>
      <c r="E1067" s="327" t="s">
        <v>361</v>
      </c>
      <c r="F1067" s="328">
        <v>21.824769999999997</v>
      </c>
      <c r="G1067" s="328">
        <v>18.557380000000002</v>
      </c>
      <c r="H1067" s="328">
        <v>25.092160000000003</v>
      </c>
      <c r="I1067" s="329">
        <v>714</v>
      </c>
      <c r="J1067">
        <f t="shared" si="16"/>
        <v>0.21824769999999996</v>
      </c>
    </row>
    <row r="1068" spans="1:10">
      <c r="A1068" s="327" t="s">
        <v>308</v>
      </c>
      <c r="B1068" s="327" t="s">
        <v>121</v>
      </c>
      <c r="C1068" s="327" t="s">
        <v>116</v>
      </c>
      <c r="D1068" s="327" t="s">
        <v>360</v>
      </c>
      <c r="E1068" s="327" t="s">
        <v>361</v>
      </c>
      <c r="F1068" s="328">
        <v>19.426009999999998</v>
      </c>
      <c r="G1068" s="328">
        <v>16.265830000000001</v>
      </c>
      <c r="H1068" s="328">
        <v>22.586190000000002</v>
      </c>
      <c r="I1068" s="329">
        <v>705</v>
      </c>
      <c r="J1068">
        <f t="shared" si="16"/>
        <v>0.19426009999999999</v>
      </c>
    </row>
    <row r="1069" spans="1:10">
      <c r="A1069" s="327" t="s">
        <v>309</v>
      </c>
      <c r="B1069" s="327" t="s">
        <v>122</v>
      </c>
      <c r="C1069" s="327" t="s">
        <v>116</v>
      </c>
      <c r="D1069" s="327" t="s">
        <v>360</v>
      </c>
      <c r="E1069" s="327" t="s">
        <v>361</v>
      </c>
      <c r="F1069" s="328">
        <v>17.715810000000001</v>
      </c>
      <c r="G1069" s="328">
        <v>14.733350000000002</v>
      </c>
      <c r="H1069" s="328">
        <v>20.69828</v>
      </c>
      <c r="I1069" s="329">
        <v>705</v>
      </c>
      <c r="J1069">
        <f t="shared" si="16"/>
        <v>0.17715810000000001</v>
      </c>
    </row>
    <row r="1070" spans="1:10">
      <c r="A1070" s="327" t="s">
        <v>310</v>
      </c>
      <c r="B1070" s="327" t="s">
        <v>123</v>
      </c>
      <c r="C1070" s="327" t="s">
        <v>116</v>
      </c>
      <c r="D1070" s="327" t="s">
        <v>360</v>
      </c>
      <c r="E1070" s="327" t="s">
        <v>361</v>
      </c>
      <c r="F1070" s="328">
        <v>17.893129999999999</v>
      </c>
      <c r="G1070" s="328">
        <v>14.761810000000001</v>
      </c>
      <c r="H1070" s="328">
        <v>21.024450000000002</v>
      </c>
      <c r="I1070" s="329">
        <v>719</v>
      </c>
      <c r="J1070">
        <f t="shared" si="16"/>
        <v>0.17893129999999999</v>
      </c>
    </row>
    <row r="1071" spans="1:10">
      <c r="A1071" s="327" t="s">
        <v>311</v>
      </c>
      <c r="B1071" s="327" t="s">
        <v>124</v>
      </c>
      <c r="C1071" s="327" t="s">
        <v>116</v>
      </c>
      <c r="D1071" s="327" t="s">
        <v>360</v>
      </c>
      <c r="E1071" s="327" t="s">
        <v>361</v>
      </c>
      <c r="F1071" s="328">
        <v>15.535669999999998</v>
      </c>
      <c r="G1071" s="328">
        <v>12.510999999999999</v>
      </c>
      <c r="H1071" s="328">
        <v>18.56035</v>
      </c>
      <c r="I1071" s="329">
        <v>669</v>
      </c>
      <c r="J1071">
        <f t="shared" si="16"/>
        <v>0.15535669999999999</v>
      </c>
    </row>
    <row r="1072" spans="1:10">
      <c r="A1072" s="327" t="s">
        <v>312</v>
      </c>
      <c r="B1072" s="327" t="s">
        <v>125</v>
      </c>
      <c r="C1072" s="327" t="s">
        <v>116</v>
      </c>
      <c r="D1072" s="327" t="s">
        <v>360</v>
      </c>
      <c r="E1072" s="327" t="s">
        <v>361</v>
      </c>
      <c r="F1072" s="328">
        <v>17.587410000000002</v>
      </c>
      <c r="G1072" s="328">
        <v>14.123579999999999</v>
      </c>
      <c r="H1072" s="328">
        <v>21.05125</v>
      </c>
      <c r="I1072" s="329">
        <v>606</v>
      </c>
      <c r="J1072">
        <f t="shared" si="16"/>
        <v>0.17587410000000003</v>
      </c>
    </row>
    <row r="1073" spans="1:10">
      <c r="A1073" s="327" t="s">
        <v>313</v>
      </c>
      <c r="B1073" s="327" t="s">
        <v>126</v>
      </c>
      <c r="C1073" s="327" t="s">
        <v>116</v>
      </c>
      <c r="D1073" s="327" t="s">
        <v>360</v>
      </c>
      <c r="E1073" s="327" t="s">
        <v>361</v>
      </c>
      <c r="F1073" s="328">
        <v>21.105399999999999</v>
      </c>
      <c r="G1073" s="328">
        <v>17.71772</v>
      </c>
      <c r="H1073" s="328">
        <v>24.493069999999999</v>
      </c>
      <c r="I1073" s="329">
        <v>685</v>
      </c>
      <c r="J1073">
        <f t="shared" si="16"/>
        <v>0.21105399999999999</v>
      </c>
    </row>
    <row r="1074" spans="1:10">
      <c r="A1074" s="327" t="s">
        <v>314</v>
      </c>
      <c r="B1074" s="327" t="s">
        <v>127</v>
      </c>
      <c r="C1074" s="327" t="s">
        <v>116</v>
      </c>
      <c r="D1074" s="327" t="s">
        <v>360</v>
      </c>
      <c r="E1074" s="327" t="s">
        <v>361</v>
      </c>
      <c r="F1074" s="328">
        <v>19.2637</v>
      </c>
      <c r="G1074" s="328">
        <v>16.4543</v>
      </c>
      <c r="H1074" s="328">
        <v>22.073090000000001</v>
      </c>
      <c r="I1074" s="329">
        <v>852</v>
      </c>
      <c r="J1074">
        <f t="shared" si="16"/>
        <v>0.192637</v>
      </c>
    </row>
    <row r="1075" spans="1:10">
      <c r="A1075" s="327" t="s">
        <v>315</v>
      </c>
      <c r="B1075" s="327" t="s">
        <v>128</v>
      </c>
      <c r="C1075" s="327" t="s">
        <v>116</v>
      </c>
      <c r="D1075" s="327" t="s">
        <v>360</v>
      </c>
      <c r="E1075" s="327" t="s">
        <v>361</v>
      </c>
      <c r="F1075" s="328">
        <v>24.38965</v>
      </c>
      <c r="G1075" s="328">
        <v>20.932000000000002</v>
      </c>
      <c r="H1075" s="328">
        <v>27.847290000000001</v>
      </c>
      <c r="I1075" s="329">
        <v>701</v>
      </c>
      <c r="J1075">
        <f t="shared" si="16"/>
        <v>0.24389649999999999</v>
      </c>
    </row>
    <row r="1076" spans="1:10">
      <c r="A1076" s="327" t="s">
        <v>316</v>
      </c>
      <c r="B1076" s="327" t="s">
        <v>129</v>
      </c>
      <c r="C1076" s="327" t="s">
        <v>116</v>
      </c>
      <c r="D1076" s="327" t="s">
        <v>360</v>
      </c>
      <c r="E1076" s="327" t="s">
        <v>361</v>
      </c>
      <c r="F1076" s="328">
        <v>18.764060000000001</v>
      </c>
      <c r="G1076" s="328">
        <v>15.48479</v>
      </c>
      <c r="H1076" s="328">
        <v>22.043330000000001</v>
      </c>
      <c r="I1076" s="329">
        <v>637</v>
      </c>
      <c r="J1076">
        <f t="shared" si="16"/>
        <v>0.18764060000000002</v>
      </c>
    </row>
    <row r="1077" spans="1:10">
      <c r="A1077" s="327" t="s">
        <v>317</v>
      </c>
      <c r="B1077" s="327" t="s">
        <v>130</v>
      </c>
      <c r="C1077" s="327" t="s">
        <v>116</v>
      </c>
      <c r="D1077" s="327" t="s">
        <v>360</v>
      </c>
      <c r="E1077" s="327" t="s">
        <v>361</v>
      </c>
      <c r="F1077" s="328">
        <v>17.36026</v>
      </c>
      <c r="G1077" s="328">
        <v>14.233789999999999</v>
      </c>
      <c r="H1077" s="328">
        <v>20.486740000000001</v>
      </c>
      <c r="I1077" s="329">
        <v>620</v>
      </c>
      <c r="J1077">
        <f t="shared" si="16"/>
        <v>0.1736026</v>
      </c>
    </row>
    <row r="1078" spans="1:10">
      <c r="A1078" s="327" t="s">
        <v>318</v>
      </c>
      <c r="B1078" s="327" t="s">
        <v>131</v>
      </c>
      <c r="C1078" s="327" t="s">
        <v>116</v>
      </c>
      <c r="D1078" s="327" t="s">
        <v>360</v>
      </c>
      <c r="E1078" s="327" t="s">
        <v>361</v>
      </c>
      <c r="F1078" s="328">
        <v>18.97167</v>
      </c>
      <c r="G1078" s="328">
        <v>16.602779999999999</v>
      </c>
      <c r="H1078" s="328">
        <v>21.34057</v>
      </c>
      <c r="I1078" s="329">
        <v>1169</v>
      </c>
      <c r="J1078">
        <f t="shared" si="16"/>
        <v>0.18971669999999999</v>
      </c>
    </row>
    <row r="1079" spans="1:10">
      <c r="A1079" s="327" t="s">
        <v>319</v>
      </c>
      <c r="B1079" s="327" t="s">
        <v>132</v>
      </c>
      <c r="C1079" s="327" t="s">
        <v>116</v>
      </c>
      <c r="D1079" s="327" t="s">
        <v>360</v>
      </c>
      <c r="E1079" s="327" t="s">
        <v>361</v>
      </c>
      <c r="F1079" s="328">
        <v>21.663270000000001</v>
      </c>
      <c r="G1079" s="328">
        <v>18.69219</v>
      </c>
      <c r="H1079" s="328">
        <v>24.634360000000001</v>
      </c>
      <c r="I1079" s="329">
        <v>828</v>
      </c>
      <c r="J1079">
        <f t="shared" si="16"/>
        <v>0.21663270000000001</v>
      </c>
    </row>
    <row r="1080" spans="1:10">
      <c r="A1080" s="327" t="s">
        <v>320</v>
      </c>
      <c r="B1080" s="327" t="s">
        <v>133</v>
      </c>
      <c r="C1080" s="327" t="s">
        <v>116</v>
      </c>
      <c r="D1080" s="327" t="s">
        <v>360</v>
      </c>
      <c r="E1080" s="327" t="s">
        <v>361</v>
      </c>
      <c r="F1080" s="328">
        <v>22.408570000000001</v>
      </c>
      <c r="G1080" s="328">
        <v>19.03745</v>
      </c>
      <c r="H1080" s="328">
        <v>25.779679999999999</v>
      </c>
      <c r="I1080" s="329">
        <v>671</v>
      </c>
      <c r="J1080">
        <f t="shared" si="16"/>
        <v>0.2240857</v>
      </c>
    </row>
    <row r="1081" spans="1:10">
      <c r="A1081" s="327" t="s">
        <v>321</v>
      </c>
      <c r="B1081" s="327" t="s">
        <v>134</v>
      </c>
      <c r="C1081" s="327" t="s">
        <v>116</v>
      </c>
      <c r="D1081" s="327" t="s">
        <v>360</v>
      </c>
      <c r="E1081" s="327" t="s">
        <v>361</v>
      </c>
      <c r="F1081" s="328">
        <v>20.459679999999999</v>
      </c>
      <c r="G1081" s="328">
        <v>17.617319999999999</v>
      </c>
      <c r="H1081" s="328">
        <v>23.302049999999998</v>
      </c>
      <c r="I1081" s="329">
        <v>796</v>
      </c>
      <c r="J1081">
        <f t="shared" si="16"/>
        <v>0.2045968</v>
      </c>
    </row>
    <row r="1082" spans="1:10">
      <c r="A1082" s="327" t="s">
        <v>322</v>
      </c>
      <c r="B1082" s="327" t="s">
        <v>135</v>
      </c>
      <c r="C1082" s="327" t="s">
        <v>116</v>
      </c>
      <c r="D1082" s="327" t="s">
        <v>360</v>
      </c>
      <c r="E1082" s="327" t="s">
        <v>361</v>
      </c>
      <c r="F1082" s="328">
        <v>24.89423</v>
      </c>
      <c r="G1082" s="328">
        <v>21.455780000000001</v>
      </c>
      <c r="H1082" s="328">
        <v>28.332689999999999</v>
      </c>
      <c r="I1082" s="329">
        <v>654</v>
      </c>
      <c r="J1082">
        <f t="shared" si="16"/>
        <v>0.24894230000000001</v>
      </c>
    </row>
    <row r="1083" spans="1:10">
      <c r="A1083" s="327" t="s">
        <v>323</v>
      </c>
      <c r="B1083" s="327" t="s">
        <v>136</v>
      </c>
      <c r="C1083" s="327" t="s">
        <v>116</v>
      </c>
      <c r="D1083" s="327" t="s">
        <v>360</v>
      </c>
      <c r="E1083" s="327" t="s">
        <v>361</v>
      </c>
      <c r="F1083" s="328">
        <v>22.574849999999998</v>
      </c>
      <c r="G1083" s="328">
        <v>19.160879999999999</v>
      </c>
      <c r="H1083" s="328">
        <v>25.98883</v>
      </c>
      <c r="I1083" s="329">
        <v>668</v>
      </c>
      <c r="J1083">
        <f t="shared" si="16"/>
        <v>0.22574849999999999</v>
      </c>
    </row>
    <row r="1084" spans="1:10">
      <c r="A1084" s="327" t="s">
        <v>324</v>
      </c>
      <c r="B1084" s="327" t="s">
        <v>137</v>
      </c>
      <c r="C1084" s="327" t="s">
        <v>116</v>
      </c>
      <c r="D1084" s="327" t="s">
        <v>360</v>
      </c>
      <c r="E1084" s="327" t="s">
        <v>361</v>
      </c>
      <c r="F1084" s="328">
        <v>17.319019999999998</v>
      </c>
      <c r="G1084" s="328">
        <v>14.020289999999999</v>
      </c>
      <c r="H1084" s="328">
        <v>20.617750000000001</v>
      </c>
      <c r="I1084" s="329">
        <v>635</v>
      </c>
      <c r="J1084">
        <f t="shared" si="16"/>
        <v>0.17319019999999999</v>
      </c>
    </row>
    <row r="1085" spans="1:10">
      <c r="A1085" s="327" t="s">
        <v>325</v>
      </c>
      <c r="B1085" s="327" t="s">
        <v>138</v>
      </c>
      <c r="C1085" s="327" t="s">
        <v>116</v>
      </c>
      <c r="D1085" s="327" t="s">
        <v>360</v>
      </c>
      <c r="E1085" s="327" t="s">
        <v>361</v>
      </c>
      <c r="F1085" s="328">
        <v>20.26586</v>
      </c>
      <c r="G1085" s="328">
        <v>17.319140000000001</v>
      </c>
      <c r="H1085" s="328">
        <v>23.212579999999999</v>
      </c>
      <c r="I1085" s="329">
        <v>713</v>
      </c>
      <c r="J1085">
        <f t="shared" si="16"/>
        <v>0.20265859999999999</v>
      </c>
    </row>
    <row r="1086" spans="1:10">
      <c r="A1086" s="327" t="s">
        <v>326</v>
      </c>
      <c r="B1086" s="327" t="s">
        <v>327</v>
      </c>
      <c r="C1086" s="327" t="s">
        <v>116</v>
      </c>
      <c r="D1086" s="327" t="s">
        <v>360</v>
      </c>
      <c r="E1086" s="327" t="s">
        <v>361</v>
      </c>
      <c r="F1086" s="328">
        <v>19.198529999999998</v>
      </c>
      <c r="G1086" s="328">
        <v>17.848880000000001</v>
      </c>
      <c r="H1086" s="328">
        <v>20.548179999999999</v>
      </c>
      <c r="I1086" s="329">
        <v>4057</v>
      </c>
      <c r="J1086">
        <f t="shared" si="16"/>
        <v>0.19198529999999997</v>
      </c>
    </row>
    <row r="1087" spans="1:10">
      <c r="A1087" s="327" t="s">
        <v>328</v>
      </c>
      <c r="B1087" s="327" t="s">
        <v>329</v>
      </c>
      <c r="C1087" s="327" t="s">
        <v>116</v>
      </c>
      <c r="D1087" s="327" t="s">
        <v>360</v>
      </c>
      <c r="E1087" s="327" t="s">
        <v>361</v>
      </c>
      <c r="F1087" s="328">
        <v>19.11674</v>
      </c>
      <c r="G1087" s="328">
        <v>17.028410000000001</v>
      </c>
      <c r="H1087" s="328">
        <v>21.205069999999999</v>
      </c>
      <c r="I1087" s="329">
        <v>1960</v>
      </c>
      <c r="J1087">
        <f t="shared" si="16"/>
        <v>0.19116739999999999</v>
      </c>
    </row>
    <row r="1088" spans="1:10">
      <c r="A1088" s="327" t="s">
        <v>330</v>
      </c>
      <c r="B1088" s="327" t="s">
        <v>331</v>
      </c>
      <c r="C1088" s="327" t="s">
        <v>116</v>
      </c>
      <c r="D1088" s="327" t="s">
        <v>360</v>
      </c>
      <c r="E1088" s="327" t="s">
        <v>361</v>
      </c>
      <c r="F1088" s="328">
        <v>17.893129999999999</v>
      </c>
      <c r="G1088" s="328">
        <v>14.761810000000001</v>
      </c>
      <c r="H1088" s="328">
        <v>21.024450000000002</v>
      </c>
      <c r="I1088" s="329">
        <v>719</v>
      </c>
      <c r="J1088">
        <f t="shared" si="16"/>
        <v>0.17893129999999999</v>
      </c>
    </row>
    <row r="1089" spans="1:10">
      <c r="A1089" s="327" t="s">
        <v>332</v>
      </c>
      <c r="B1089" s="327" t="s">
        <v>333</v>
      </c>
      <c r="C1089" s="327" t="s">
        <v>116</v>
      </c>
      <c r="D1089" s="327" t="s">
        <v>360</v>
      </c>
      <c r="E1089" s="327" t="s">
        <v>361</v>
      </c>
      <c r="F1089" s="328">
        <v>20.509359999999997</v>
      </c>
      <c r="G1089" s="328">
        <v>18.690360000000002</v>
      </c>
      <c r="H1089" s="328">
        <v>22.32835</v>
      </c>
      <c r="I1089" s="329">
        <v>2190</v>
      </c>
      <c r="J1089">
        <f t="shared" si="16"/>
        <v>0.20509359999999999</v>
      </c>
    </row>
    <row r="1090" spans="1:10">
      <c r="A1090" s="327" t="s">
        <v>334</v>
      </c>
      <c r="B1090" s="327" t="s">
        <v>335</v>
      </c>
      <c r="C1090" s="327" t="s">
        <v>116</v>
      </c>
      <c r="D1090" s="327" t="s">
        <v>360</v>
      </c>
      <c r="E1090" s="327" t="s">
        <v>361</v>
      </c>
      <c r="F1090" s="328">
        <v>21.9254</v>
      </c>
      <c r="G1090" s="328">
        <v>19.466369999999998</v>
      </c>
      <c r="H1090" s="328">
        <v>24.384439999999998</v>
      </c>
      <c r="I1090" s="329">
        <v>1499</v>
      </c>
      <c r="J1090">
        <f t="shared" si="16"/>
        <v>0.219254</v>
      </c>
    </row>
    <row r="1091" spans="1:10">
      <c r="A1091" s="327" t="s">
        <v>336</v>
      </c>
      <c r="B1091" s="327" t="s">
        <v>337</v>
      </c>
      <c r="C1091" s="327" t="s">
        <v>116</v>
      </c>
      <c r="D1091" s="327" t="s">
        <v>360</v>
      </c>
      <c r="E1091" s="327" t="s">
        <v>361</v>
      </c>
      <c r="F1091" s="328">
        <v>18.350720000000003</v>
      </c>
      <c r="G1091" s="328">
        <v>16.454470000000001</v>
      </c>
      <c r="H1091" s="328">
        <v>20.246970000000001</v>
      </c>
      <c r="I1091" s="329">
        <v>1789</v>
      </c>
      <c r="J1091">
        <f t="shared" si="16"/>
        <v>0.18350720000000004</v>
      </c>
    </row>
    <row r="1092" spans="1:10">
      <c r="A1092" s="327" t="s">
        <v>338</v>
      </c>
      <c r="B1092" s="327" t="s">
        <v>339</v>
      </c>
      <c r="C1092" s="327" t="s">
        <v>116</v>
      </c>
      <c r="D1092" s="327" t="s">
        <v>360</v>
      </c>
      <c r="E1092" s="327" t="s">
        <v>361</v>
      </c>
      <c r="F1092" s="328">
        <v>20.767140000000001</v>
      </c>
      <c r="G1092" s="328">
        <v>19.33079</v>
      </c>
      <c r="H1092" s="328">
        <v>22.203490000000002</v>
      </c>
      <c r="I1092" s="329">
        <v>3466</v>
      </c>
      <c r="J1092">
        <f t="shared" ref="J1092:J1155" si="17">F1092/100</f>
        <v>0.20767140000000001</v>
      </c>
    </row>
    <row r="1093" spans="1:10">
      <c r="A1093" s="327" t="s">
        <v>340</v>
      </c>
      <c r="B1093" s="327" t="s">
        <v>78</v>
      </c>
      <c r="C1093" s="327" t="s">
        <v>116</v>
      </c>
      <c r="D1093" s="327" t="s">
        <v>360</v>
      </c>
      <c r="E1093" s="327" t="s">
        <v>361</v>
      </c>
      <c r="F1093" s="328">
        <v>19.649150000000002</v>
      </c>
      <c r="G1093" s="328">
        <v>18.956110000000002</v>
      </c>
      <c r="H1093" s="328">
        <v>20.342180000000003</v>
      </c>
      <c r="I1093" s="329">
        <v>15680</v>
      </c>
      <c r="J1093">
        <f t="shared" si="17"/>
        <v>0.19649150000000001</v>
      </c>
    </row>
    <row r="1094" spans="1:10">
      <c r="A1094" s="320" t="s">
        <v>366</v>
      </c>
      <c r="B1094" s="215"/>
      <c r="C1094" s="215"/>
      <c r="D1094" s="215"/>
      <c r="E1094" s="215"/>
      <c r="F1094" s="215"/>
    </row>
    <row r="1095" spans="1:10">
      <c r="A1095" s="330" t="s">
        <v>301</v>
      </c>
      <c r="B1095" s="330" t="s">
        <v>117</v>
      </c>
      <c r="C1095" s="330" t="s">
        <v>302</v>
      </c>
      <c r="D1095" s="330" t="s">
        <v>364</v>
      </c>
      <c r="E1095" s="330" t="s">
        <v>365</v>
      </c>
      <c r="F1095" s="331">
        <v>37.831449999999997</v>
      </c>
      <c r="G1095" s="331">
        <v>34.284489999999998</v>
      </c>
      <c r="H1095" s="331">
        <v>41.378410000000002</v>
      </c>
      <c r="I1095" s="332">
        <v>1100</v>
      </c>
      <c r="J1095">
        <f t="shared" si="17"/>
        <v>0.37831449999999994</v>
      </c>
    </row>
    <row r="1096" spans="1:10">
      <c r="A1096" s="330" t="s">
        <v>305</v>
      </c>
      <c r="B1096" s="330" t="s">
        <v>118</v>
      </c>
      <c r="C1096" s="330" t="s">
        <v>302</v>
      </c>
      <c r="D1096" s="330" t="s">
        <v>364</v>
      </c>
      <c r="E1096" s="330" t="s">
        <v>365</v>
      </c>
      <c r="F1096" s="331">
        <v>41.590379999999996</v>
      </c>
      <c r="G1096" s="331">
        <v>38.262879999999996</v>
      </c>
      <c r="H1096" s="331">
        <v>44.917879999999997</v>
      </c>
      <c r="I1096" s="332">
        <v>1281</v>
      </c>
      <c r="J1096">
        <f t="shared" si="17"/>
        <v>0.41590379999999993</v>
      </c>
    </row>
    <row r="1097" spans="1:10">
      <c r="A1097" s="330" t="s">
        <v>306</v>
      </c>
      <c r="B1097" s="330" t="s">
        <v>119</v>
      </c>
      <c r="C1097" s="330" t="s">
        <v>302</v>
      </c>
      <c r="D1097" s="330" t="s">
        <v>364</v>
      </c>
      <c r="E1097" s="330" t="s">
        <v>365</v>
      </c>
      <c r="F1097" s="331">
        <v>39.017200000000003</v>
      </c>
      <c r="G1097" s="331">
        <v>35.50817</v>
      </c>
      <c r="H1097" s="331">
        <v>42.526219999999995</v>
      </c>
      <c r="I1097" s="332">
        <v>1193</v>
      </c>
      <c r="J1097">
        <f t="shared" si="17"/>
        <v>0.39017200000000002</v>
      </c>
    </row>
    <row r="1098" spans="1:10">
      <c r="A1098" s="330" t="s">
        <v>307</v>
      </c>
      <c r="B1098" s="330" t="s">
        <v>120</v>
      </c>
      <c r="C1098" s="330" t="s">
        <v>302</v>
      </c>
      <c r="D1098" s="330" t="s">
        <v>364</v>
      </c>
      <c r="E1098" s="330" t="s">
        <v>365</v>
      </c>
      <c r="F1098" s="331">
        <v>42.430810000000001</v>
      </c>
      <c r="G1098" s="331">
        <v>39.216000000000001</v>
      </c>
      <c r="H1098" s="331">
        <v>45.645609999999998</v>
      </c>
      <c r="I1098" s="332">
        <v>1321</v>
      </c>
      <c r="J1098">
        <f t="shared" si="17"/>
        <v>0.42430810000000002</v>
      </c>
    </row>
    <row r="1099" spans="1:10">
      <c r="A1099" s="330" t="s">
        <v>308</v>
      </c>
      <c r="B1099" s="330" t="s">
        <v>121</v>
      </c>
      <c r="C1099" s="330" t="s">
        <v>302</v>
      </c>
      <c r="D1099" s="330" t="s">
        <v>364</v>
      </c>
      <c r="E1099" s="330" t="s">
        <v>365</v>
      </c>
      <c r="F1099" s="331">
        <v>44.116669999999999</v>
      </c>
      <c r="G1099" s="331">
        <v>40.993899999999996</v>
      </c>
      <c r="H1099" s="331">
        <v>47.239440000000002</v>
      </c>
      <c r="I1099" s="332">
        <v>1318</v>
      </c>
      <c r="J1099">
        <f t="shared" si="17"/>
        <v>0.44116669999999997</v>
      </c>
    </row>
    <row r="1100" spans="1:10">
      <c r="A1100" s="330" t="s">
        <v>309</v>
      </c>
      <c r="B1100" s="330" t="s">
        <v>122</v>
      </c>
      <c r="C1100" s="330" t="s">
        <v>302</v>
      </c>
      <c r="D1100" s="330" t="s">
        <v>364</v>
      </c>
      <c r="E1100" s="330" t="s">
        <v>365</v>
      </c>
      <c r="F1100" s="331">
        <v>41.443300000000001</v>
      </c>
      <c r="G1100" s="331">
        <v>38.326710000000006</v>
      </c>
      <c r="H1100" s="331">
        <v>44.55988</v>
      </c>
      <c r="I1100" s="332">
        <v>1303</v>
      </c>
      <c r="J1100">
        <f t="shared" si="17"/>
        <v>0.414433</v>
      </c>
    </row>
    <row r="1101" spans="1:10">
      <c r="A1101" s="330" t="s">
        <v>310</v>
      </c>
      <c r="B1101" s="330" t="s">
        <v>123</v>
      </c>
      <c r="C1101" s="330" t="s">
        <v>302</v>
      </c>
      <c r="D1101" s="330" t="s">
        <v>364</v>
      </c>
      <c r="E1101" s="330" t="s">
        <v>365</v>
      </c>
      <c r="F1101" s="331">
        <v>39.424579999999999</v>
      </c>
      <c r="G1101" s="331">
        <v>36.28154</v>
      </c>
      <c r="H1101" s="331">
        <v>42.567610000000002</v>
      </c>
      <c r="I1101" s="332">
        <v>1350</v>
      </c>
      <c r="J1101">
        <f t="shared" si="17"/>
        <v>0.39424579999999998</v>
      </c>
    </row>
    <row r="1102" spans="1:10">
      <c r="A1102" s="330" t="s">
        <v>311</v>
      </c>
      <c r="B1102" s="330" t="s">
        <v>124</v>
      </c>
      <c r="C1102" s="330" t="s">
        <v>302</v>
      </c>
      <c r="D1102" s="330" t="s">
        <v>364</v>
      </c>
      <c r="E1102" s="330" t="s">
        <v>365</v>
      </c>
      <c r="F1102" s="331">
        <v>41.028619999999997</v>
      </c>
      <c r="G1102" s="331">
        <v>37.778040000000004</v>
      </c>
      <c r="H1102" s="331">
        <v>44.27919</v>
      </c>
      <c r="I1102" s="332">
        <v>1295</v>
      </c>
      <c r="J1102">
        <f t="shared" si="17"/>
        <v>0.41028619999999999</v>
      </c>
    </row>
    <row r="1103" spans="1:10">
      <c r="A1103" s="330" t="s">
        <v>312</v>
      </c>
      <c r="B1103" s="330" t="s">
        <v>125</v>
      </c>
      <c r="C1103" s="330" t="s">
        <v>302</v>
      </c>
      <c r="D1103" s="330" t="s">
        <v>364</v>
      </c>
      <c r="E1103" s="330" t="s">
        <v>365</v>
      </c>
      <c r="F1103" s="331">
        <v>36.380319999999998</v>
      </c>
      <c r="G1103" s="331">
        <v>32.808169999999997</v>
      </c>
      <c r="H1103" s="331">
        <v>39.952480000000001</v>
      </c>
      <c r="I1103" s="332">
        <v>1122</v>
      </c>
      <c r="J1103">
        <f t="shared" si="17"/>
        <v>0.36380319999999999</v>
      </c>
    </row>
    <row r="1104" spans="1:10">
      <c r="A1104" s="330" t="s">
        <v>313</v>
      </c>
      <c r="B1104" s="330" t="s">
        <v>126</v>
      </c>
      <c r="C1104" s="330" t="s">
        <v>302</v>
      </c>
      <c r="D1104" s="330" t="s">
        <v>364</v>
      </c>
      <c r="E1104" s="330" t="s">
        <v>365</v>
      </c>
      <c r="F1104" s="331">
        <v>39.325249999999997</v>
      </c>
      <c r="G1104" s="331">
        <v>36.107709999999997</v>
      </c>
      <c r="H1104" s="331">
        <v>42.542790000000004</v>
      </c>
      <c r="I1104" s="332">
        <v>1286</v>
      </c>
      <c r="J1104">
        <f t="shared" si="17"/>
        <v>0.39325249999999995</v>
      </c>
    </row>
    <row r="1105" spans="1:10">
      <c r="A1105" s="330" t="s">
        <v>314</v>
      </c>
      <c r="B1105" s="330" t="s">
        <v>127</v>
      </c>
      <c r="C1105" s="330" t="s">
        <v>302</v>
      </c>
      <c r="D1105" s="330" t="s">
        <v>364</v>
      </c>
      <c r="E1105" s="330" t="s">
        <v>365</v>
      </c>
      <c r="F1105" s="331">
        <v>42.74438</v>
      </c>
      <c r="G1105" s="331">
        <v>39.897860000000001</v>
      </c>
      <c r="H1105" s="331">
        <v>45.590899999999998</v>
      </c>
      <c r="I1105" s="332">
        <v>1573</v>
      </c>
      <c r="J1105">
        <f t="shared" si="17"/>
        <v>0.42744379999999998</v>
      </c>
    </row>
    <row r="1106" spans="1:10">
      <c r="A1106" s="330" t="s">
        <v>315</v>
      </c>
      <c r="B1106" s="330" t="s">
        <v>128</v>
      </c>
      <c r="C1106" s="330" t="s">
        <v>302</v>
      </c>
      <c r="D1106" s="330" t="s">
        <v>364</v>
      </c>
      <c r="E1106" s="330" t="s">
        <v>365</v>
      </c>
      <c r="F1106" s="331">
        <v>36.388289999999998</v>
      </c>
      <c r="G1106" s="331">
        <v>33.351889999999997</v>
      </c>
      <c r="H1106" s="331">
        <v>39.424689999999998</v>
      </c>
      <c r="I1106" s="332">
        <v>1275</v>
      </c>
      <c r="J1106">
        <f t="shared" si="17"/>
        <v>0.36388289999999995</v>
      </c>
    </row>
    <row r="1107" spans="1:10">
      <c r="A1107" s="330" t="s">
        <v>316</v>
      </c>
      <c r="B1107" s="330" t="s">
        <v>129</v>
      </c>
      <c r="C1107" s="330" t="s">
        <v>302</v>
      </c>
      <c r="D1107" s="330" t="s">
        <v>364</v>
      </c>
      <c r="E1107" s="330" t="s">
        <v>365</v>
      </c>
      <c r="F1107" s="331">
        <v>41.128270000000001</v>
      </c>
      <c r="G1107" s="331">
        <v>37.877519999999997</v>
      </c>
      <c r="H1107" s="331">
        <v>44.37903</v>
      </c>
      <c r="I1107" s="332">
        <v>1194</v>
      </c>
      <c r="J1107">
        <f t="shared" si="17"/>
        <v>0.4112827</v>
      </c>
    </row>
    <row r="1108" spans="1:10">
      <c r="A1108" s="330" t="s">
        <v>317</v>
      </c>
      <c r="B1108" s="330" t="s">
        <v>130</v>
      </c>
      <c r="C1108" s="330" t="s">
        <v>302</v>
      </c>
      <c r="D1108" s="330" t="s">
        <v>364</v>
      </c>
      <c r="E1108" s="330" t="s">
        <v>365</v>
      </c>
      <c r="F1108" s="331">
        <v>42.950509999999994</v>
      </c>
      <c r="G1108" s="331">
        <v>39.602640000000001</v>
      </c>
      <c r="H1108" s="331">
        <v>46.298389999999998</v>
      </c>
      <c r="I1108" s="332">
        <v>1114</v>
      </c>
      <c r="J1108">
        <f t="shared" si="17"/>
        <v>0.42950509999999992</v>
      </c>
    </row>
    <row r="1109" spans="1:10">
      <c r="A1109" s="330" t="s">
        <v>318</v>
      </c>
      <c r="B1109" s="330" t="s">
        <v>131</v>
      </c>
      <c r="C1109" s="330" t="s">
        <v>302</v>
      </c>
      <c r="D1109" s="330" t="s">
        <v>364</v>
      </c>
      <c r="E1109" s="330" t="s">
        <v>365</v>
      </c>
      <c r="F1109" s="331">
        <v>43.482130000000005</v>
      </c>
      <c r="G1109" s="331">
        <v>40.923439999999999</v>
      </c>
      <c r="H1109" s="331">
        <v>46.04081</v>
      </c>
      <c r="I1109" s="332">
        <v>2169</v>
      </c>
      <c r="J1109">
        <f t="shared" si="17"/>
        <v>0.43482130000000008</v>
      </c>
    </row>
    <row r="1110" spans="1:10">
      <c r="A1110" s="330" t="s">
        <v>319</v>
      </c>
      <c r="B1110" s="330" t="s">
        <v>132</v>
      </c>
      <c r="C1110" s="330" t="s">
        <v>302</v>
      </c>
      <c r="D1110" s="330" t="s">
        <v>364</v>
      </c>
      <c r="E1110" s="330" t="s">
        <v>365</v>
      </c>
      <c r="F1110" s="331">
        <v>42.34442</v>
      </c>
      <c r="G1110" s="331">
        <v>39.648830000000004</v>
      </c>
      <c r="H1110" s="331">
        <v>45.04</v>
      </c>
      <c r="I1110" s="332">
        <v>1607</v>
      </c>
      <c r="J1110">
        <f t="shared" si="17"/>
        <v>0.42344419999999999</v>
      </c>
    </row>
    <row r="1111" spans="1:10">
      <c r="A1111" s="330" t="s">
        <v>320</v>
      </c>
      <c r="B1111" s="330" t="s">
        <v>133</v>
      </c>
      <c r="C1111" s="330" t="s">
        <v>302</v>
      </c>
      <c r="D1111" s="330" t="s">
        <v>364</v>
      </c>
      <c r="E1111" s="330" t="s">
        <v>365</v>
      </c>
      <c r="F1111" s="331">
        <v>36.726599999999998</v>
      </c>
      <c r="G1111" s="331">
        <v>33.490450000000003</v>
      </c>
      <c r="H1111" s="331">
        <v>39.962740000000004</v>
      </c>
      <c r="I1111" s="332">
        <v>1226</v>
      </c>
      <c r="J1111">
        <f t="shared" si="17"/>
        <v>0.36726599999999998</v>
      </c>
    </row>
    <row r="1112" spans="1:10">
      <c r="A1112" s="330" t="s">
        <v>321</v>
      </c>
      <c r="B1112" s="330" t="s">
        <v>134</v>
      </c>
      <c r="C1112" s="330" t="s">
        <v>302</v>
      </c>
      <c r="D1112" s="330" t="s">
        <v>364</v>
      </c>
      <c r="E1112" s="330" t="s">
        <v>365</v>
      </c>
      <c r="F1112" s="331">
        <v>41.836869999999998</v>
      </c>
      <c r="G1112" s="331">
        <v>38.968690000000002</v>
      </c>
      <c r="H1112" s="331">
        <v>44.705040000000004</v>
      </c>
      <c r="I1112" s="332">
        <v>1506</v>
      </c>
      <c r="J1112">
        <f t="shared" si="17"/>
        <v>0.41836869999999998</v>
      </c>
    </row>
    <row r="1113" spans="1:10">
      <c r="A1113" s="330" t="s">
        <v>322</v>
      </c>
      <c r="B1113" s="330" t="s">
        <v>135</v>
      </c>
      <c r="C1113" s="330" t="s">
        <v>302</v>
      </c>
      <c r="D1113" s="330" t="s">
        <v>364</v>
      </c>
      <c r="E1113" s="330" t="s">
        <v>365</v>
      </c>
      <c r="F1113" s="331">
        <v>39.564439999999998</v>
      </c>
      <c r="G1113" s="331">
        <v>36.350560000000002</v>
      </c>
      <c r="H1113" s="331">
        <v>42.778310000000005</v>
      </c>
      <c r="I1113" s="332">
        <v>1199</v>
      </c>
      <c r="J1113">
        <f t="shared" si="17"/>
        <v>0.39564439999999995</v>
      </c>
    </row>
    <row r="1114" spans="1:10">
      <c r="A1114" s="330" t="s">
        <v>323</v>
      </c>
      <c r="B1114" s="330" t="s">
        <v>136</v>
      </c>
      <c r="C1114" s="330" t="s">
        <v>302</v>
      </c>
      <c r="D1114" s="330" t="s">
        <v>364</v>
      </c>
      <c r="E1114" s="330" t="s">
        <v>365</v>
      </c>
      <c r="F1114" s="331">
        <v>37.240630000000003</v>
      </c>
      <c r="G1114" s="331">
        <v>34.171669999999999</v>
      </c>
      <c r="H1114" s="331">
        <v>40.309600000000003</v>
      </c>
      <c r="I1114" s="332">
        <v>1230</v>
      </c>
      <c r="J1114">
        <f t="shared" si="17"/>
        <v>0.37240630000000002</v>
      </c>
    </row>
    <row r="1115" spans="1:10">
      <c r="A1115" s="330" t="s">
        <v>324</v>
      </c>
      <c r="B1115" s="330" t="s">
        <v>137</v>
      </c>
      <c r="C1115" s="330" t="s">
        <v>302</v>
      </c>
      <c r="D1115" s="330" t="s">
        <v>364</v>
      </c>
      <c r="E1115" s="330" t="s">
        <v>365</v>
      </c>
      <c r="F1115" s="331">
        <v>45.344699999999996</v>
      </c>
      <c r="G1115" s="331">
        <v>41.961790000000001</v>
      </c>
      <c r="H1115" s="331">
        <v>48.727609999999999</v>
      </c>
      <c r="I1115" s="332">
        <v>1182</v>
      </c>
      <c r="J1115">
        <f t="shared" si="17"/>
        <v>0.45344699999999993</v>
      </c>
    </row>
    <row r="1116" spans="1:10">
      <c r="A1116" s="330" t="s">
        <v>325</v>
      </c>
      <c r="B1116" s="330" t="s">
        <v>138</v>
      </c>
      <c r="C1116" s="330" t="s">
        <v>302</v>
      </c>
      <c r="D1116" s="330" t="s">
        <v>364</v>
      </c>
      <c r="E1116" s="330" t="s">
        <v>365</v>
      </c>
      <c r="F1116" s="331">
        <v>40.875909999999998</v>
      </c>
      <c r="G1116" s="331">
        <v>37.783410000000003</v>
      </c>
      <c r="H1116" s="331">
        <v>43.968410000000006</v>
      </c>
      <c r="I1116" s="332">
        <v>1333</v>
      </c>
      <c r="J1116">
        <f t="shared" si="17"/>
        <v>0.40875909999999999</v>
      </c>
    </row>
    <row r="1117" spans="1:10">
      <c r="A1117" s="330" t="s">
        <v>326</v>
      </c>
      <c r="B1117" s="330" t="s">
        <v>327</v>
      </c>
      <c r="C1117" s="330" t="s">
        <v>302</v>
      </c>
      <c r="D1117" s="330" t="s">
        <v>364</v>
      </c>
      <c r="E1117" s="330" t="s">
        <v>365</v>
      </c>
      <c r="F1117" s="331">
        <v>41.462500000000006</v>
      </c>
      <c r="G1117" s="331">
        <v>40.08746</v>
      </c>
      <c r="H1117" s="331">
        <v>42.83755</v>
      </c>
      <c r="I1117" s="332">
        <v>7516</v>
      </c>
      <c r="J1117">
        <f t="shared" si="17"/>
        <v>0.41462500000000008</v>
      </c>
    </row>
    <row r="1118" spans="1:10">
      <c r="A1118" s="330" t="s">
        <v>328</v>
      </c>
      <c r="B1118" s="330" t="s">
        <v>329</v>
      </c>
      <c r="C1118" s="330" t="s">
        <v>302</v>
      </c>
      <c r="D1118" s="330" t="s">
        <v>364</v>
      </c>
      <c r="E1118" s="330" t="s">
        <v>365</v>
      </c>
      <c r="F1118" s="331">
        <v>39.104689999999998</v>
      </c>
      <c r="G1118" s="331">
        <v>37.06015</v>
      </c>
      <c r="H1118" s="331">
        <v>41.14922</v>
      </c>
      <c r="I1118" s="332">
        <v>3703</v>
      </c>
      <c r="J1118">
        <f t="shared" si="17"/>
        <v>0.39104689999999998</v>
      </c>
    </row>
    <row r="1119" spans="1:10">
      <c r="A1119" s="330" t="s">
        <v>330</v>
      </c>
      <c r="B1119" s="330" t="s">
        <v>331</v>
      </c>
      <c r="C1119" s="330" t="s">
        <v>302</v>
      </c>
      <c r="D1119" s="330" t="s">
        <v>364</v>
      </c>
      <c r="E1119" s="330" t="s">
        <v>365</v>
      </c>
      <c r="F1119" s="331">
        <v>39.424579999999999</v>
      </c>
      <c r="G1119" s="331">
        <v>36.28154</v>
      </c>
      <c r="H1119" s="331">
        <v>42.567610000000002</v>
      </c>
      <c r="I1119" s="332">
        <v>1350</v>
      </c>
      <c r="J1119">
        <f t="shared" si="17"/>
        <v>0.39424579999999998</v>
      </c>
    </row>
    <row r="1120" spans="1:10">
      <c r="A1120" s="330" t="s">
        <v>332</v>
      </c>
      <c r="B1120" s="330" t="s">
        <v>333</v>
      </c>
      <c r="C1120" s="330" t="s">
        <v>302</v>
      </c>
      <c r="D1120" s="330" t="s">
        <v>364</v>
      </c>
      <c r="E1120" s="330" t="s">
        <v>365</v>
      </c>
      <c r="F1120" s="331">
        <v>40.734880000000004</v>
      </c>
      <c r="G1120" s="331">
        <v>38.94276</v>
      </c>
      <c r="H1120" s="331">
        <v>42.527009999999997</v>
      </c>
      <c r="I1120" s="332">
        <v>4042</v>
      </c>
      <c r="J1120">
        <f t="shared" si="17"/>
        <v>0.40734880000000007</v>
      </c>
    </row>
    <row r="1121" spans="1:10">
      <c r="A1121" s="330" t="s">
        <v>334</v>
      </c>
      <c r="B1121" s="330" t="s">
        <v>335</v>
      </c>
      <c r="C1121" s="330" t="s">
        <v>302</v>
      </c>
      <c r="D1121" s="330" t="s">
        <v>364</v>
      </c>
      <c r="E1121" s="330" t="s">
        <v>365</v>
      </c>
      <c r="F1121" s="331">
        <v>41.274799999999999</v>
      </c>
      <c r="G1121" s="331">
        <v>39.018700000000003</v>
      </c>
      <c r="H1121" s="331">
        <v>43.530889999999999</v>
      </c>
      <c r="I1121" s="332">
        <v>2833</v>
      </c>
      <c r="J1121">
        <f t="shared" si="17"/>
        <v>0.412748</v>
      </c>
    </row>
    <row r="1122" spans="1:10">
      <c r="A1122" s="330" t="s">
        <v>336</v>
      </c>
      <c r="B1122" s="330" t="s">
        <v>337</v>
      </c>
      <c r="C1122" s="330" t="s">
        <v>302</v>
      </c>
      <c r="D1122" s="330" t="s">
        <v>364</v>
      </c>
      <c r="E1122" s="330" t="s">
        <v>365</v>
      </c>
      <c r="F1122" s="331">
        <v>43.568220000000004</v>
      </c>
      <c r="G1122" s="331">
        <v>41.487290000000002</v>
      </c>
      <c r="H1122" s="331">
        <v>45.649149999999999</v>
      </c>
      <c r="I1122" s="332">
        <v>3283</v>
      </c>
      <c r="J1122">
        <f t="shared" si="17"/>
        <v>0.43568220000000002</v>
      </c>
    </row>
    <row r="1123" spans="1:10">
      <c r="A1123" s="330" t="s">
        <v>338</v>
      </c>
      <c r="B1123" s="330" t="s">
        <v>339</v>
      </c>
      <c r="C1123" s="330" t="s">
        <v>302</v>
      </c>
      <c r="D1123" s="330" t="s">
        <v>364</v>
      </c>
      <c r="E1123" s="330" t="s">
        <v>365</v>
      </c>
      <c r="F1123" s="331">
        <v>41.138599999999997</v>
      </c>
      <c r="G1123" s="331">
        <v>39.697120000000005</v>
      </c>
      <c r="H1123" s="331">
        <v>42.580089999999998</v>
      </c>
      <c r="I1123" s="332">
        <v>6450</v>
      </c>
      <c r="J1123">
        <f t="shared" si="17"/>
        <v>0.41138599999999997</v>
      </c>
    </row>
    <row r="1124" spans="1:10">
      <c r="A1124" s="330" t="s">
        <v>340</v>
      </c>
      <c r="B1124" s="330" t="s">
        <v>78</v>
      </c>
      <c r="C1124" s="330" t="s">
        <v>302</v>
      </c>
      <c r="D1124" s="330" t="s">
        <v>364</v>
      </c>
      <c r="E1124" s="330" t="s">
        <v>365</v>
      </c>
      <c r="F1124" s="331">
        <v>41.135870000000004</v>
      </c>
      <c r="G1124" s="331">
        <v>40.427689999999998</v>
      </c>
      <c r="H1124" s="331">
        <v>41.844049999999996</v>
      </c>
      <c r="I1124" s="332">
        <v>29177</v>
      </c>
      <c r="J1124">
        <f t="shared" si="17"/>
        <v>0.41135870000000002</v>
      </c>
    </row>
    <row r="1125" spans="1:10">
      <c r="A1125" s="333" t="s">
        <v>301</v>
      </c>
      <c r="B1125" s="333" t="s">
        <v>117</v>
      </c>
      <c r="C1125" s="333" t="s">
        <v>115</v>
      </c>
      <c r="D1125" s="333" t="s">
        <v>364</v>
      </c>
      <c r="E1125" s="333" t="s">
        <v>365</v>
      </c>
      <c r="F1125" s="334">
        <v>41.754249999999999</v>
      </c>
      <c r="G1125" s="334">
        <v>36.938049999999997</v>
      </c>
      <c r="H1125" s="334">
        <v>46.570450000000001</v>
      </c>
      <c r="I1125" s="335">
        <v>488</v>
      </c>
      <c r="J1125">
        <f t="shared" si="17"/>
        <v>0.41754249999999998</v>
      </c>
    </row>
    <row r="1126" spans="1:10">
      <c r="A1126" s="333" t="s">
        <v>305</v>
      </c>
      <c r="B1126" s="333" t="s">
        <v>118</v>
      </c>
      <c r="C1126" s="333" t="s">
        <v>115</v>
      </c>
      <c r="D1126" s="333" t="s">
        <v>364</v>
      </c>
      <c r="E1126" s="333" t="s">
        <v>365</v>
      </c>
      <c r="F1126" s="334">
        <v>44.428179999999998</v>
      </c>
      <c r="G1126" s="334">
        <v>40.057679999999998</v>
      </c>
      <c r="H1126" s="334">
        <v>48.798690000000001</v>
      </c>
      <c r="I1126" s="335">
        <v>602</v>
      </c>
      <c r="J1126">
        <f t="shared" si="17"/>
        <v>0.44428179999999995</v>
      </c>
    </row>
    <row r="1127" spans="1:10">
      <c r="A1127" s="333" t="s">
        <v>306</v>
      </c>
      <c r="B1127" s="333" t="s">
        <v>119</v>
      </c>
      <c r="C1127" s="333" t="s">
        <v>115</v>
      </c>
      <c r="D1127" s="333" t="s">
        <v>364</v>
      </c>
      <c r="E1127" s="333" t="s">
        <v>365</v>
      </c>
      <c r="F1127" s="334">
        <v>41.639279999999999</v>
      </c>
      <c r="G1127" s="334">
        <v>36.844450000000002</v>
      </c>
      <c r="H1127" s="334">
        <v>46.434110000000004</v>
      </c>
      <c r="I1127" s="335">
        <v>551</v>
      </c>
      <c r="J1127">
        <f t="shared" si="17"/>
        <v>0.41639280000000001</v>
      </c>
    </row>
    <row r="1128" spans="1:10">
      <c r="A1128" s="333" t="s">
        <v>307</v>
      </c>
      <c r="B1128" s="333" t="s">
        <v>120</v>
      </c>
      <c r="C1128" s="333" t="s">
        <v>115</v>
      </c>
      <c r="D1128" s="333" t="s">
        <v>364</v>
      </c>
      <c r="E1128" s="333" t="s">
        <v>365</v>
      </c>
      <c r="F1128" s="334">
        <v>47.450989999999997</v>
      </c>
      <c r="G1128" s="334">
        <v>43.215800000000002</v>
      </c>
      <c r="H1128" s="334">
        <v>51.686180000000007</v>
      </c>
      <c r="I1128" s="335">
        <v>607</v>
      </c>
      <c r="J1128">
        <f t="shared" si="17"/>
        <v>0.47450989999999998</v>
      </c>
    </row>
    <row r="1129" spans="1:10">
      <c r="A1129" s="333" t="s">
        <v>308</v>
      </c>
      <c r="B1129" s="333" t="s">
        <v>121</v>
      </c>
      <c r="C1129" s="333" t="s">
        <v>115</v>
      </c>
      <c r="D1129" s="333" t="s">
        <v>364</v>
      </c>
      <c r="E1129" s="333" t="s">
        <v>365</v>
      </c>
      <c r="F1129" s="334">
        <v>51.774079999999998</v>
      </c>
      <c r="G1129" s="334">
        <v>47.621510000000001</v>
      </c>
      <c r="H1129" s="334">
        <v>55.926640000000006</v>
      </c>
      <c r="I1129" s="335">
        <v>613</v>
      </c>
      <c r="J1129">
        <f t="shared" si="17"/>
        <v>0.5177408</v>
      </c>
    </row>
    <row r="1130" spans="1:10">
      <c r="A1130" s="333" t="s">
        <v>309</v>
      </c>
      <c r="B1130" s="333" t="s">
        <v>122</v>
      </c>
      <c r="C1130" s="333" t="s">
        <v>115</v>
      </c>
      <c r="D1130" s="333" t="s">
        <v>364</v>
      </c>
      <c r="E1130" s="333" t="s">
        <v>365</v>
      </c>
      <c r="F1130" s="334">
        <v>48.186070000000001</v>
      </c>
      <c r="G1130" s="334">
        <v>43.963920000000002</v>
      </c>
      <c r="H1130" s="334">
        <v>52.408230000000003</v>
      </c>
      <c r="I1130" s="335">
        <v>598</v>
      </c>
      <c r="J1130">
        <f t="shared" si="17"/>
        <v>0.48186070000000003</v>
      </c>
    </row>
    <row r="1131" spans="1:10">
      <c r="A1131" s="333" t="s">
        <v>310</v>
      </c>
      <c r="B1131" s="333" t="s">
        <v>123</v>
      </c>
      <c r="C1131" s="333" t="s">
        <v>115</v>
      </c>
      <c r="D1131" s="333" t="s">
        <v>364</v>
      </c>
      <c r="E1131" s="333" t="s">
        <v>365</v>
      </c>
      <c r="F1131" s="334">
        <v>44.985100000000003</v>
      </c>
      <c r="G1131" s="334">
        <v>40.769069999999999</v>
      </c>
      <c r="H1131" s="334">
        <v>49.201129999999999</v>
      </c>
      <c r="I1131" s="335">
        <v>631</v>
      </c>
      <c r="J1131">
        <f t="shared" si="17"/>
        <v>0.449851</v>
      </c>
    </row>
    <row r="1132" spans="1:10">
      <c r="A1132" s="333" t="s">
        <v>311</v>
      </c>
      <c r="B1132" s="333" t="s">
        <v>124</v>
      </c>
      <c r="C1132" s="333" t="s">
        <v>115</v>
      </c>
      <c r="D1132" s="333" t="s">
        <v>364</v>
      </c>
      <c r="E1132" s="333" t="s">
        <v>365</v>
      </c>
      <c r="F1132" s="334">
        <v>44.233460000000001</v>
      </c>
      <c r="G1132" s="334">
        <v>39.964010000000002</v>
      </c>
      <c r="H1132" s="334">
        <v>48.50291</v>
      </c>
      <c r="I1132" s="335">
        <v>626</v>
      </c>
      <c r="J1132">
        <f t="shared" si="17"/>
        <v>0.44233460000000002</v>
      </c>
    </row>
    <row r="1133" spans="1:10">
      <c r="A1133" s="333" t="s">
        <v>312</v>
      </c>
      <c r="B1133" s="333" t="s">
        <v>125</v>
      </c>
      <c r="C1133" s="333" t="s">
        <v>115</v>
      </c>
      <c r="D1133" s="333" t="s">
        <v>364</v>
      </c>
      <c r="E1133" s="333" t="s">
        <v>365</v>
      </c>
      <c r="F1133" s="334">
        <v>41.762500000000003</v>
      </c>
      <c r="G1133" s="334">
        <v>37.059530000000002</v>
      </c>
      <c r="H1133" s="334">
        <v>46.465469999999996</v>
      </c>
      <c r="I1133" s="335">
        <v>516</v>
      </c>
      <c r="J1133">
        <f t="shared" si="17"/>
        <v>0.41762500000000002</v>
      </c>
    </row>
    <row r="1134" spans="1:10">
      <c r="A1134" s="333" t="s">
        <v>313</v>
      </c>
      <c r="B1134" s="333" t="s">
        <v>126</v>
      </c>
      <c r="C1134" s="333" t="s">
        <v>115</v>
      </c>
      <c r="D1134" s="333" t="s">
        <v>364</v>
      </c>
      <c r="E1134" s="333" t="s">
        <v>365</v>
      </c>
      <c r="F1134" s="334">
        <v>44.721249999999998</v>
      </c>
      <c r="G1134" s="334">
        <v>40.203290000000003</v>
      </c>
      <c r="H1134" s="334">
        <v>49.239199999999997</v>
      </c>
      <c r="I1134" s="335">
        <v>601</v>
      </c>
      <c r="J1134">
        <f t="shared" si="17"/>
        <v>0.44721249999999996</v>
      </c>
    </row>
    <row r="1135" spans="1:10">
      <c r="A1135" s="333" t="s">
        <v>314</v>
      </c>
      <c r="B1135" s="333" t="s">
        <v>127</v>
      </c>
      <c r="C1135" s="333" t="s">
        <v>115</v>
      </c>
      <c r="D1135" s="333" t="s">
        <v>364</v>
      </c>
      <c r="E1135" s="333" t="s">
        <v>365</v>
      </c>
      <c r="F1135" s="334">
        <v>48.600100000000005</v>
      </c>
      <c r="G1135" s="334">
        <v>44.592849999999999</v>
      </c>
      <c r="H1135" s="334">
        <v>52.607349999999997</v>
      </c>
      <c r="I1135" s="335">
        <v>721</v>
      </c>
      <c r="J1135">
        <f t="shared" si="17"/>
        <v>0.48600100000000007</v>
      </c>
    </row>
    <row r="1136" spans="1:10">
      <c r="A1136" s="333" t="s">
        <v>315</v>
      </c>
      <c r="B1136" s="333" t="s">
        <v>128</v>
      </c>
      <c r="C1136" s="333" t="s">
        <v>115</v>
      </c>
      <c r="D1136" s="333" t="s">
        <v>364</v>
      </c>
      <c r="E1136" s="333" t="s">
        <v>365</v>
      </c>
      <c r="F1136" s="334">
        <v>46.01887</v>
      </c>
      <c r="G1136" s="334">
        <v>41.846769999999999</v>
      </c>
      <c r="H1136" s="334">
        <v>50.190959999999997</v>
      </c>
      <c r="I1136" s="335">
        <v>574</v>
      </c>
      <c r="J1136">
        <f t="shared" si="17"/>
        <v>0.46018870000000001</v>
      </c>
    </row>
    <row r="1137" spans="1:10">
      <c r="A1137" s="333" t="s">
        <v>316</v>
      </c>
      <c r="B1137" s="333" t="s">
        <v>129</v>
      </c>
      <c r="C1137" s="333" t="s">
        <v>115</v>
      </c>
      <c r="D1137" s="333" t="s">
        <v>364</v>
      </c>
      <c r="E1137" s="333" t="s">
        <v>365</v>
      </c>
      <c r="F1137" s="334">
        <v>46.978659999999998</v>
      </c>
      <c r="G1137" s="334">
        <v>42.634640000000005</v>
      </c>
      <c r="H1137" s="334">
        <v>51.322679999999998</v>
      </c>
      <c r="I1137" s="335">
        <v>557</v>
      </c>
      <c r="J1137">
        <f t="shared" si="17"/>
        <v>0.4697866</v>
      </c>
    </row>
    <row r="1138" spans="1:10">
      <c r="A1138" s="333" t="s">
        <v>317</v>
      </c>
      <c r="B1138" s="333" t="s">
        <v>130</v>
      </c>
      <c r="C1138" s="333" t="s">
        <v>115</v>
      </c>
      <c r="D1138" s="333" t="s">
        <v>364</v>
      </c>
      <c r="E1138" s="333" t="s">
        <v>365</v>
      </c>
      <c r="F1138" s="334">
        <v>46.865139999999997</v>
      </c>
      <c r="G1138" s="334">
        <v>42.103000000000002</v>
      </c>
      <c r="H1138" s="334">
        <v>51.627290000000002</v>
      </c>
      <c r="I1138" s="335">
        <v>494</v>
      </c>
      <c r="J1138">
        <f t="shared" si="17"/>
        <v>0.46865139999999994</v>
      </c>
    </row>
    <row r="1139" spans="1:10">
      <c r="A1139" s="333" t="s">
        <v>318</v>
      </c>
      <c r="B1139" s="333" t="s">
        <v>131</v>
      </c>
      <c r="C1139" s="333" t="s">
        <v>115</v>
      </c>
      <c r="D1139" s="333" t="s">
        <v>364</v>
      </c>
      <c r="E1139" s="333" t="s">
        <v>365</v>
      </c>
      <c r="F1139" s="334">
        <v>49.354979999999998</v>
      </c>
      <c r="G1139" s="334">
        <v>46.002159999999996</v>
      </c>
      <c r="H1139" s="334">
        <v>52.707800000000006</v>
      </c>
      <c r="I1139" s="335">
        <v>1000</v>
      </c>
      <c r="J1139">
        <f t="shared" si="17"/>
        <v>0.49354979999999998</v>
      </c>
    </row>
    <row r="1140" spans="1:10">
      <c r="A1140" s="333" t="s">
        <v>319</v>
      </c>
      <c r="B1140" s="333" t="s">
        <v>132</v>
      </c>
      <c r="C1140" s="333" t="s">
        <v>115</v>
      </c>
      <c r="D1140" s="333" t="s">
        <v>364</v>
      </c>
      <c r="E1140" s="333" t="s">
        <v>365</v>
      </c>
      <c r="F1140" s="334">
        <v>50.637100000000004</v>
      </c>
      <c r="G1140" s="334">
        <v>47.125</v>
      </c>
      <c r="H1140" s="334">
        <v>54.149190000000004</v>
      </c>
      <c r="I1140" s="335">
        <v>779</v>
      </c>
      <c r="J1140">
        <f t="shared" si="17"/>
        <v>0.50637100000000002</v>
      </c>
    </row>
    <row r="1141" spans="1:10">
      <c r="A1141" s="333" t="s">
        <v>320</v>
      </c>
      <c r="B1141" s="333" t="s">
        <v>133</v>
      </c>
      <c r="C1141" s="333" t="s">
        <v>115</v>
      </c>
      <c r="D1141" s="333" t="s">
        <v>364</v>
      </c>
      <c r="E1141" s="333" t="s">
        <v>365</v>
      </c>
      <c r="F1141" s="334">
        <v>42.728789999999996</v>
      </c>
      <c r="G1141" s="334">
        <v>38.311360000000001</v>
      </c>
      <c r="H1141" s="334">
        <v>47.14622</v>
      </c>
      <c r="I1141" s="335">
        <v>555</v>
      </c>
      <c r="J1141">
        <f t="shared" si="17"/>
        <v>0.42728789999999994</v>
      </c>
    </row>
    <row r="1142" spans="1:10">
      <c r="A1142" s="333" t="s">
        <v>321</v>
      </c>
      <c r="B1142" s="333" t="s">
        <v>134</v>
      </c>
      <c r="C1142" s="333" t="s">
        <v>115</v>
      </c>
      <c r="D1142" s="333" t="s">
        <v>364</v>
      </c>
      <c r="E1142" s="333" t="s">
        <v>365</v>
      </c>
      <c r="F1142" s="334">
        <v>47.129149999999996</v>
      </c>
      <c r="G1142" s="334">
        <v>43.325069999999997</v>
      </c>
      <c r="H1142" s="334">
        <v>50.933229999999995</v>
      </c>
      <c r="I1142" s="335">
        <v>710</v>
      </c>
      <c r="J1142">
        <f t="shared" si="17"/>
        <v>0.47129149999999997</v>
      </c>
    </row>
    <row r="1143" spans="1:10">
      <c r="A1143" s="333" t="s">
        <v>322</v>
      </c>
      <c r="B1143" s="333" t="s">
        <v>135</v>
      </c>
      <c r="C1143" s="333" t="s">
        <v>115</v>
      </c>
      <c r="D1143" s="333" t="s">
        <v>364</v>
      </c>
      <c r="E1143" s="333" t="s">
        <v>365</v>
      </c>
      <c r="F1143" s="334">
        <v>45.848089999999999</v>
      </c>
      <c r="G1143" s="334">
        <v>41.509479999999996</v>
      </c>
      <c r="H1143" s="334">
        <v>50.186689999999999</v>
      </c>
      <c r="I1143" s="335">
        <v>545</v>
      </c>
      <c r="J1143">
        <f t="shared" si="17"/>
        <v>0.45848089999999997</v>
      </c>
    </row>
    <row r="1144" spans="1:10">
      <c r="A1144" s="333" t="s">
        <v>323</v>
      </c>
      <c r="B1144" s="333" t="s">
        <v>136</v>
      </c>
      <c r="C1144" s="333" t="s">
        <v>115</v>
      </c>
      <c r="D1144" s="333" t="s">
        <v>364</v>
      </c>
      <c r="E1144" s="333" t="s">
        <v>365</v>
      </c>
      <c r="F1144" s="334">
        <v>39.54289</v>
      </c>
      <c r="G1144" s="334">
        <v>35.457850000000001</v>
      </c>
      <c r="H1144" s="334">
        <v>43.627929999999999</v>
      </c>
      <c r="I1144" s="335">
        <v>562</v>
      </c>
      <c r="J1144">
        <f t="shared" si="17"/>
        <v>0.39542889999999997</v>
      </c>
    </row>
    <row r="1145" spans="1:10">
      <c r="A1145" s="333" t="s">
        <v>324</v>
      </c>
      <c r="B1145" s="333" t="s">
        <v>137</v>
      </c>
      <c r="C1145" s="333" t="s">
        <v>115</v>
      </c>
      <c r="D1145" s="333" t="s">
        <v>364</v>
      </c>
      <c r="E1145" s="333" t="s">
        <v>365</v>
      </c>
      <c r="F1145" s="334">
        <v>51.941070000000003</v>
      </c>
      <c r="G1145" s="334">
        <v>47.49438</v>
      </c>
      <c r="H1145" s="334">
        <v>56.38776</v>
      </c>
      <c r="I1145" s="335">
        <v>547</v>
      </c>
      <c r="J1145">
        <f t="shared" si="17"/>
        <v>0.5194107</v>
      </c>
    </row>
    <row r="1146" spans="1:10">
      <c r="A1146" s="333" t="s">
        <v>325</v>
      </c>
      <c r="B1146" s="333" t="s">
        <v>138</v>
      </c>
      <c r="C1146" s="333" t="s">
        <v>115</v>
      </c>
      <c r="D1146" s="333" t="s">
        <v>364</v>
      </c>
      <c r="E1146" s="333" t="s">
        <v>365</v>
      </c>
      <c r="F1146" s="334">
        <v>47.406469999999999</v>
      </c>
      <c r="G1146" s="334">
        <v>43.271799999999999</v>
      </c>
      <c r="H1146" s="334">
        <v>51.541139999999999</v>
      </c>
      <c r="I1146" s="335">
        <v>620</v>
      </c>
      <c r="J1146">
        <f t="shared" si="17"/>
        <v>0.47406470000000001</v>
      </c>
    </row>
    <row r="1147" spans="1:10">
      <c r="A1147" s="333" t="s">
        <v>326</v>
      </c>
      <c r="B1147" s="333" t="s">
        <v>327</v>
      </c>
      <c r="C1147" s="333" t="s">
        <v>115</v>
      </c>
      <c r="D1147" s="333" t="s">
        <v>364</v>
      </c>
      <c r="E1147" s="333" t="s">
        <v>365</v>
      </c>
      <c r="F1147" s="334">
        <v>46.599739999999997</v>
      </c>
      <c r="G1147" s="334">
        <v>44.758220000000001</v>
      </c>
      <c r="H1147" s="334">
        <v>48.441269999999996</v>
      </c>
      <c r="I1147" s="335">
        <v>3459</v>
      </c>
      <c r="J1147">
        <f t="shared" si="17"/>
        <v>0.46599739999999995</v>
      </c>
    </row>
    <row r="1148" spans="1:10">
      <c r="A1148" s="333" t="s">
        <v>328</v>
      </c>
      <c r="B1148" s="333" t="s">
        <v>329</v>
      </c>
      <c r="C1148" s="333" t="s">
        <v>115</v>
      </c>
      <c r="D1148" s="333" t="s">
        <v>364</v>
      </c>
      <c r="E1148" s="333" t="s">
        <v>365</v>
      </c>
      <c r="F1148" s="334">
        <v>44.081330000000001</v>
      </c>
      <c r="G1148" s="334">
        <v>41.294920000000005</v>
      </c>
      <c r="H1148" s="334">
        <v>46.867740000000005</v>
      </c>
      <c r="I1148" s="335">
        <v>1743</v>
      </c>
      <c r="J1148">
        <f t="shared" si="17"/>
        <v>0.44081330000000002</v>
      </c>
    </row>
    <row r="1149" spans="1:10">
      <c r="A1149" s="333" t="s">
        <v>330</v>
      </c>
      <c r="B1149" s="333" t="s">
        <v>331</v>
      </c>
      <c r="C1149" s="333" t="s">
        <v>115</v>
      </c>
      <c r="D1149" s="333" t="s">
        <v>364</v>
      </c>
      <c r="E1149" s="333" t="s">
        <v>365</v>
      </c>
      <c r="F1149" s="334">
        <v>44.985100000000003</v>
      </c>
      <c r="G1149" s="334">
        <v>40.769069999999999</v>
      </c>
      <c r="H1149" s="334">
        <v>49.201129999999999</v>
      </c>
      <c r="I1149" s="335">
        <v>631</v>
      </c>
      <c r="J1149">
        <f t="shared" si="17"/>
        <v>0.449851</v>
      </c>
    </row>
    <row r="1150" spans="1:10">
      <c r="A1150" s="333" t="s">
        <v>332</v>
      </c>
      <c r="B1150" s="333" t="s">
        <v>333</v>
      </c>
      <c r="C1150" s="333" t="s">
        <v>115</v>
      </c>
      <c r="D1150" s="333" t="s">
        <v>364</v>
      </c>
      <c r="E1150" s="333" t="s">
        <v>365</v>
      </c>
      <c r="F1150" s="334">
        <v>47.619979999999998</v>
      </c>
      <c r="G1150" s="334">
        <v>45.132350000000002</v>
      </c>
      <c r="H1150" s="334">
        <v>50.107610000000001</v>
      </c>
      <c r="I1150" s="335">
        <v>1852</v>
      </c>
      <c r="J1150">
        <f t="shared" si="17"/>
        <v>0.47619980000000001</v>
      </c>
    </row>
    <row r="1151" spans="1:10">
      <c r="A1151" s="333" t="s">
        <v>334</v>
      </c>
      <c r="B1151" s="333" t="s">
        <v>335</v>
      </c>
      <c r="C1151" s="333" t="s">
        <v>115</v>
      </c>
      <c r="D1151" s="333" t="s">
        <v>364</v>
      </c>
      <c r="E1151" s="333" t="s">
        <v>365</v>
      </c>
      <c r="F1151" s="334">
        <v>49.17456</v>
      </c>
      <c r="G1151" s="334">
        <v>46.203609999999998</v>
      </c>
      <c r="H1151" s="334">
        <v>52.145499999999998</v>
      </c>
      <c r="I1151" s="335">
        <v>1334</v>
      </c>
      <c r="J1151">
        <f t="shared" si="17"/>
        <v>0.4917456</v>
      </c>
    </row>
    <row r="1152" spans="1:10">
      <c r="A1152" s="333" t="s">
        <v>336</v>
      </c>
      <c r="B1152" s="333" t="s">
        <v>337</v>
      </c>
      <c r="C1152" s="333" t="s">
        <v>115</v>
      </c>
      <c r="D1152" s="333" t="s">
        <v>364</v>
      </c>
      <c r="E1152" s="333" t="s">
        <v>365</v>
      </c>
      <c r="F1152" s="334">
        <v>48.88109</v>
      </c>
      <c r="G1152" s="334">
        <v>46.095750000000002</v>
      </c>
      <c r="H1152" s="334">
        <v>51.666429999999998</v>
      </c>
      <c r="I1152" s="335">
        <v>1494</v>
      </c>
      <c r="J1152">
        <f t="shared" si="17"/>
        <v>0.48881089999999999</v>
      </c>
    </row>
    <row r="1153" spans="1:10">
      <c r="A1153" s="333" t="s">
        <v>338</v>
      </c>
      <c r="B1153" s="333" t="s">
        <v>339</v>
      </c>
      <c r="C1153" s="333" t="s">
        <v>115</v>
      </c>
      <c r="D1153" s="333" t="s">
        <v>364</v>
      </c>
      <c r="E1153" s="333" t="s">
        <v>365</v>
      </c>
      <c r="F1153" s="334">
        <v>46.540120000000002</v>
      </c>
      <c r="G1153" s="334">
        <v>44.621279999999999</v>
      </c>
      <c r="H1153" s="334">
        <v>48.458959999999998</v>
      </c>
      <c r="I1153" s="335">
        <v>2984</v>
      </c>
      <c r="J1153">
        <f t="shared" si="17"/>
        <v>0.46540120000000001</v>
      </c>
    </row>
    <row r="1154" spans="1:10">
      <c r="A1154" s="333" t="s">
        <v>340</v>
      </c>
      <c r="B1154" s="333" t="s">
        <v>78</v>
      </c>
      <c r="C1154" s="333" t="s">
        <v>115</v>
      </c>
      <c r="D1154" s="333" t="s">
        <v>364</v>
      </c>
      <c r="E1154" s="333" t="s">
        <v>365</v>
      </c>
      <c r="F1154" s="334">
        <v>46.894300000000001</v>
      </c>
      <c r="G1154" s="334">
        <v>45.93526</v>
      </c>
      <c r="H1154" s="334">
        <v>47.853340000000003</v>
      </c>
      <c r="I1154" s="335">
        <v>13497</v>
      </c>
      <c r="J1154">
        <f t="shared" si="17"/>
        <v>0.468943</v>
      </c>
    </row>
    <row r="1155" spans="1:10">
      <c r="A1155" s="336" t="s">
        <v>301</v>
      </c>
      <c r="B1155" s="336" t="s">
        <v>117</v>
      </c>
      <c r="C1155" s="336" t="s">
        <v>116</v>
      </c>
      <c r="D1155" s="336" t="s">
        <v>364</v>
      </c>
      <c r="E1155" s="336" t="s">
        <v>365</v>
      </c>
      <c r="F1155" s="337">
        <v>34.27516</v>
      </c>
      <c r="G1155" s="337">
        <v>30.302379999999999</v>
      </c>
      <c r="H1155" s="337">
        <v>38.24794</v>
      </c>
      <c r="I1155" s="338">
        <v>612</v>
      </c>
      <c r="J1155">
        <f t="shared" si="17"/>
        <v>0.34275159999999999</v>
      </c>
    </row>
    <row r="1156" spans="1:10">
      <c r="A1156" s="336" t="s">
        <v>305</v>
      </c>
      <c r="B1156" s="336" t="s">
        <v>118</v>
      </c>
      <c r="C1156" s="336" t="s">
        <v>116</v>
      </c>
      <c r="D1156" s="336" t="s">
        <v>364</v>
      </c>
      <c r="E1156" s="336" t="s">
        <v>365</v>
      </c>
      <c r="F1156" s="337">
        <v>38.884689999999999</v>
      </c>
      <c r="G1156" s="337">
        <v>34.905550000000005</v>
      </c>
      <c r="H1156" s="337">
        <v>42.86383</v>
      </c>
      <c r="I1156" s="338">
        <v>679</v>
      </c>
      <c r="J1156">
        <f t="shared" ref="J1156:J1219" si="18">F1156/100</f>
        <v>0.3888469</v>
      </c>
    </row>
    <row r="1157" spans="1:10">
      <c r="A1157" s="336" t="s">
        <v>306</v>
      </c>
      <c r="B1157" s="336" t="s">
        <v>119</v>
      </c>
      <c r="C1157" s="336" t="s">
        <v>116</v>
      </c>
      <c r="D1157" s="336" t="s">
        <v>364</v>
      </c>
      <c r="E1157" s="336" t="s">
        <v>365</v>
      </c>
      <c r="F1157" s="337">
        <v>36.798540000000003</v>
      </c>
      <c r="G1157" s="337">
        <v>32.74615</v>
      </c>
      <c r="H1157" s="337">
        <v>40.850940000000001</v>
      </c>
      <c r="I1157" s="338">
        <v>642</v>
      </c>
      <c r="J1157">
        <f t="shared" si="18"/>
        <v>0.36798540000000002</v>
      </c>
    </row>
    <row r="1158" spans="1:10">
      <c r="A1158" s="336" t="s">
        <v>307</v>
      </c>
      <c r="B1158" s="336" t="s">
        <v>120</v>
      </c>
      <c r="C1158" s="336" t="s">
        <v>116</v>
      </c>
      <c r="D1158" s="336" t="s">
        <v>364</v>
      </c>
      <c r="E1158" s="336" t="s">
        <v>365</v>
      </c>
      <c r="F1158" s="337">
        <v>38.319399999999995</v>
      </c>
      <c r="G1158" s="337">
        <v>34.416519999999998</v>
      </c>
      <c r="H1158" s="337">
        <v>42.222279999999998</v>
      </c>
      <c r="I1158" s="338">
        <v>714</v>
      </c>
      <c r="J1158">
        <f t="shared" si="18"/>
        <v>0.38319399999999992</v>
      </c>
    </row>
    <row r="1159" spans="1:10">
      <c r="A1159" s="336" t="s">
        <v>308</v>
      </c>
      <c r="B1159" s="336" t="s">
        <v>121</v>
      </c>
      <c r="C1159" s="336" t="s">
        <v>116</v>
      </c>
      <c r="D1159" s="336" t="s">
        <v>364</v>
      </c>
      <c r="E1159" s="336" t="s">
        <v>365</v>
      </c>
      <c r="F1159" s="337">
        <v>36.51999</v>
      </c>
      <c r="G1159" s="337">
        <v>32.792589999999997</v>
      </c>
      <c r="H1159" s="337">
        <v>40.247390000000003</v>
      </c>
      <c r="I1159" s="338">
        <v>705</v>
      </c>
      <c r="J1159">
        <f t="shared" si="18"/>
        <v>0.36519990000000002</v>
      </c>
    </row>
    <row r="1160" spans="1:10">
      <c r="A1160" s="336" t="s">
        <v>309</v>
      </c>
      <c r="B1160" s="336" t="s">
        <v>122</v>
      </c>
      <c r="C1160" s="336" t="s">
        <v>116</v>
      </c>
      <c r="D1160" s="336" t="s">
        <v>364</v>
      </c>
      <c r="E1160" s="336" t="s">
        <v>365</v>
      </c>
      <c r="F1160" s="337">
        <v>35.213619999999999</v>
      </c>
      <c r="G1160" s="337">
        <v>31.643250000000002</v>
      </c>
      <c r="H1160" s="337">
        <v>38.78398</v>
      </c>
      <c r="I1160" s="338">
        <v>705</v>
      </c>
      <c r="J1160">
        <f t="shared" si="18"/>
        <v>0.35213620000000001</v>
      </c>
    </row>
    <row r="1161" spans="1:10">
      <c r="A1161" s="336" t="s">
        <v>310</v>
      </c>
      <c r="B1161" s="336" t="s">
        <v>123</v>
      </c>
      <c r="C1161" s="336" t="s">
        <v>116</v>
      </c>
      <c r="D1161" s="336" t="s">
        <v>364</v>
      </c>
      <c r="E1161" s="336" t="s">
        <v>365</v>
      </c>
      <c r="F1161" s="337">
        <v>34.210320000000003</v>
      </c>
      <c r="G1161" s="337">
        <v>30.532599999999999</v>
      </c>
      <c r="H1161" s="337">
        <v>37.888030000000001</v>
      </c>
      <c r="I1161" s="338">
        <v>719</v>
      </c>
      <c r="J1161">
        <f t="shared" si="18"/>
        <v>0.34210320000000005</v>
      </c>
    </row>
    <row r="1162" spans="1:10">
      <c r="A1162" s="336" t="s">
        <v>311</v>
      </c>
      <c r="B1162" s="336" t="s">
        <v>124</v>
      </c>
      <c r="C1162" s="336" t="s">
        <v>116</v>
      </c>
      <c r="D1162" s="336" t="s">
        <v>364</v>
      </c>
      <c r="E1162" s="336" t="s">
        <v>365</v>
      </c>
      <c r="F1162" s="337">
        <v>37.815710000000003</v>
      </c>
      <c r="G1162" s="337">
        <v>33.953450000000004</v>
      </c>
      <c r="H1162" s="337">
        <v>41.677969999999995</v>
      </c>
      <c r="I1162" s="338">
        <v>669</v>
      </c>
      <c r="J1162">
        <f t="shared" si="18"/>
        <v>0.37815710000000002</v>
      </c>
    </row>
    <row r="1163" spans="1:10">
      <c r="A1163" s="336" t="s">
        <v>312</v>
      </c>
      <c r="B1163" s="336" t="s">
        <v>125</v>
      </c>
      <c r="C1163" s="336" t="s">
        <v>116</v>
      </c>
      <c r="D1163" s="336" t="s">
        <v>364</v>
      </c>
      <c r="E1163" s="336" t="s">
        <v>365</v>
      </c>
      <c r="F1163" s="337">
        <v>31.219540000000002</v>
      </c>
      <c r="G1163" s="337">
        <v>27.043669999999999</v>
      </c>
      <c r="H1163" s="337">
        <v>35.395409999999998</v>
      </c>
      <c r="I1163" s="338">
        <v>606</v>
      </c>
      <c r="J1163">
        <f t="shared" si="18"/>
        <v>0.31219540000000001</v>
      </c>
    </row>
    <row r="1164" spans="1:10">
      <c r="A1164" s="336" t="s">
        <v>313</v>
      </c>
      <c r="B1164" s="336" t="s">
        <v>126</v>
      </c>
      <c r="C1164" s="336" t="s">
        <v>116</v>
      </c>
      <c r="D1164" s="336" t="s">
        <v>364</v>
      </c>
      <c r="E1164" s="336" t="s">
        <v>365</v>
      </c>
      <c r="F1164" s="337">
        <v>34.210629999999995</v>
      </c>
      <c r="G1164" s="337">
        <v>30.53491</v>
      </c>
      <c r="H1164" s="337">
        <v>37.88635</v>
      </c>
      <c r="I1164" s="338">
        <v>685</v>
      </c>
      <c r="J1164">
        <f t="shared" si="18"/>
        <v>0.34210629999999997</v>
      </c>
    </row>
    <row r="1165" spans="1:10">
      <c r="A1165" s="336" t="s">
        <v>314</v>
      </c>
      <c r="B1165" s="336" t="s">
        <v>127</v>
      </c>
      <c r="C1165" s="336" t="s">
        <v>116</v>
      </c>
      <c r="D1165" s="336" t="s">
        <v>364</v>
      </c>
      <c r="E1165" s="336" t="s">
        <v>365</v>
      </c>
      <c r="F1165" s="337">
        <v>37.223489999999998</v>
      </c>
      <c r="G1165" s="337">
        <v>33.706380000000003</v>
      </c>
      <c r="H1165" s="337">
        <v>40.740609999999997</v>
      </c>
      <c r="I1165" s="338">
        <v>852</v>
      </c>
      <c r="J1165">
        <f t="shared" si="18"/>
        <v>0.37223489999999998</v>
      </c>
    </row>
    <row r="1166" spans="1:10">
      <c r="A1166" s="336" t="s">
        <v>315</v>
      </c>
      <c r="B1166" s="336" t="s">
        <v>128</v>
      </c>
      <c r="C1166" s="336" t="s">
        <v>116</v>
      </c>
      <c r="D1166" s="336" t="s">
        <v>364</v>
      </c>
      <c r="E1166" s="336" t="s">
        <v>365</v>
      </c>
      <c r="F1166" s="337">
        <v>27.839989999999997</v>
      </c>
      <c r="G1166" s="337">
        <v>24.407170000000001</v>
      </c>
      <c r="H1166" s="337">
        <v>31.27281</v>
      </c>
      <c r="I1166" s="338">
        <v>701</v>
      </c>
      <c r="J1166">
        <f t="shared" si="18"/>
        <v>0.27839989999999998</v>
      </c>
    </row>
    <row r="1167" spans="1:10">
      <c r="A1167" s="336" t="s">
        <v>316</v>
      </c>
      <c r="B1167" s="336" t="s">
        <v>129</v>
      </c>
      <c r="C1167" s="336" t="s">
        <v>116</v>
      </c>
      <c r="D1167" s="336" t="s">
        <v>364</v>
      </c>
      <c r="E1167" s="336" t="s">
        <v>365</v>
      </c>
      <c r="F1167" s="337">
        <v>35.854050000000001</v>
      </c>
      <c r="G1167" s="337">
        <v>31.930910000000001</v>
      </c>
      <c r="H1167" s="337">
        <v>39.777180000000001</v>
      </c>
      <c r="I1167" s="338">
        <v>637</v>
      </c>
      <c r="J1167">
        <f t="shared" si="18"/>
        <v>0.35854049999999998</v>
      </c>
    </row>
    <row r="1168" spans="1:10">
      <c r="A1168" s="336" t="s">
        <v>317</v>
      </c>
      <c r="B1168" s="336" t="s">
        <v>130</v>
      </c>
      <c r="C1168" s="336" t="s">
        <v>116</v>
      </c>
      <c r="D1168" s="336" t="s">
        <v>364</v>
      </c>
      <c r="E1168" s="336" t="s">
        <v>365</v>
      </c>
      <c r="F1168" s="337">
        <v>39.486909999999995</v>
      </c>
      <c r="G1168" s="337">
        <v>35.502780000000001</v>
      </c>
      <c r="H1168" s="337">
        <v>43.471029999999999</v>
      </c>
      <c r="I1168" s="338">
        <v>620</v>
      </c>
      <c r="J1168">
        <f t="shared" si="18"/>
        <v>0.39486909999999997</v>
      </c>
    </row>
    <row r="1169" spans="1:10">
      <c r="A1169" s="336" t="s">
        <v>318</v>
      </c>
      <c r="B1169" s="336" t="s">
        <v>131</v>
      </c>
      <c r="C1169" s="336" t="s">
        <v>116</v>
      </c>
      <c r="D1169" s="336" t="s">
        <v>364</v>
      </c>
      <c r="E1169" s="336" t="s">
        <v>365</v>
      </c>
      <c r="F1169" s="337">
        <v>37.763080000000002</v>
      </c>
      <c r="G1169" s="337">
        <v>34.826920000000001</v>
      </c>
      <c r="H1169" s="337">
        <v>40.699239999999996</v>
      </c>
      <c r="I1169" s="338">
        <v>1169</v>
      </c>
      <c r="J1169">
        <f t="shared" si="18"/>
        <v>0.37763080000000004</v>
      </c>
    </row>
    <row r="1170" spans="1:10">
      <c r="A1170" s="336" t="s">
        <v>319</v>
      </c>
      <c r="B1170" s="336" t="s">
        <v>132</v>
      </c>
      <c r="C1170" s="336" t="s">
        <v>116</v>
      </c>
      <c r="D1170" s="336" t="s">
        <v>364</v>
      </c>
      <c r="E1170" s="336" t="s">
        <v>365</v>
      </c>
      <c r="F1170" s="337">
        <v>33.870869999999996</v>
      </c>
      <c r="G1170" s="337">
        <v>30.58745</v>
      </c>
      <c r="H1170" s="337">
        <v>37.154290000000003</v>
      </c>
      <c r="I1170" s="338">
        <v>828</v>
      </c>
      <c r="J1170">
        <f t="shared" si="18"/>
        <v>0.33870869999999997</v>
      </c>
    </row>
    <row r="1171" spans="1:10">
      <c r="A1171" s="336" t="s">
        <v>320</v>
      </c>
      <c r="B1171" s="336" t="s">
        <v>133</v>
      </c>
      <c r="C1171" s="336" t="s">
        <v>116</v>
      </c>
      <c r="D1171" s="336" t="s">
        <v>364</v>
      </c>
      <c r="E1171" s="336" t="s">
        <v>365</v>
      </c>
      <c r="F1171" s="337">
        <v>31.435880000000001</v>
      </c>
      <c r="G1171" s="337">
        <v>27.693299999999997</v>
      </c>
      <c r="H1171" s="337">
        <v>35.178460000000001</v>
      </c>
      <c r="I1171" s="338">
        <v>671</v>
      </c>
      <c r="J1171">
        <f t="shared" si="18"/>
        <v>0.31435879999999999</v>
      </c>
    </row>
    <row r="1172" spans="1:10">
      <c r="A1172" s="336" t="s">
        <v>321</v>
      </c>
      <c r="B1172" s="336" t="s">
        <v>134</v>
      </c>
      <c r="C1172" s="336" t="s">
        <v>116</v>
      </c>
      <c r="D1172" s="336" t="s">
        <v>364</v>
      </c>
      <c r="E1172" s="336" t="s">
        <v>365</v>
      </c>
      <c r="F1172" s="337">
        <v>37.26999</v>
      </c>
      <c r="G1172" s="337">
        <v>33.905320000000003</v>
      </c>
      <c r="H1172" s="337">
        <v>40.634650000000001</v>
      </c>
      <c r="I1172" s="338">
        <v>796</v>
      </c>
      <c r="J1172">
        <f t="shared" si="18"/>
        <v>0.37269989999999997</v>
      </c>
    </row>
    <row r="1173" spans="1:10">
      <c r="A1173" s="336" t="s">
        <v>322</v>
      </c>
      <c r="B1173" s="336" t="s">
        <v>135</v>
      </c>
      <c r="C1173" s="336" t="s">
        <v>116</v>
      </c>
      <c r="D1173" s="336" t="s">
        <v>364</v>
      </c>
      <c r="E1173" s="336" t="s">
        <v>365</v>
      </c>
      <c r="F1173" s="337">
        <v>33.819029999999998</v>
      </c>
      <c r="G1173" s="337">
        <v>30.104320000000001</v>
      </c>
      <c r="H1173" s="337">
        <v>37.533740000000002</v>
      </c>
      <c r="I1173" s="338">
        <v>654</v>
      </c>
      <c r="J1173">
        <f t="shared" si="18"/>
        <v>0.3381903</v>
      </c>
    </row>
    <row r="1174" spans="1:10">
      <c r="A1174" s="336" t="s">
        <v>323</v>
      </c>
      <c r="B1174" s="336" t="s">
        <v>136</v>
      </c>
      <c r="C1174" s="336" t="s">
        <v>116</v>
      </c>
      <c r="D1174" s="336" t="s">
        <v>364</v>
      </c>
      <c r="E1174" s="336" t="s">
        <v>365</v>
      </c>
      <c r="F1174" s="337">
        <v>34.903399999999998</v>
      </c>
      <c r="G1174" s="337">
        <v>31.153029999999998</v>
      </c>
      <c r="H1174" s="337">
        <v>38.653770000000002</v>
      </c>
      <c r="I1174" s="338">
        <v>668</v>
      </c>
      <c r="J1174">
        <f t="shared" si="18"/>
        <v>0.34903399999999996</v>
      </c>
    </row>
    <row r="1175" spans="1:10">
      <c r="A1175" s="336" t="s">
        <v>324</v>
      </c>
      <c r="B1175" s="336" t="s">
        <v>137</v>
      </c>
      <c r="C1175" s="336" t="s">
        <v>116</v>
      </c>
      <c r="D1175" s="336" t="s">
        <v>364</v>
      </c>
      <c r="E1175" s="336" t="s">
        <v>365</v>
      </c>
      <c r="F1175" s="337">
        <v>39.306570000000001</v>
      </c>
      <c r="G1175" s="337">
        <v>35.202889999999996</v>
      </c>
      <c r="H1175" s="337">
        <v>43.410260000000001</v>
      </c>
      <c r="I1175" s="338">
        <v>635</v>
      </c>
      <c r="J1175">
        <f t="shared" si="18"/>
        <v>0.39306570000000002</v>
      </c>
    </row>
    <row r="1176" spans="1:10">
      <c r="A1176" s="336" t="s">
        <v>325</v>
      </c>
      <c r="B1176" s="336" t="s">
        <v>138</v>
      </c>
      <c r="C1176" s="336" t="s">
        <v>116</v>
      </c>
      <c r="D1176" s="336" t="s">
        <v>364</v>
      </c>
      <c r="E1176" s="336" t="s">
        <v>365</v>
      </c>
      <c r="F1176" s="337">
        <v>34.756309999999999</v>
      </c>
      <c r="G1176" s="337">
        <v>31.153920000000003</v>
      </c>
      <c r="H1176" s="337">
        <v>38.358710000000002</v>
      </c>
      <c r="I1176" s="338">
        <v>713</v>
      </c>
      <c r="J1176">
        <f t="shared" si="18"/>
        <v>0.34756310000000001</v>
      </c>
    </row>
    <row r="1177" spans="1:10">
      <c r="A1177" s="336" t="s">
        <v>326</v>
      </c>
      <c r="B1177" s="336" t="s">
        <v>327</v>
      </c>
      <c r="C1177" s="336" t="s">
        <v>116</v>
      </c>
      <c r="D1177" s="336" t="s">
        <v>364</v>
      </c>
      <c r="E1177" s="336" t="s">
        <v>365</v>
      </c>
      <c r="F1177" s="337">
        <v>36.654449999999997</v>
      </c>
      <c r="G1177" s="337">
        <v>35.046100000000003</v>
      </c>
      <c r="H1177" s="337">
        <v>38.262790000000003</v>
      </c>
      <c r="I1177" s="338">
        <v>4057</v>
      </c>
      <c r="J1177">
        <f t="shared" si="18"/>
        <v>0.3665445</v>
      </c>
    </row>
    <row r="1178" spans="1:10">
      <c r="A1178" s="336" t="s">
        <v>328</v>
      </c>
      <c r="B1178" s="336" t="s">
        <v>329</v>
      </c>
      <c r="C1178" s="336" t="s">
        <v>116</v>
      </c>
      <c r="D1178" s="336" t="s">
        <v>364</v>
      </c>
      <c r="E1178" s="336" t="s">
        <v>365</v>
      </c>
      <c r="F1178" s="337">
        <v>34.320440000000005</v>
      </c>
      <c r="G1178" s="337">
        <v>31.962889999999998</v>
      </c>
      <c r="H1178" s="337">
        <v>36.677990000000001</v>
      </c>
      <c r="I1178" s="338">
        <v>1960</v>
      </c>
      <c r="J1178">
        <f t="shared" si="18"/>
        <v>0.34320440000000008</v>
      </c>
    </row>
    <row r="1179" spans="1:10">
      <c r="A1179" s="336" t="s">
        <v>330</v>
      </c>
      <c r="B1179" s="336" t="s">
        <v>331</v>
      </c>
      <c r="C1179" s="336" t="s">
        <v>116</v>
      </c>
      <c r="D1179" s="336" t="s">
        <v>364</v>
      </c>
      <c r="E1179" s="336" t="s">
        <v>365</v>
      </c>
      <c r="F1179" s="337">
        <v>34.210320000000003</v>
      </c>
      <c r="G1179" s="337">
        <v>30.532599999999999</v>
      </c>
      <c r="H1179" s="337">
        <v>37.888030000000001</v>
      </c>
      <c r="I1179" s="338">
        <v>719</v>
      </c>
      <c r="J1179">
        <f t="shared" si="18"/>
        <v>0.34210320000000005</v>
      </c>
    </row>
    <row r="1180" spans="1:10">
      <c r="A1180" s="336" t="s">
        <v>332</v>
      </c>
      <c r="B1180" s="336" t="s">
        <v>333</v>
      </c>
      <c r="C1180" s="336" t="s">
        <v>116</v>
      </c>
      <c r="D1180" s="336" t="s">
        <v>364</v>
      </c>
      <c r="E1180" s="336" t="s">
        <v>365</v>
      </c>
      <c r="F1180" s="337">
        <v>34.390369999999997</v>
      </c>
      <c r="G1180" s="337">
        <v>32.22307</v>
      </c>
      <c r="H1180" s="337">
        <v>36.557669999999995</v>
      </c>
      <c r="I1180" s="338">
        <v>2190</v>
      </c>
      <c r="J1180">
        <f t="shared" si="18"/>
        <v>0.34390369999999998</v>
      </c>
    </row>
    <row r="1181" spans="1:10">
      <c r="A1181" s="336" t="s">
        <v>334</v>
      </c>
      <c r="B1181" s="336" t="s">
        <v>335</v>
      </c>
      <c r="C1181" s="336" t="s">
        <v>116</v>
      </c>
      <c r="D1181" s="336" t="s">
        <v>364</v>
      </c>
      <c r="E1181" s="336" t="s">
        <v>365</v>
      </c>
      <c r="F1181" s="337">
        <v>33.46255</v>
      </c>
      <c r="G1181" s="337">
        <v>30.744779999999999</v>
      </c>
      <c r="H1181" s="337">
        <v>36.180320000000002</v>
      </c>
      <c r="I1181" s="338">
        <v>1499</v>
      </c>
      <c r="J1181">
        <f t="shared" si="18"/>
        <v>0.33462550000000002</v>
      </c>
    </row>
    <row r="1182" spans="1:10">
      <c r="A1182" s="336" t="s">
        <v>336</v>
      </c>
      <c r="B1182" s="336" t="s">
        <v>337</v>
      </c>
      <c r="C1182" s="336" t="s">
        <v>116</v>
      </c>
      <c r="D1182" s="336" t="s">
        <v>364</v>
      </c>
      <c r="E1182" s="336" t="s">
        <v>365</v>
      </c>
      <c r="F1182" s="337">
        <v>38.565620000000003</v>
      </c>
      <c r="G1182" s="337">
        <v>36.16686</v>
      </c>
      <c r="H1182" s="337">
        <v>40.964379999999998</v>
      </c>
      <c r="I1182" s="338">
        <v>1789</v>
      </c>
      <c r="J1182">
        <f t="shared" si="18"/>
        <v>0.3856562</v>
      </c>
    </row>
    <row r="1183" spans="1:10">
      <c r="A1183" s="336" t="s">
        <v>338</v>
      </c>
      <c r="B1183" s="336" t="s">
        <v>339</v>
      </c>
      <c r="C1183" s="336" t="s">
        <v>116</v>
      </c>
      <c r="D1183" s="336" t="s">
        <v>364</v>
      </c>
      <c r="E1183" s="336" t="s">
        <v>365</v>
      </c>
      <c r="F1183" s="337">
        <v>36.201569999999997</v>
      </c>
      <c r="G1183" s="337">
        <v>34.501150000000003</v>
      </c>
      <c r="H1183" s="337">
        <v>37.902000000000001</v>
      </c>
      <c r="I1183" s="338">
        <v>3466</v>
      </c>
      <c r="J1183">
        <f t="shared" si="18"/>
        <v>0.36201569999999994</v>
      </c>
    </row>
    <row r="1184" spans="1:10">
      <c r="A1184" s="336" t="s">
        <v>340</v>
      </c>
      <c r="B1184" s="336" t="s">
        <v>78</v>
      </c>
      <c r="C1184" s="336" t="s">
        <v>116</v>
      </c>
      <c r="D1184" s="336" t="s">
        <v>364</v>
      </c>
      <c r="E1184" s="336" t="s">
        <v>365</v>
      </c>
      <c r="F1184" s="337">
        <v>35.745110000000004</v>
      </c>
      <c r="G1184" s="337">
        <v>34.915040000000005</v>
      </c>
      <c r="H1184" s="337">
        <v>36.575189999999999</v>
      </c>
      <c r="I1184" s="338">
        <v>15680</v>
      </c>
      <c r="J1184">
        <f t="shared" si="18"/>
        <v>0.35745110000000002</v>
      </c>
    </row>
    <row r="1185" spans="1:10">
      <c r="A1185" s="320" t="s">
        <v>367</v>
      </c>
      <c r="B1185" s="215"/>
      <c r="C1185" s="215"/>
    </row>
    <row r="1186" spans="1:10">
      <c r="A1186" s="341" t="s">
        <v>301</v>
      </c>
      <c r="B1186" s="341" t="s">
        <v>117</v>
      </c>
      <c r="C1186" s="341" t="s">
        <v>302</v>
      </c>
      <c r="D1186" s="341" t="s">
        <v>364</v>
      </c>
      <c r="E1186" s="341" t="s">
        <v>365</v>
      </c>
      <c r="F1186" s="339">
        <v>37.11645</v>
      </c>
      <c r="G1186" s="339">
        <v>33.540080000000003</v>
      </c>
      <c r="H1186" s="339">
        <v>40.692810000000001</v>
      </c>
      <c r="I1186" s="340">
        <v>1100</v>
      </c>
      <c r="J1186">
        <f t="shared" si="18"/>
        <v>0.37116450000000001</v>
      </c>
    </row>
    <row r="1187" spans="1:10">
      <c r="A1187" s="341" t="s">
        <v>305</v>
      </c>
      <c r="B1187" s="341" t="s">
        <v>118</v>
      </c>
      <c r="C1187" s="341" t="s">
        <v>302</v>
      </c>
      <c r="D1187" s="341" t="s">
        <v>364</v>
      </c>
      <c r="E1187" s="341" t="s">
        <v>365</v>
      </c>
      <c r="F1187" s="339">
        <v>41.249130000000001</v>
      </c>
      <c r="G1187" s="339">
        <v>37.829429999999995</v>
      </c>
      <c r="H1187" s="339">
        <v>44.66883</v>
      </c>
      <c r="I1187" s="340">
        <v>1281</v>
      </c>
      <c r="J1187">
        <f t="shared" si="18"/>
        <v>0.41249130000000001</v>
      </c>
    </row>
    <row r="1188" spans="1:10">
      <c r="A1188" s="341" t="s">
        <v>306</v>
      </c>
      <c r="B1188" s="341" t="s">
        <v>119</v>
      </c>
      <c r="C1188" s="341" t="s">
        <v>302</v>
      </c>
      <c r="D1188" s="341" t="s">
        <v>364</v>
      </c>
      <c r="E1188" s="341" t="s">
        <v>365</v>
      </c>
      <c r="F1188" s="339">
        <v>38.193249999999999</v>
      </c>
      <c r="G1188" s="339">
        <v>34.719990000000003</v>
      </c>
      <c r="H1188" s="339">
        <v>41.666519999999998</v>
      </c>
      <c r="I1188" s="340">
        <v>1193</v>
      </c>
      <c r="J1188">
        <f t="shared" si="18"/>
        <v>0.38193250000000001</v>
      </c>
    </row>
    <row r="1189" spans="1:10">
      <c r="A1189" s="341" t="s">
        <v>307</v>
      </c>
      <c r="B1189" s="341" t="s">
        <v>120</v>
      </c>
      <c r="C1189" s="341" t="s">
        <v>302</v>
      </c>
      <c r="D1189" s="341" t="s">
        <v>364</v>
      </c>
      <c r="E1189" s="341" t="s">
        <v>365</v>
      </c>
      <c r="F1189" s="339">
        <v>41.698099999999997</v>
      </c>
      <c r="G1189" s="339">
        <v>38.468060000000001</v>
      </c>
      <c r="H1189" s="339">
        <v>44.928129999999996</v>
      </c>
      <c r="I1189" s="340">
        <v>1321</v>
      </c>
      <c r="J1189">
        <f t="shared" si="18"/>
        <v>0.41698099999999999</v>
      </c>
    </row>
    <row r="1190" spans="1:10">
      <c r="A1190" s="341" t="s">
        <v>308</v>
      </c>
      <c r="B1190" s="341" t="s">
        <v>121</v>
      </c>
      <c r="C1190" s="341" t="s">
        <v>302</v>
      </c>
      <c r="D1190" s="341" t="s">
        <v>364</v>
      </c>
      <c r="E1190" s="341" t="s">
        <v>365</v>
      </c>
      <c r="F1190" s="339">
        <v>44.356679999999997</v>
      </c>
      <c r="G1190" s="339">
        <v>41.133989999999997</v>
      </c>
      <c r="H1190" s="339">
        <v>47.579369999999997</v>
      </c>
      <c r="I1190" s="340">
        <v>1318</v>
      </c>
      <c r="J1190">
        <f t="shared" si="18"/>
        <v>0.44356679999999998</v>
      </c>
    </row>
    <row r="1191" spans="1:10">
      <c r="A1191" s="341" t="s">
        <v>309</v>
      </c>
      <c r="B1191" s="341" t="s">
        <v>122</v>
      </c>
      <c r="C1191" s="341" t="s">
        <v>302</v>
      </c>
      <c r="D1191" s="341" t="s">
        <v>364</v>
      </c>
      <c r="E1191" s="341" t="s">
        <v>365</v>
      </c>
      <c r="F1191" s="339">
        <v>42.32723</v>
      </c>
      <c r="G1191" s="339">
        <v>39.051570000000005</v>
      </c>
      <c r="H1191" s="339">
        <v>45.602890000000002</v>
      </c>
      <c r="I1191" s="340">
        <v>1303</v>
      </c>
      <c r="J1191">
        <f t="shared" si="18"/>
        <v>0.42327229999999999</v>
      </c>
    </row>
    <row r="1192" spans="1:10">
      <c r="A1192" s="341" t="s">
        <v>310</v>
      </c>
      <c r="B1192" s="341" t="s">
        <v>123</v>
      </c>
      <c r="C1192" s="341" t="s">
        <v>302</v>
      </c>
      <c r="D1192" s="341" t="s">
        <v>364</v>
      </c>
      <c r="E1192" s="341" t="s">
        <v>365</v>
      </c>
      <c r="F1192" s="339">
        <v>38.637389999999996</v>
      </c>
      <c r="G1192" s="339">
        <v>35.571930000000002</v>
      </c>
      <c r="H1192" s="339">
        <v>41.702850000000005</v>
      </c>
      <c r="I1192" s="340">
        <v>1350</v>
      </c>
      <c r="J1192">
        <f t="shared" si="18"/>
        <v>0.38637389999999994</v>
      </c>
    </row>
    <row r="1193" spans="1:10">
      <c r="A1193" s="341" t="s">
        <v>311</v>
      </c>
      <c r="B1193" s="341" t="s">
        <v>124</v>
      </c>
      <c r="C1193" s="341" t="s">
        <v>302</v>
      </c>
      <c r="D1193" s="341" t="s">
        <v>364</v>
      </c>
      <c r="E1193" s="341" t="s">
        <v>365</v>
      </c>
      <c r="F1193" s="339">
        <v>41.771279999999997</v>
      </c>
      <c r="G1193" s="339">
        <v>38.056809999999999</v>
      </c>
      <c r="H1193" s="339">
        <v>45.485750000000003</v>
      </c>
      <c r="I1193" s="340">
        <v>1295</v>
      </c>
      <c r="J1193">
        <f t="shared" si="18"/>
        <v>0.4177128</v>
      </c>
    </row>
    <row r="1194" spans="1:10">
      <c r="A1194" s="341" t="s">
        <v>312</v>
      </c>
      <c r="B1194" s="341" t="s">
        <v>125</v>
      </c>
      <c r="C1194" s="341" t="s">
        <v>302</v>
      </c>
      <c r="D1194" s="341" t="s">
        <v>364</v>
      </c>
      <c r="E1194" s="341" t="s">
        <v>365</v>
      </c>
      <c r="F1194" s="339">
        <v>35.156179999999999</v>
      </c>
      <c r="G1194" s="339">
        <v>31.732700000000001</v>
      </c>
      <c r="H1194" s="339">
        <v>38.57967</v>
      </c>
      <c r="I1194" s="340">
        <v>1122</v>
      </c>
      <c r="J1194">
        <f t="shared" si="18"/>
        <v>0.35156179999999998</v>
      </c>
    </row>
    <row r="1195" spans="1:10">
      <c r="A1195" s="341" t="s">
        <v>313</v>
      </c>
      <c r="B1195" s="341" t="s">
        <v>126</v>
      </c>
      <c r="C1195" s="341" t="s">
        <v>302</v>
      </c>
      <c r="D1195" s="341" t="s">
        <v>364</v>
      </c>
      <c r="E1195" s="341" t="s">
        <v>365</v>
      </c>
      <c r="F1195" s="339">
        <v>39.379519999999999</v>
      </c>
      <c r="G1195" s="339">
        <v>36.182859999999998</v>
      </c>
      <c r="H1195" s="339">
        <v>42.576180000000001</v>
      </c>
      <c r="I1195" s="340">
        <v>1286</v>
      </c>
      <c r="J1195">
        <f t="shared" si="18"/>
        <v>0.39379520000000001</v>
      </c>
    </row>
    <row r="1196" spans="1:10">
      <c r="A1196" s="341" t="s">
        <v>314</v>
      </c>
      <c r="B1196" s="341" t="s">
        <v>127</v>
      </c>
      <c r="C1196" s="341" t="s">
        <v>302</v>
      </c>
      <c r="D1196" s="341" t="s">
        <v>364</v>
      </c>
      <c r="E1196" s="341" t="s">
        <v>365</v>
      </c>
      <c r="F1196" s="339">
        <v>42.767479999999999</v>
      </c>
      <c r="G1196" s="339">
        <v>39.784649999999999</v>
      </c>
      <c r="H1196" s="339">
        <v>45.750320000000002</v>
      </c>
      <c r="I1196" s="340">
        <v>1573</v>
      </c>
      <c r="J1196">
        <f t="shared" si="18"/>
        <v>0.42767479999999997</v>
      </c>
    </row>
    <row r="1197" spans="1:10">
      <c r="A1197" s="341" t="s">
        <v>315</v>
      </c>
      <c r="B1197" s="341" t="s">
        <v>128</v>
      </c>
      <c r="C1197" s="341" t="s">
        <v>302</v>
      </c>
      <c r="D1197" s="341" t="s">
        <v>364</v>
      </c>
      <c r="E1197" s="341" t="s">
        <v>365</v>
      </c>
      <c r="F1197" s="339">
        <v>36.12135</v>
      </c>
      <c r="G1197" s="339">
        <v>33.060899999999997</v>
      </c>
      <c r="H1197" s="339">
        <v>39.181800000000003</v>
      </c>
      <c r="I1197" s="340">
        <v>1275</v>
      </c>
      <c r="J1197">
        <f t="shared" si="18"/>
        <v>0.36121350000000002</v>
      </c>
    </row>
    <row r="1198" spans="1:10">
      <c r="A1198" s="341" t="s">
        <v>316</v>
      </c>
      <c r="B1198" s="341" t="s">
        <v>129</v>
      </c>
      <c r="C1198" s="341" t="s">
        <v>302</v>
      </c>
      <c r="D1198" s="341" t="s">
        <v>364</v>
      </c>
      <c r="E1198" s="341" t="s">
        <v>365</v>
      </c>
      <c r="F1198" s="339">
        <v>40.672849999999997</v>
      </c>
      <c r="G1198" s="339">
        <v>37.371110000000002</v>
      </c>
      <c r="H1198" s="339">
        <v>43.974589999999999</v>
      </c>
      <c r="I1198" s="340">
        <v>1194</v>
      </c>
      <c r="J1198">
        <f t="shared" si="18"/>
        <v>0.40672849999999999</v>
      </c>
    </row>
    <row r="1199" spans="1:10">
      <c r="A1199" s="341" t="s">
        <v>317</v>
      </c>
      <c r="B1199" s="341" t="s">
        <v>130</v>
      </c>
      <c r="C1199" s="341" t="s">
        <v>302</v>
      </c>
      <c r="D1199" s="341" t="s">
        <v>364</v>
      </c>
      <c r="E1199" s="341" t="s">
        <v>365</v>
      </c>
      <c r="F1199" s="339">
        <v>42.773009999999999</v>
      </c>
      <c r="G1199" s="339">
        <v>39.34657</v>
      </c>
      <c r="H1199" s="339">
        <v>46.199440000000003</v>
      </c>
      <c r="I1199" s="340">
        <v>1114</v>
      </c>
      <c r="J1199">
        <f t="shared" si="18"/>
        <v>0.4277301</v>
      </c>
    </row>
    <row r="1200" spans="1:10">
      <c r="A1200" s="341" t="s">
        <v>318</v>
      </c>
      <c r="B1200" s="341" t="s">
        <v>131</v>
      </c>
      <c r="C1200" s="341" t="s">
        <v>302</v>
      </c>
      <c r="D1200" s="341" t="s">
        <v>364</v>
      </c>
      <c r="E1200" s="341" t="s">
        <v>365</v>
      </c>
      <c r="F1200" s="339">
        <v>43.724600000000002</v>
      </c>
      <c r="G1200" s="339">
        <v>40.867199999999997</v>
      </c>
      <c r="H1200" s="339">
        <v>46.581989999999998</v>
      </c>
      <c r="I1200" s="340">
        <v>2169</v>
      </c>
      <c r="J1200">
        <f t="shared" si="18"/>
        <v>0.43724600000000002</v>
      </c>
    </row>
    <row r="1201" spans="1:10">
      <c r="A1201" s="341" t="s">
        <v>319</v>
      </c>
      <c r="B1201" s="341" t="s">
        <v>132</v>
      </c>
      <c r="C1201" s="341" t="s">
        <v>302</v>
      </c>
      <c r="D1201" s="341" t="s">
        <v>364</v>
      </c>
      <c r="E1201" s="341" t="s">
        <v>365</v>
      </c>
      <c r="F1201" s="339">
        <v>42.649920000000002</v>
      </c>
      <c r="G1201" s="339">
        <v>39.837669999999996</v>
      </c>
      <c r="H1201" s="339">
        <v>45.46217</v>
      </c>
      <c r="I1201" s="340">
        <v>1607</v>
      </c>
      <c r="J1201">
        <f t="shared" si="18"/>
        <v>0.42649920000000002</v>
      </c>
    </row>
    <row r="1202" spans="1:10">
      <c r="A1202" s="341" t="s">
        <v>320</v>
      </c>
      <c r="B1202" s="341" t="s">
        <v>133</v>
      </c>
      <c r="C1202" s="341" t="s">
        <v>302</v>
      </c>
      <c r="D1202" s="341" t="s">
        <v>364</v>
      </c>
      <c r="E1202" s="341" t="s">
        <v>365</v>
      </c>
      <c r="F1202" s="339">
        <v>36.772060000000003</v>
      </c>
      <c r="G1202" s="339">
        <v>33.444430000000004</v>
      </c>
      <c r="H1202" s="339">
        <v>40.099679999999999</v>
      </c>
      <c r="I1202" s="340">
        <v>1226</v>
      </c>
      <c r="J1202">
        <f t="shared" si="18"/>
        <v>0.36772060000000001</v>
      </c>
    </row>
    <row r="1203" spans="1:10">
      <c r="A1203" s="341" t="s">
        <v>321</v>
      </c>
      <c r="B1203" s="341" t="s">
        <v>134</v>
      </c>
      <c r="C1203" s="341" t="s">
        <v>302</v>
      </c>
      <c r="D1203" s="341" t="s">
        <v>364</v>
      </c>
      <c r="E1203" s="341" t="s">
        <v>365</v>
      </c>
      <c r="F1203" s="339">
        <v>42.064450000000001</v>
      </c>
      <c r="G1203" s="339">
        <v>39.096379999999996</v>
      </c>
      <c r="H1203" s="339">
        <v>45.032519999999998</v>
      </c>
      <c r="I1203" s="340">
        <v>1506</v>
      </c>
      <c r="J1203">
        <f t="shared" si="18"/>
        <v>0.42064450000000003</v>
      </c>
    </row>
    <row r="1204" spans="1:10">
      <c r="A1204" s="341" t="s">
        <v>322</v>
      </c>
      <c r="B1204" s="341" t="s">
        <v>135</v>
      </c>
      <c r="C1204" s="341" t="s">
        <v>302</v>
      </c>
      <c r="D1204" s="341" t="s">
        <v>364</v>
      </c>
      <c r="E1204" s="341" t="s">
        <v>365</v>
      </c>
      <c r="F1204" s="339">
        <v>40.112850000000002</v>
      </c>
      <c r="G1204" s="339">
        <v>36.82199</v>
      </c>
      <c r="H1204" s="339">
        <v>43.403700000000001</v>
      </c>
      <c r="I1204" s="340">
        <v>1199</v>
      </c>
      <c r="J1204">
        <f t="shared" si="18"/>
        <v>0.4011285</v>
      </c>
    </row>
    <row r="1205" spans="1:10">
      <c r="A1205" s="341" t="s">
        <v>323</v>
      </c>
      <c r="B1205" s="341" t="s">
        <v>136</v>
      </c>
      <c r="C1205" s="341" t="s">
        <v>302</v>
      </c>
      <c r="D1205" s="341" t="s">
        <v>364</v>
      </c>
      <c r="E1205" s="341" t="s">
        <v>365</v>
      </c>
      <c r="F1205" s="339">
        <v>37.554359999999996</v>
      </c>
      <c r="G1205" s="339">
        <v>34.398479999999999</v>
      </c>
      <c r="H1205" s="339">
        <v>40.710249999999995</v>
      </c>
      <c r="I1205" s="340">
        <v>1230</v>
      </c>
      <c r="J1205">
        <f t="shared" si="18"/>
        <v>0.37554359999999998</v>
      </c>
    </row>
    <row r="1206" spans="1:10">
      <c r="A1206" s="341" t="s">
        <v>324</v>
      </c>
      <c r="B1206" s="341" t="s">
        <v>137</v>
      </c>
      <c r="C1206" s="341" t="s">
        <v>302</v>
      </c>
      <c r="D1206" s="341" t="s">
        <v>364</v>
      </c>
      <c r="E1206" s="341" t="s">
        <v>365</v>
      </c>
      <c r="F1206" s="339">
        <v>44.918129999999998</v>
      </c>
      <c r="G1206" s="339">
        <v>41.523620000000001</v>
      </c>
      <c r="H1206" s="339">
        <v>48.312640000000002</v>
      </c>
      <c r="I1206" s="340">
        <v>1182</v>
      </c>
      <c r="J1206">
        <f t="shared" si="18"/>
        <v>0.44918130000000001</v>
      </c>
    </row>
    <row r="1207" spans="1:10">
      <c r="A1207" s="341" t="s">
        <v>325</v>
      </c>
      <c r="B1207" s="341" t="s">
        <v>138</v>
      </c>
      <c r="C1207" s="341" t="s">
        <v>302</v>
      </c>
      <c r="D1207" s="341" t="s">
        <v>364</v>
      </c>
      <c r="E1207" s="341" t="s">
        <v>365</v>
      </c>
      <c r="F1207" s="339">
        <v>40.372350000000004</v>
      </c>
      <c r="G1207" s="339">
        <v>37.166510000000002</v>
      </c>
      <c r="H1207" s="339">
        <v>43.578189999999999</v>
      </c>
      <c r="I1207" s="340">
        <v>1333</v>
      </c>
      <c r="J1207">
        <f t="shared" si="18"/>
        <v>0.40372350000000007</v>
      </c>
    </row>
    <row r="1208" spans="1:10">
      <c r="A1208" s="341" t="s">
        <v>326</v>
      </c>
      <c r="B1208" s="341" t="s">
        <v>327</v>
      </c>
      <c r="C1208" s="341" t="s">
        <v>302</v>
      </c>
      <c r="D1208" s="341" t="s">
        <v>364</v>
      </c>
      <c r="E1208" s="341" t="s">
        <v>365</v>
      </c>
      <c r="F1208" s="339">
        <v>41.26511</v>
      </c>
      <c r="G1208" s="339">
        <v>39.86598</v>
      </c>
      <c r="H1208" s="339">
        <v>42.664249999999996</v>
      </c>
      <c r="I1208" s="340">
        <v>7516</v>
      </c>
      <c r="J1208">
        <f t="shared" si="18"/>
        <v>0.41265109999999999</v>
      </c>
    </row>
    <row r="1209" spans="1:10">
      <c r="A1209" s="341" t="s">
        <v>328</v>
      </c>
      <c r="B1209" s="341" t="s">
        <v>329</v>
      </c>
      <c r="C1209" s="341" t="s">
        <v>302</v>
      </c>
      <c r="D1209" s="341" t="s">
        <v>364</v>
      </c>
      <c r="E1209" s="341" t="s">
        <v>365</v>
      </c>
      <c r="F1209" s="339">
        <v>38.516689999999997</v>
      </c>
      <c r="G1209" s="339">
        <v>36.49239</v>
      </c>
      <c r="H1209" s="339">
        <v>40.540979999999998</v>
      </c>
      <c r="I1209" s="340">
        <v>3703</v>
      </c>
      <c r="J1209">
        <f t="shared" si="18"/>
        <v>0.38516689999999998</v>
      </c>
    </row>
    <row r="1210" spans="1:10">
      <c r="A1210" s="341" t="s">
        <v>330</v>
      </c>
      <c r="B1210" s="341" t="s">
        <v>331</v>
      </c>
      <c r="C1210" s="341" t="s">
        <v>302</v>
      </c>
      <c r="D1210" s="341" t="s">
        <v>364</v>
      </c>
      <c r="E1210" s="341" t="s">
        <v>365</v>
      </c>
      <c r="F1210" s="339">
        <v>38.637389999999996</v>
      </c>
      <c r="G1210" s="339">
        <v>35.571930000000002</v>
      </c>
      <c r="H1210" s="339">
        <v>41.702850000000005</v>
      </c>
      <c r="I1210" s="340">
        <v>1350</v>
      </c>
      <c r="J1210">
        <f t="shared" si="18"/>
        <v>0.38637389999999994</v>
      </c>
    </row>
    <row r="1211" spans="1:10">
      <c r="A1211" s="341" t="s">
        <v>332</v>
      </c>
      <c r="B1211" s="341" t="s">
        <v>333</v>
      </c>
      <c r="C1211" s="341" t="s">
        <v>302</v>
      </c>
      <c r="D1211" s="341" t="s">
        <v>364</v>
      </c>
      <c r="E1211" s="341" t="s">
        <v>365</v>
      </c>
      <c r="F1211" s="339">
        <v>40.40549</v>
      </c>
      <c r="G1211" s="339">
        <v>38.569409999999998</v>
      </c>
      <c r="H1211" s="339">
        <v>42.241570000000003</v>
      </c>
      <c r="I1211" s="340">
        <v>4042</v>
      </c>
      <c r="J1211">
        <f t="shared" si="18"/>
        <v>0.40405489999999999</v>
      </c>
    </row>
    <row r="1212" spans="1:10">
      <c r="A1212" s="341" t="s">
        <v>334</v>
      </c>
      <c r="B1212" s="341" t="s">
        <v>335</v>
      </c>
      <c r="C1212" s="341" t="s">
        <v>302</v>
      </c>
      <c r="D1212" s="341" t="s">
        <v>364</v>
      </c>
      <c r="E1212" s="341" t="s">
        <v>365</v>
      </c>
      <c r="F1212" s="339">
        <v>41.47128</v>
      </c>
      <c r="G1212" s="339">
        <v>39.123669999999997</v>
      </c>
      <c r="H1212" s="339">
        <v>43.81888</v>
      </c>
      <c r="I1212" s="340">
        <v>2833</v>
      </c>
      <c r="J1212">
        <f t="shared" si="18"/>
        <v>0.41471279999999999</v>
      </c>
    </row>
    <row r="1213" spans="1:10">
      <c r="A1213" s="341" t="s">
        <v>336</v>
      </c>
      <c r="B1213" s="341" t="s">
        <v>337</v>
      </c>
      <c r="C1213" s="341" t="s">
        <v>302</v>
      </c>
      <c r="D1213" s="341" t="s">
        <v>364</v>
      </c>
      <c r="E1213" s="341" t="s">
        <v>365</v>
      </c>
      <c r="F1213" s="339">
        <v>43.472030000000004</v>
      </c>
      <c r="G1213" s="339">
        <v>41.184290000000004</v>
      </c>
      <c r="H1213" s="339">
        <v>45.759770000000003</v>
      </c>
      <c r="I1213" s="340">
        <v>3283</v>
      </c>
      <c r="J1213">
        <f t="shared" si="18"/>
        <v>0.43472030000000006</v>
      </c>
    </row>
    <row r="1214" spans="1:10">
      <c r="A1214" s="341" t="s">
        <v>338</v>
      </c>
      <c r="B1214" s="341" t="s">
        <v>339</v>
      </c>
      <c r="C1214" s="341" t="s">
        <v>302</v>
      </c>
      <c r="D1214" s="341" t="s">
        <v>364</v>
      </c>
      <c r="E1214" s="341" t="s">
        <v>365</v>
      </c>
      <c r="F1214" s="339">
        <v>41.145629999999997</v>
      </c>
      <c r="G1214" s="339">
        <v>39.663600000000002</v>
      </c>
      <c r="H1214" s="339">
        <v>42.627650000000003</v>
      </c>
      <c r="I1214" s="340">
        <v>6450</v>
      </c>
      <c r="J1214">
        <f t="shared" si="18"/>
        <v>0.4114563</v>
      </c>
    </row>
    <row r="1215" spans="1:10">
      <c r="A1215" s="341" t="s">
        <v>340</v>
      </c>
      <c r="B1215" s="341" t="s">
        <v>78</v>
      </c>
      <c r="C1215" s="341" t="s">
        <v>302</v>
      </c>
      <c r="D1215" s="341" t="s">
        <v>364</v>
      </c>
      <c r="E1215" s="341" t="s">
        <v>365</v>
      </c>
      <c r="F1215" s="339">
        <v>40.996490000000001</v>
      </c>
      <c r="G1215" s="339">
        <v>40.268270000000001</v>
      </c>
      <c r="H1215" s="339">
        <v>41.724699999999999</v>
      </c>
      <c r="I1215" s="340">
        <v>29177</v>
      </c>
      <c r="J1215">
        <f t="shared" si="18"/>
        <v>0.40996490000000002</v>
      </c>
    </row>
    <row r="1216" spans="1:10">
      <c r="A1216" s="344" t="s">
        <v>301</v>
      </c>
      <c r="B1216" s="344" t="s">
        <v>117</v>
      </c>
      <c r="C1216" s="344" t="s">
        <v>115</v>
      </c>
      <c r="D1216" s="344" t="s">
        <v>364</v>
      </c>
      <c r="E1216" s="344" t="s">
        <v>365</v>
      </c>
      <c r="F1216" s="342">
        <v>42.061630000000001</v>
      </c>
      <c r="G1216" s="342">
        <v>37.177349999999997</v>
      </c>
      <c r="H1216" s="342">
        <v>46.945910000000005</v>
      </c>
      <c r="I1216" s="343">
        <v>488</v>
      </c>
      <c r="J1216">
        <f t="shared" si="18"/>
        <v>0.4206163</v>
      </c>
    </row>
    <row r="1217" spans="1:10">
      <c r="A1217" s="344" t="s">
        <v>305</v>
      </c>
      <c r="B1217" s="344" t="s">
        <v>118</v>
      </c>
      <c r="C1217" s="344" t="s">
        <v>115</v>
      </c>
      <c r="D1217" s="344" t="s">
        <v>364</v>
      </c>
      <c r="E1217" s="344" t="s">
        <v>365</v>
      </c>
      <c r="F1217" s="342">
        <v>44.591720000000002</v>
      </c>
      <c r="G1217" s="342">
        <v>40.135089999999998</v>
      </c>
      <c r="H1217" s="342">
        <v>49.048340000000003</v>
      </c>
      <c r="I1217" s="343">
        <v>602</v>
      </c>
      <c r="J1217">
        <f t="shared" si="18"/>
        <v>0.44591720000000001</v>
      </c>
    </row>
    <row r="1218" spans="1:10">
      <c r="A1218" s="344" t="s">
        <v>306</v>
      </c>
      <c r="B1218" s="344" t="s">
        <v>119</v>
      </c>
      <c r="C1218" s="344" t="s">
        <v>115</v>
      </c>
      <c r="D1218" s="344" t="s">
        <v>364</v>
      </c>
      <c r="E1218" s="344" t="s">
        <v>365</v>
      </c>
      <c r="F1218" s="342">
        <v>41.651620000000001</v>
      </c>
      <c r="G1218" s="342">
        <v>36.912479999999995</v>
      </c>
      <c r="H1218" s="342">
        <v>46.390749999999997</v>
      </c>
      <c r="I1218" s="343">
        <v>551</v>
      </c>
      <c r="J1218">
        <f t="shared" si="18"/>
        <v>0.4165162</v>
      </c>
    </row>
    <row r="1219" spans="1:10">
      <c r="A1219" s="344" t="s">
        <v>307</v>
      </c>
      <c r="B1219" s="344" t="s">
        <v>120</v>
      </c>
      <c r="C1219" s="344" t="s">
        <v>115</v>
      </c>
      <c r="D1219" s="344" t="s">
        <v>364</v>
      </c>
      <c r="E1219" s="344" t="s">
        <v>365</v>
      </c>
      <c r="F1219" s="342">
        <v>46.953109999999995</v>
      </c>
      <c r="G1219" s="342">
        <v>42.740470000000002</v>
      </c>
      <c r="H1219" s="342">
        <v>51.165760000000006</v>
      </c>
      <c r="I1219" s="343">
        <v>607</v>
      </c>
      <c r="J1219">
        <f t="shared" si="18"/>
        <v>0.46953109999999998</v>
      </c>
    </row>
    <row r="1220" spans="1:10">
      <c r="A1220" s="344" t="s">
        <v>308</v>
      </c>
      <c r="B1220" s="344" t="s">
        <v>121</v>
      </c>
      <c r="C1220" s="344" t="s">
        <v>115</v>
      </c>
      <c r="D1220" s="344" t="s">
        <v>364</v>
      </c>
      <c r="E1220" s="344" t="s">
        <v>365</v>
      </c>
      <c r="F1220" s="342">
        <v>52.973380000000006</v>
      </c>
      <c r="G1220" s="342">
        <v>48.63308</v>
      </c>
      <c r="H1220" s="342">
        <v>57.313670000000002</v>
      </c>
      <c r="I1220" s="343">
        <v>613</v>
      </c>
      <c r="J1220">
        <f t="shared" ref="J1220:J1283" si="19">F1220/100</f>
        <v>0.52973380000000003</v>
      </c>
    </row>
    <row r="1221" spans="1:10">
      <c r="A1221" s="344" t="s">
        <v>309</v>
      </c>
      <c r="B1221" s="344" t="s">
        <v>122</v>
      </c>
      <c r="C1221" s="344" t="s">
        <v>115</v>
      </c>
      <c r="D1221" s="344" t="s">
        <v>364</v>
      </c>
      <c r="E1221" s="344" t="s">
        <v>365</v>
      </c>
      <c r="F1221" s="342">
        <v>49.697340000000004</v>
      </c>
      <c r="G1221" s="342">
        <v>45.372550000000004</v>
      </c>
      <c r="H1221" s="342">
        <v>54.022130000000004</v>
      </c>
      <c r="I1221" s="343">
        <v>598</v>
      </c>
      <c r="J1221">
        <f t="shared" si="19"/>
        <v>0.49697340000000007</v>
      </c>
    </row>
    <row r="1222" spans="1:10">
      <c r="A1222" s="344" t="s">
        <v>310</v>
      </c>
      <c r="B1222" s="344" t="s">
        <v>123</v>
      </c>
      <c r="C1222" s="344" t="s">
        <v>115</v>
      </c>
      <c r="D1222" s="344" t="s">
        <v>364</v>
      </c>
      <c r="E1222" s="344" t="s">
        <v>365</v>
      </c>
      <c r="F1222" s="342">
        <v>44.286670000000001</v>
      </c>
      <c r="G1222" s="342">
        <v>40.23583</v>
      </c>
      <c r="H1222" s="342">
        <v>48.337510000000002</v>
      </c>
      <c r="I1222" s="343">
        <v>631</v>
      </c>
      <c r="J1222">
        <f t="shared" si="19"/>
        <v>0.4428667</v>
      </c>
    </row>
    <row r="1223" spans="1:10">
      <c r="A1223" s="344" t="s">
        <v>311</v>
      </c>
      <c r="B1223" s="344" t="s">
        <v>124</v>
      </c>
      <c r="C1223" s="344" t="s">
        <v>115</v>
      </c>
      <c r="D1223" s="344" t="s">
        <v>364</v>
      </c>
      <c r="E1223" s="344" t="s">
        <v>365</v>
      </c>
      <c r="F1223" s="342">
        <v>44.91713</v>
      </c>
      <c r="G1223" s="342">
        <v>39.809280000000001</v>
      </c>
      <c r="H1223" s="342">
        <v>50.024990000000003</v>
      </c>
      <c r="I1223" s="343">
        <v>626</v>
      </c>
      <c r="J1223">
        <f t="shared" si="19"/>
        <v>0.4491713</v>
      </c>
    </row>
    <row r="1224" spans="1:10">
      <c r="A1224" s="344" t="s">
        <v>312</v>
      </c>
      <c r="B1224" s="344" t="s">
        <v>125</v>
      </c>
      <c r="C1224" s="344" t="s">
        <v>115</v>
      </c>
      <c r="D1224" s="344" t="s">
        <v>364</v>
      </c>
      <c r="E1224" s="344" t="s">
        <v>365</v>
      </c>
      <c r="F1224" s="342">
        <v>41.261429999999997</v>
      </c>
      <c r="G1224" s="342">
        <v>36.6875</v>
      </c>
      <c r="H1224" s="342">
        <v>45.835360000000001</v>
      </c>
      <c r="I1224" s="343">
        <v>516</v>
      </c>
      <c r="J1224">
        <f t="shared" si="19"/>
        <v>0.41261429999999999</v>
      </c>
    </row>
    <row r="1225" spans="1:10">
      <c r="A1225" s="344" t="s">
        <v>313</v>
      </c>
      <c r="B1225" s="344" t="s">
        <v>126</v>
      </c>
      <c r="C1225" s="344" t="s">
        <v>115</v>
      </c>
      <c r="D1225" s="344" t="s">
        <v>364</v>
      </c>
      <c r="E1225" s="344" t="s">
        <v>365</v>
      </c>
      <c r="F1225" s="342">
        <v>45.213940000000001</v>
      </c>
      <c r="G1225" s="342">
        <v>40.71058</v>
      </c>
      <c r="H1225" s="342">
        <v>49.717299999999994</v>
      </c>
      <c r="I1225" s="343">
        <v>601</v>
      </c>
      <c r="J1225">
        <f t="shared" si="19"/>
        <v>0.45213940000000002</v>
      </c>
    </row>
    <row r="1226" spans="1:10">
      <c r="A1226" s="344" t="s">
        <v>314</v>
      </c>
      <c r="B1226" s="344" t="s">
        <v>127</v>
      </c>
      <c r="C1226" s="344" t="s">
        <v>115</v>
      </c>
      <c r="D1226" s="344" t="s">
        <v>364</v>
      </c>
      <c r="E1226" s="344" t="s">
        <v>365</v>
      </c>
      <c r="F1226" s="342">
        <v>49.32443</v>
      </c>
      <c r="G1226" s="342">
        <v>45.098219999999998</v>
      </c>
      <c r="H1226" s="342">
        <v>53.550629999999998</v>
      </c>
      <c r="I1226" s="343">
        <v>721</v>
      </c>
      <c r="J1226">
        <f t="shared" si="19"/>
        <v>0.49324429999999997</v>
      </c>
    </row>
    <row r="1227" spans="1:10">
      <c r="A1227" s="344" t="s">
        <v>315</v>
      </c>
      <c r="B1227" s="344" t="s">
        <v>128</v>
      </c>
      <c r="C1227" s="344" t="s">
        <v>115</v>
      </c>
      <c r="D1227" s="344" t="s">
        <v>364</v>
      </c>
      <c r="E1227" s="344" t="s">
        <v>365</v>
      </c>
      <c r="F1227" s="342">
        <v>45.968330000000002</v>
      </c>
      <c r="G1227" s="342">
        <v>41.755270000000003</v>
      </c>
      <c r="H1227" s="342">
        <v>50.181399999999996</v>
      </c>
      <c r="I1227" s="343">
        <v>574</v>
      </c>
      <c r="J1227">
        <f t="shared" si="19"/>
        <v>0.45968330000000002</v>
      </c>
    </row>
    <row r="1228" spans="1:10">
      <c r="A1228" s="344" t="s">
        <v>316</v>
      </c>
      <c r="B1228" s="344" t="s">
        <v>129</v>
      </c>
      <c r="C1228" s="344" t="s">
        <v>115</v>
      </c>
      <c r="D1228" s="344" t="s">
        <v>364</v>
      </c>
      <c r="E1228" s="344" t="s">
        <v>365</v>
      </c>
      <c r="F1228" s="342">
        <v>46.573259999999998</v>
      </c>
      <c r="G1228" s="342">
        <v>42.150790000000001</v>
      </c>
      <c r="H1228" s="342">
        <v>50.995739999999998</v>
      </c>
      <c r="I1228" s="343">
        <v>557</v>
      </c>
      <c r="J1228">
        <f t="shared" si="19"/>
        <v>0.4657326</v>
      </c>
    </row>
    <row r="1229" spans="1:10">
      <c r="A1229" s="344" t="s">
        <v>317</v>
      </c>
      <c r="B1229" s="344" t="s">
        <v>130</v>
      </c>
      <c r="C1229" s="344" t="s">
        <v>115</v>
      </c>
      <c r="D1229" s="344" t="s">
        <v>364</v>
      </c>
      <c r="E1229" s="344" t="s">
        <v>365</v>
      </c>
      <c r="F1229" s="342">
        <v>47.218149999999994</v>
      </c>
      <c r="G1229" s="342">
        <v>42.33296</v>
      </c>
      <c r="H1229" s="342">
        <v>52.103339999999996</v>
      </c>
      <c r="I1229" s="343">
        <v>494</v>
      </c>
      <c r="J1229">
        <f t="shared" si="19"/>
        <v>0.47218149999999992</v>
      </c>
    </row>
    <row r="1230" spans="1:10">
      <c r="A1230" s="344" t="s">
        <v>318</v>
      </c>
      <c r="B1230" s="344" t="s">
        <v>131</v>
      </c>
      <c r="C1230" s="344" t="s">
        <v>115</v>
      </c>
      <c r="D1230" s="344" t="s">
        <v>364</v>
      </c>
      <c r="E1230" s="344" t="s">
        <v>365</v>
      </c>
      <c r="F1230" s="342">
        <v>49.170370000000005</v>
      </c>
      <c r="G1230" s="342">
        <v>45.299489999999999</v>
      </c>
      <c r="H1230" s="342">
        <v>53.041240000000002</v>
      </c>
      <c r="I1230" s="343">
        <v>1000</v>
      </c>
      <c r="J1230">
        <f t="shared" si="19"/>
        <v>0.49170370000000008</v>
      </c>
    </row>
    <row r="1231" spans="1:10">
      <c r="A1231" s="344" t="s">
        <v>319</v>
      </c>
      <c r="B1231" s="344" t="s">
        <v>132</v>
      </c>
      <c r="C1231" s="344" t="s">
        <v>115</v>
      </c>
      <c r="D1231" s="344" t="s">
        <v>364</v>
      </c>
      <c r="E1231" s="344" t="s">
        <v>365</v>
      </c>
      <c r="F1231" s="342">
        <v>50.700109999999995</v>
      </c>
      <c r="G1231" s="342">
        <v>47.02581</v>
      </c>
      <c r="H1231" s="342">
        <v>54.374409999999997</v>
      </c>
      <c r="I1231" s="343">
        <v>779</v>
      </c>
      <c r="J1231">
        <f t="shared" si="19"/>
        <v>0.50700109999999998</v>
      </c>
    </row>
    <row r="1232" spans="1:10">
      <c r="A1232" s="344" t="s">
        <v>320</v>
      </c>
      <c r="B1232" s="344" t="s">
        <v>133</v>
      </c>
      <c r="C1232" s="344" t="s">
        <v>115</v>
      </c>
      <c r="D1232" s="344" t="s">
        <v>364</v>
      </c>
      <c r="E1232" s="344" t="s">
        <v>365</v>
      </c>
      <c r="F1232" s="342">
        <v>42.818379999999998</v>
      </c>
      <c r="G1232" s="342">
        <v>38.27881</v>
      </c>
      <c r="H1232" s="342">
        <v>47.357959999999999</v>
      </c>
      <c r="I1232" s="343">
        <v>555</v>
      </c>
      <c r="J1232">
        <f t="shared" si="19"/>
        <v>0.4281838</v>
      </c>
    </row>
    <row r="1233" spans="1:10">
      <c r="A1233" s="344" t="s">
        <v>321</v>
      </c>
      <c r="B1233" s="344" t="s">
        <v>134</v>
      </c>
      <c r="C1233" s="344" t="s">
        <v>115</v>
      </c>
      <c r="D1233" s="344" t="s">
        <v>364</v>
      </c>
      <c r="E1233" s="344" t="s">
        <v>365</v>
      </c>
      <c r="F1233" s="342">
        <v>47.001110000000004</v>
      </c>
      <c r="G1233" s="342">
        <v>43.073460000000004</v>
      </c>
      <c r="H1233" s="342">
        <v>50.92877</v>
      </c>
      <c r="I1233" s="343">
        <v>710</v>
      </c>
      <c r="J1233">
        <f t="shared" si="19"/>
        <v>0.47001110000000001</v>
      </c>
    </row>
    <row r="1234" spans="1:10">
      <c r="A1234" s="344" t="s">
        <v>322</v>
      </c>
      <c r="B1234" s="344" t="s">
        <v>135</v>
      </c>
      <c r="C1234" s="344" t="s">
        <v>115</v>
      </c>
      <c r="D1234" s="344" t="s">
        <v>364</v>
      </c>
      <c r="E1234" s="344" t="s">
        <v>365</v>
      </c>
      <c r="F1234" s="342">
        <v>46.825060000000001</v>
      </c>
      <c r="G1234" s="342">
        <v>42.271789999999996</v>
      </c>
      <c r="H1234" s="342">
        <v>51.378320000000002</v>
      </c>
      <c r="I1234" s="343">
        <v>545</v>
      </c>
      <c r="J1234">
        <f t="shared" si="19"/>
        <v>0.46825060000000002</v>
      </c>
    </row>
    <row r="1235" spans="1:10">
      <c r="A1235" s="344" t="s">
        <v>323</v>
      </c>
      <c r="B1235" s="344" t="s">
        <v>136</v>
      </c>
      <c r="C1235" s="344" t="s">
        <v>115</v>
      </c>
      <c r="D1235" s="344" t="s">
        <v>364</v>
      </c>
      <c r="E1235" s="344" t="s">
        <v>365</v>
      </c>
      <c r="F1235" s="342">
        <v>40.434579999999997</v>
      </c>
      <c r="G1235" s="342">
        <v>36.083100000000002</v>
      </c>
      <c r="H1235" s="342">
        <v>44.786070000000002</v>
      </c>
      <c r="I1235" s="343">
        <v>562</v>
      </c>
      <c r="J1235">
        <f t="shared" si="19"/>
        <v>0.40434579999999998</v>
      </c>
    </row>
    <row r="1236" spans="1:10">
      <c r="A1236" s="344" t="s">
        <v>324</v>
      </c>
      <c r="B1236" s="344" t="s">
        <v>137</v>
      </c>
      <c r="C1236" s="344" t="s">
        <v>115</v>
      </c>
      <c r="D1236" s="344" t="s">
        <v>364</v>
      </c>
      <c r="E1236" s="344" t="s">
        <v>365</v>
      </c>
      <c r="F1236" s="342">
        <v>51.522950000000002</v>
      </c>
      <c r="G1236" s="342">
        <v>47.103850000000001</v>
      </c>
      <c r="H1236" s="342">
        <v>55.942040000000006</v>
      </c>
      <c r="I1236" s="343">
        <v>547</v>
      </c>
      <c r="J1236">
        <f t="shared" si="19"/>
        <v>0.51522950000000001</v>
      </c>
    </row>
    <row r="1237" spans="1:10">
      <c r="A1237" s="344" t="s">
        <v>325</v>
      </c>
      <c r="B1237" s="344" t="s">
        <v>138</v>
      </c>
      <c r="C1237" s="344" t="s">
        <v>115</v>
      </c>
      <c r="D1237" s="344" t="s">
        <v>364</v>
      </c>
      <c r="E1237" s="344" t="s">
        <v>365</v>
      </c>
      <c r="F1237" s="342">
        <v>47.105879999999999</v>
      </c>
      <c r="G1237" s="342">
        <v>42.776589999999999</v>
      </c>
      <c r="H1237" s="342">
        <v>51.435169999999999</v>
      </c>
      <c r="I1237" s="343">
        <v>620</v>
      </c>
      <c r="J1237">
        <f t="shared" si="19"/>
        <v>0.4710588</v>
      </c>
    </row>
    <row r="1238" spans="1:10">
      <c r="A1238" s="344" t="s">
        <v>326</v>
      </c>
      <c r="B1238" s="344" t="s">
        <v>327</v>
      </c>
      <c r="C1238" s="344" t="s">
        <v>115</v>
      </c>
      <c r="D1238" s="344" t="s">
        <v>364</v>
      </c>
      <c r="E1238" s="344" t="s">
        <v>365</v>
      </c>
      <c r="F1238" s="342">
        <v>47.031420000000004</v>
      </c>
      <c r="G1238" s="342">
        <v>45.154650000000004</v>
      </c>
      <c r="H1238" s="342">
        <v>48.908190000000005</v>
      </c>
      <c r="I1238" s="343">
        <v>3459</v>
      </c>
      <c r="J1238">
        <f t="shared" si="19"/>
        <v>0.47031420000000002</v>
      </c>
    </row>
    <row r="1239" spans="1:10">
      <c r="A1239" s="344" t="s">
        <v>328</v>
      </c>
      <c r="B1239" s="344" t="s">
        <v>329</v>
      </c>
      <c r="C1239" s="344" t="s">
        <v>115</v>
      </c>
      <c r="D1239" s="344" t="s">
        <v>364</v>
      </c>
      <c r="E1239" s="344" t="s">
        <v>365</v>
      </c>
      <c r="F1239" s="342">
        <v>43.905589999999997</v>
      </c>
      <c r="G1239" s="342">
        <v>41.126159999999999</v>
      </c>
      <c r="H1239" s="342">
        <v>46.685020000000002</v>
      </c>
      <c r="I1239" s="343">
        <v>1743</v>
      </c>
      <c r="J1239">
        <f t="shared" si="19"/>
        <v>0.43905589999999994</v>
      </c>
    </row>
    <row r="1240" spans="1:10">
      <c r="A1240" s="344" t="s">
        <v>330</v>
      </c>
      <c r="B1240" s="344" t="s">
        <v>331</v>
      </c>
      <c r="C1240" s="344" t="s">
        <v>115</v>
      </c>
      <c r="D1240" s="344" t="s">
        <v>364</v>
      </c>
      <c r="E1240" s="344" t="s">
        <v>365</v>
      </c>
      <c r="F1240" s="342">
        <v>44.286670000000001</v>
      </c>
      <c r="G1240" s="342">
        <v>40.23583</v>
      </c>
      <c r="H1240" s="342">
        <v>48.337510000000002</v>
      </c>
      <c r="I1240" s="343">
        <v>631</v>
      </c>
      <c r="J1240">
        <f t="shared" si="19"/>
        <v>0.4428667</v>
      </c>
    </row>
    <row r="1241" spans="1:10">
      <c r="A1241" s="344" t="s">
        <v>332</v>
      </c>
      <c r="B1241" s="344" t="s">
        <v>333</v>
      </c>
      <c r="C1241" s="344" t="s">
        <v>115</v>
      </c>
      <c r="D1241" s="344" t="s">
        <v>364</v>
      </c>
      <c r="E1241" s="344" t="s">
        <v>365</v>
      </c>
      <c r="F1241" s="342">
        <v>47.676740000000002</v>
      </c>
      <c r="G1241" s="342">
        <v>45.120620000000002</v>
      </c>
      <c r="H1241" s="342">
        <v>50.232860000000002</v>
      </c>
      <c r="I1241" s="343">
        <v>1852</v>
      </c>
      <c r="J1241">
        <f t="shared" si="19"/>
        <v>0.47676740000000001</v>
      </c>
    </row>
    <row r="1242" spans="1:10">
      <c r="A1242" s="344" t="s">
        <v>334</v>
      </c>
      <c r="B1242" s="344" t="s">
        <v>335</v>
      </c>
      <c r="C1242" s="344" t="s">
        <v>115</v>
      </c>
      <c r="D1242" s="344" t="s">
        <v>364</v>
      </c>
      <c r="E1242" s="344" t="s">
        <v>365</v>
      </c>
      <c r="F1242" s="342">
        <v>49.209249999999997</v>
      </c>
      <c r="G1242" s="342">
        <v>46.107130000000005</v>
      </c>
      <c r="H1242" s="342">
        <v>52.31138</v>
      </c>
      <c r="I1242" s="343">
        <v>1334</v>
      </c>
      <c r="J1242">
        <f t="shared" si="19"/>
        <v>0.49209249999999999</v>
      </c>
    </row>
    <row r="1243" spans="1:10">
      <c r="A1243" s="344" t="s">
        <v>336</v>
      </c>
      <c r="B1243" s="344" t="s">
        <v>337</v>
      </c>
      <c r="C1243" s="344" t="s">
        <v>115</v>
      </c>
      <c r="D1243" s="344" t="s">
        <v>364</v>
      </c>
      <c r="E1243" s="344" t="s">
        <v>365</v>
      </c>
      <c r="F1243" s="342">
        <v>48.681649999999998</v>
      </c>
      <c r="G1243" s="342">
        <v>45.532830000000004</v>
      </c>
      <c r="H1243" s="342">
        <v>51.830469999999998</v>
      </c>
      <c r="I1243" s="343">
        <v>1494</v>
      </c>
      <c r="J1243">
        <f t="shared" si="19"/>
        <v>0.48681649999999999</v>
      </c>
    </row>
    <row r="1244" spans="1:10">
      <c r="A1244" s="344" t="s">
        <v>338</v>
      </c>
      <c r="B1244" s="344" t="s">
        <v>339</v>
      </c>
      <c r="C1244" s="344" t="s">
        <v>115</v>
      </c>
      <c r="D1244" s="344" t="s">
        <v>364</v>
      </c>
      <c r="E1244" s="344" t="s">
        <v>365</v>
      </c>
      <c r="F1244" s="342">
        <v>46.691090000000003</v>
      </c>
      <c r="G1244" s="342">
        <v>44.698130000000006</v>
      </c>
      <c r="H1244" s="342">
        <v>48.684049999999999</v>
      </c>
      <c r="I1244" s="343">
        <v>2984</v>
      </c>
      <c r="J1244">
        <f t="shared" si="19"/>
        <v>0.46691090000000002</v>
      </c>
    </row>
    <row r="1245" spans="1:10">
      <c r="A1245" s="344" t="s">
        <v>340</v>
      </c>
      <c r="B1245" s="344" t="s">
        <v>78</v>
      </c>
      <c r="C1245" s="344" t="s">
        <v>115</v>
      </c>
      <c r="D1245" s="344" t="s">
        <v>364</v>
      </c>
      <c r="E1245" s="344" t="s">
        <v>365</v>
      </c>
      <c r="F1245" s="342">
        <v>47.03013</v>
      </c>
      <c r="G1245" s="342">
        <v>46.038209999999999</v>
      </c>
      <c r="H1245" s="342">
        <v>48.02205</v>
      </c>
      <c r="I1245" s="343">
        <v>13497</v>
      </c>
      <c r="J1245">
        <f t="shared" si="19"/>
        <v>0.47030129999999998</v>
      </c>
    </row>
    <row r="1246" spans="1:10">
      <c r="A1246" s="347" t="s">
        <v>301</v>
      </c>
      <c r="B1246" s="347" t="s">
        <v>117</v>
      </c>
      <c r="C1246" s="347" t="s">
        <v>116</v>
      </c>
      <c r="D1246" s="347" t="s">
        <v>364</v>
      </c>
      <c r="E1246" s="347" t="s">
        <v>365</v>
      </c>
      <c r="F1246" s="345">
        <v>32.805669999999999</v>
      </c>
      <c r="G1246" s="345">
        <v>28.874980000000001</v>
      </c>
      <c r="H1246" s="345">
        <v>36.736350000000002</v>
      </c>
      <c r="I1246" s="346">
        <v>612</v>
      </c>
      <c r="J1246">
        <f t="shared" si="19"/>
        <v>0.32805669999999998</v>
      </c>
    </row>
    <row r="1247" spans="1:10">
      <c r="A1247" s="347" t="s">
        <v>305</v>
      </c>
      <c r="B1247" s="347" t="s">
        <v>118</v>
      </c>
      <c r="C1247" s="347" t="s">
        <v>116</v>
      </c>
      <c r="D1247" s="347" t="s">
        <v>364</v>
      </c>
      <c r="E1247" s="347" t="s">
        <v>365</v>
      </c>
      <c r="F1247" s="345">
        <v>37.955290000000005</v>
      </c>
      <c r="G1247" s="345">
        <v>33.848289999999999</v>
      </c>
      <c r="H1247" s="345">
        <v>42.0623</v>
      </c>
      <c r="I1247" s="346">
        <v>679</v>
      </c>
      <c r="J1247">
        <f t="shared" si="19"/>
        <v>0.37955290000000003</v>
      </c>
    </row>
    <row r="1248" spans="1:10">
      <c r="A1248" s="347" t="s">
        <v>306</v>
      </c>
      <c r="B1248" s="347" t="s">
        <v>119</v>
      </c>
      <c r="C1248" s="347" t="s">
        <v>116</v>
      </c>
      <c r="D1248" s="347" t="s">
        <v>364</v>
      </c>
      <c r="E1248" s="347" t="s">
        <v>365</v>
      </c>
      <c r="F1248" s="345">
        <v>34.96087</v>
      </c>
      <c r="G1248" s="345">
        <v>30.988539999999997</v>
      </c>
      <c r="H1248" s="345">
        <v>38.933210000000003</v>
      </c>
      <c r="I1248" s="346">
        <v>642</v>
      </c>
      <c r="J1248">
        <f t="shared" si="19"/>
        <v>0.34960869999999999</v>
      </c>
    </row>
    <row r="1249" spans="1:10">
      <c r="A1249" s="347" t="s">
        <v>307</v>
      </c>
      <c r="B1249" s="347" t="s">
        <v>120</v>
      </c>
      <c r="C1249" s="347" t="s">
        <v>116</v>
      </c>
      <c r="D1249" s="347" t="s">
        <v>364</v>
      </c>
      <c r="E1249" s="347" t="s">
        <v>365</v>
      </c>
      <c r="F1249" s="345">
        <v>36.861129999999996</v>
      </c>
      <c r="G1249" s="345">
        <v>33.011269999999996</v>
      </c>
      <c r="H1249" s="345">
        <v>40.710979999999999</v>
      </c>
      <c r="I1249" s="346">
        <v>714</v>
      </c>
      <c r="J1249">
        <f t="shared" si="19"/>
        <v>0.36861129999999998</v>
      </c>
    </row>
    <row r="1250" spans="1:10">
      <c r="A1250" s="347" t="s">
        <v>308</v>
      </c>
      <c r="B1250" s="347" t="s">
        <v>121</v>
      </c>
      <c r="C1250" s="347" t="s">
        <v>116</v>
      </c>
      <c r="D1250" s="347" t="s">
        <v>364</v>
      </c>
      <c r="E1250" s="347" t="s">
        <v>365</v>
      </c>
      <c r="F1250" s="345">
        <v>36.0535</v>
      </c>
      <c r="G1250" s="345">
        <v>32.3078</v>
      </c>
      <c r="H1250" s="345">
        <v>39.799199999999999</v>
      </c>
      <c r="I1250" s="346">
        <v>705</v>
      </c>
      <c r="J1250">
        <f t="shared" si="19"/>
        <v>0.36053499999999999</v>
      </c>
    </row>
    <row r="1251" spans="1:10">
      <c r="A1251" s="347" t="s">
        <v>309</v>
      </c>
      <c r="B1251" s="347" t="s">
        <v>122</v>
      </c>
      <c r="C1251" s="347" t="s">
        <v>116</v>
      </c>
      <c r="D1251" s="347" t="s">
        <v>364</v>
      </c>
      <c r="E1251" s="347" t="s">
        <v>365</v>
      </c>
      <c r="F1251" s="345">
        <v>35.392749999999999</v>
      </c>
      <c r="G1251" s="345">
        <v>31.64263</v>
      </c>
      <c r="H1251" s="345">
        <v>39.142870000000002</v>
      </c>
      <c r="I1251" s="346">
        <v>705</v>
      </c>
      <c r="J1251">
        <f t="shared" si="19"/>
        <v>0.35392750000000001</v>
      </c>
    </row>
    <row r="1252" spans="1:10">
      <c r="A1252" s="347" t="s">
        <v>310</v>
      </c>
      <c r="B1252" s="347" t="s">
        <v>123</v>
      </c>
      <c r="C1252" s="347" t="s">
        <v>116</v>
      </c>
      <c r="D1252" s="347" t="s">
        <v>364</v>
      </c>
      <c r="E1252" s="347" t="s">
        <v>365</v>
      </c>
      <c r="F1252" s="345">
        <v>33.393970000000003</v>
      </c>
      <c r="G1252" s="345">
        <v>29.809069999999998</v>
      </c>
      <c r="H1252" s="345">
        <v>36.978870000000001</v>
      </c>
      <c r="I1252" s="346">
        <v>719</v>
      </c>
      <c r="J1252">
        <f t="shared" si="19"/>
        <v>0.33393970000000001</v>
      </c>
    </row>
    <row r="1253" spans="1:10">
      <c r="A1253" s="347" t="s">
        <v>311</v>
      </c>
      <c r="B1253" s="347" t="s">
        <v>124</v>
      </c>
      <c r="C1253" s="347" t="s">
        <v>116</v>
      </c>
      <c r="D1253" s="347" t="s">
        <v>364</v>
      </c>
      <c r="E1253" s="347" t="s">
        <v>365</v>
      </c>
      <c r="F1253" s="345">
        <v>38.301929999999999</v>
      </c>
      <c r="G1253" s="345">
        <v>34.098820000000003</v>
      </c>
      <c r="H1253" s="345">
        <v>42.505029999999998</v>
      </c>
      <c r="I1253" s="346">
        <v>669</v>
      </c>
      <c r="J1253">
        <f t="shared" si="19"/>
        <v>0.38301930000000001</v>
      </c>
    </row>
    <row r="1254" spans="1:10">
      <c r="A1254" s="347" t="s">
        <v>312</v>
      </c>
      <c r="B1254" s="347" t="s">
        <v>125</v>
      </c>
      <c r="C1254" s="347" t="s">
        <v>116</v>
      </c>
      <c r="D1254" s="347" t="s">
        <v>364</v>
      </c>
      <c r="E1254" s="347" t="s">
        <v>365</v>
      </c>
      <c r="F1254" s="345">
        <v>29.42436</v>
      </c>
      <c r="G1254" s="345">
        <v>25.519350000000003</v>
      </c>
      <c r="H1254" s="345">
        <v>33.32938</v>
      </c>
      <c r="I1254" s="346">
        <v>606</v>
      </c>
      <c r="J1254">
        <f t="shared" si="19"/>
        <v>0.29424359999999999</v>
      </c>
    </row>
    <row r="1255" spans="1:10">
      <c r="A1255" s="347" t="s">
        <v>313</v>
      </c>
      <c r="B1255" s="347" t="s">
        <v>126</v>
      </c>
      <c r="C1255" s="347" t="s">
        <v>116</v>
      </c>
      <c r="D1255" s="347" t="s">
        <v>364</v>
      </c>
      <c r="E1255" s="347" t="s">
        <v>365</v>
      </c>
      <c r="F1255" s="345">
        <v>33.84337</v>
      </c>
      <c r="G1255" s="345">
        <v>30.212949999999999</v>
      </c>
      <c r="H1255" s="345">
        <v>37.473800000000004</v>
      </c>
      <c r="I1255" s="346">
        <v>685</v>
      </c>
      <c r="J1255">
        <f t="shared" si="19"/>
        <v>0.3384337</v>
      </c>
    </row>
    <row r="1256" spans="1:10">
      <c r="A1256" s="347" t="s">
        <v>314</v>
      </c>
      <c r="B1256" s="347" t="s">
        <v>127</v>
      </c>
      <c r="C1256" s="347" t="s">
        <v>116</v>
      </c>
      <c r="D1256" s="347" t="s">
        <v>364</v>
      </c>
      <c r="E1256" s="347" t="s">
        <v>365</v>
      </c>
      <c r="F1256" s="345">
        <v>36.711909999999996</v>
      </c>
      <c r="G1256" s="345">
        <v>33.03631</v>
      </c>
      <c r="H1256" s="345">
        <v>40.387499999999996</v>
      </c>
      <c r="I1256" s="346">
        <v>852</v>
      </c>
      <c r="J1256">
        <f t="shared" si="19"/>
        <v>0.36711909999999998</v>
      </c>
    </row>
    <row r="1257" spans="1:10">
      <c r="A1257" s="347" t="s">
        <v>315</v>
      </c>
      <c r="B1257" s="347" t="s">
        <v>128</v>
      </c>
      <c r="C1257" s="347" t="s">
        <v>116</v>
      </c>
      <c r="D1257" s="347" t="s">
        <v>364</v>
      </c>
      <c r="E1257" s="347" t="s">
        <v>365</v>
      </c>
      <c r="F1257" s="345">
        <v>27.39433</v>
      </c>
      <c r="G1257" s="345">
        <v>24.004259999999999</v>
      </c>
      <c r="H1257" s="345">
        <v>30.784390000000002</v>
      </c>
      <c r="I1257" s="346">
        <v>701</v>
      </c>
      <c r="J1257">
        <f t="shared" si="19"/>
        <v>0.2739433</v>
      </c>
    </row>
    <row r="1258" spans="1:10">
      <c r="A1258" s="347" t="s">
        <v>316</v>
      </c>
      <c r="B1258" s="347" t="s">
        <v>129</v>
      </c>
      <c r="C1258" s="347" t="s">
        <v>116</v>
      </c>
      <c r="D1258" s="347" t="s">
        <v>364</v>
      </c>
      <c r="E1258" s="347" t="s">
        <v>365</v>
      </c>
      <c r="F1258" s="345">
        <v>35.021180000000001</v>
      </c>
      <c r="G1258" s="345">
        <v>31.085329999999999</v>
      </c>
      <c r="H1258" s="345">
        <v>38.957029999999996</v>
      </c>
      <c r="I1258" s="346">
        <v>637</v>
      </c>
      <c r="J1258">
        <f t="shared" si="19"/>
        <v>0.35021180000000002</v>
      </c>
    </row>
    <row r="1259" spans="1:10">
      <c r="A1259" s="347" t="s">
        <v>317</v>
      </c>
      <c r="B1259" s="347" t="s">
        <v>130</v>
      </c>
      <c r="C1259" s="347" t="s">
        <v>116</v>
      </c>
      <c r="D1259" s="347" t="s">
        <v>364</v>
      </c>
      <c r="E1259" s="347" t="s">
        <v>365</v>
      </c>
      <c r="F1259" s="345">
        <v>38.946809999999999</v>
      </c>
      <c r="G1259" s="345">
        <v>34.899149999999999</v>
      </c>
      <c r="H1259" s="345">
        <v>42.99447</v>
      </c>
      <c r="I1259" s="346">
        <v>620</v>
      </c>
      <c r="J1259">
        <f t="shared" si="19"/>
        <v>0.38946809999999998</v>
      </c>
    </row>
    <row r="1260" spans="1:10">
      <c r="A1260" s="347" t="s">
        <v>318</v>
      </c>
      <c r="B1260" s="347" t="s">
        <v>131</v>
      </c>
      <c r="C1260" s="347" t="s">
        <v>116</v>
      </c>
      <c r="D1260" s="347" t="s">
        <v>364</v>
      </c>
      <c r="E1260" s="347" t="s">
        <v>365</v>
      </c>
      <c r="F1260" s="345">
        <v>38.26793</v>
      </c>
      <c r="G1260" s="345">
        <v>35.027000000000001</v>
      </c>
      <c r="H1260" s="345">
        <v>41.508869999999995</v>
      </c>
      <c r="I1260" s="346">
        <v>1169</v>
      </c>
      <c r="J1260">
        <f t="shared" si="19"/>
        <v>0.3826793</v>
      </c>
    </row>
    <row r="1261" spans="1:10">
      <c r="A1261" s="347" t="s">
        <v>319</v>
      </c>
      <c r="B1261" s="347" t="s">
        <v>132</v>
      </c>
      <c r="C1261" s="347" t="s">
        <v>116</v>
      </c>
      <c r="D1261" s="347" t="s">
        <v>364</v>
      </c>
      <c r="E1261" s="347" t="s">
        <v>365</v>
      </c>
      <c r="F1261" s="345">
        <v>34.19997</v>
      </c>
      <c r="G1261" s="345">
        <v>30.76164</v>
      </c>
      <c r="H1261" s="345">
        <v>37.638310000000004</v>
      </c>
      <c r="I1261" s="346">
        <v>828</v>
      </c>
      <c r="J1261">
        <f t="shared" si="19"/>
        <v>0.34199970000000002</v>
      </c>
    </row>
    <row r="1262" spans="1:10">
      <c r="A1262" s="347" t="s">
        <v>320</v>
      </c>
      <c r="B1262" s="347" t="s">
        <v>133</v>
      </c>
      <c r="C1262" s="347" t="s">
        <v>116</v>
      </c>
      <c r="D1262" s="347" t="s">
        <v>364</v>
      </c>
      <c r="E1262" s="347" t="s">
        <v>365</v>
      </c>
      <c r="F1262" s="345">
        <v>31.272860000000001</v>
      </c>
      <c r="G1262" s="345">
        <v>27.400479999999998</v>
      </c>
      <c r="H1262" s="345">
        <v>35.145240000000001</v>
      </c>
      <c r="I1262" s="346">
        <v>671</v>
      </c>
      <c r="J1262">
        <f t="shared" si="19"/>
        <v>0.31272860000000002</v>
      </c>
    </row>
    <row r="1263" spans="1:10">
      <c r="A1263" s="347" t="s">
        <v>321</v>
      </c>
      <c r="B1263" s="347" t="s">
        <v>134</v>
      </c>
      <c r="C1263" s="347" t="s">
        <v>116</v>
      </c>
      <c r="D1263" s="347" t="s">
        <v>364</v>
      </c>
      <c r="E1263" s="347" t="s">
        <v>365</v>
      </c>
      <c r="F1263" s="345">
        <v>37.313659999999999</v>
      </c>
      <c r="G1263" s="345">
        <v>33.770949999999999</v>
      </c>
      <c r="H1263" s="345">
        <v>40.856360000000002</v>
      </c>
      <c r="I1263" s="346">
        <v>796</v>
      </c>
      <c r="J1263">
        <f t="shared" si="19"/>
        <v>0.37313659999999998</v>
      </c>
    </row>
    <row r="1264" spans="1:10">
      <c r="A1264" s="347" t="s">
        <v>322</v>
      </c>
      <c r="B1264" s="347" t="s">
        <v>135</v>
      </c>
      <c r="C1264" s="347" t="s">
        <v>116</v>
      </c>
      <c r="D1264" s="347" t="s">
        <v>364</v>
      </c>
      <c r="E1264" s="347" t="s">
        <v>365</v>
      </c>
      <c r="F1264" s="345">
        <v>34.026309999999995</v>
      </c>
      <c r="G1264" s="345">
        <v>30.18038</v>
      </c>
      <c r="H1264" s="345">
        <v>37.872250000000001</v>
      </c>
      <c r="I1264" s="346">
        <v>654</v>
      </c>
      <c r="J1264">
        <f t="shared" si="19"/>
        <v>0.34026309999999993</v>
      </c>
    </row>
    <row r="1265" spans="1:10">
      <c r="A1265" s="347" t="s">
        <v>323</v>
      </c>
      <c r="B1265" s="347" t="s">
        <v>136</v>
      </c>
      <c r="C1265" s="347" t="s">
        <v>116</v>
      </c>
      <c r="D1265" s="347" t="s">
        <v>364</v>
      </c>
      <c r="E1265" s="347" t="s">
        <v>365</v>
      </c>
      <c r="F1265" s="345">
        <v>34.875399999999999</v>
      </c>
      <c r="G1265" s="345">
        <v>31.082920000000001</v>
      </c>
      <c r="H1265" s="345">
        <v>38.667870000000001</v>
      </c>
      <c r="I1265" s="346">
        <v>668</v>
      </c>
      <c r="J1265">
        <f t="shared" si="19"/>
        <v>0.34875400000000001</v>
      </c>
    </row>
    <row r="1266" spans="1:10">
      <c r="A1266" s="347" t="s">
        <v>324</v>
      </c>
      <c r="B1266" s="347" t="s">
        <v>137</v>
      </c>
      <c r="C1266" s="347" t="s">
        <v>116</v>
      </c>
      <c r="D1266" s="347" t="s">
        <v>364</v>
      </c>
      <c r="E1266" s="347" t="s">
        <v>365</v>
      </c>
      <c r="F1266" s="345">
        <v>38.844740000000002</v>
      </c>
      <c r="G1266" s="345">
        <v>34.792920000000002</v>
      </c>
      <c r="H1266" s="345">
        <v>42.896560000000001</v>
      </c>
      <c r="I1266" s="346">
        <v>635</v>
      </c>
      <c r="J1266">
        <f t="shared" si="19"/>
        <v>0.3884474</v>
      </c>
    </row>
    <row r="1267" spans="1:10">
      <c r="A1267" s="347" t="s">
        <v>325</v>
      </c>
      <c r="B1267" s="347" t="s">
        <v>138</v>
      </c>
      <c r="C1267" s="347" t="s">
        <v>116</v>
      </c>
      <c r="D1267" s="347" t="s">
        <v>364</v>
      </c>
      <c r="E1267" s="347" t="s">
        <v>365</v>
      </c>
      <c r="F1267" s="345">
        <v>33.966329999999999</v>
      </c>
      <c r="G1267" s="345">
        <v>30.295719999999999</v>
      </c>
      <c r="H1267" s="345">
        <v>37.636940000000003</v>
      </c>
      <c r="I1267" s="346">
        <v>713</v>
      </c>
      <c r="J1267">
        <f t="shared" si="19"/>
        <v>0.3396633</v>
      </c>
    </row>
    <row r="1268" spans="1:10">
      <c r="A1268" s="347" t="s">
        <v>326</v>
      </c>
      <c r="B1268" s="347" t="s">
        <v>327</v>
      </c>
      <c r="C1268" s="347" t="s">
        <v>116</v>
      </c>
      <c r="D1268" s="347" t="s">
        <v>364</v>
      </c>
      <c r="E1268" s="347" t="s">
        <v>365</v>
      </c>
      <c r="F1268" s="345">
        <v>35.83128</v>
      </c>
      <c r="G1268" s="345">
        <v>34.211000000000006</v>
      </c>
      <c r="H1268" s="345">
        <v>37.451549999999997</v>
      </c>
      <c r="I1268" s="346">
        <v>4057</v>
      </c>
      <c r="J1268">
        <f t="shared" si="19"/>
        <v>0.35831279999999999</v>
      </c>
    </row>
    <row r="1269" spans="1:10">
      <c r="A1269" s="347" t="s">
        <v>328</v>
      </c>
      <c r="B1269" s="347" t="s">
        <v>329</v>
      </c>
      <c r="C1269" s="347" t="s">
        <v>116</v>
      </c>
      <c r="D1269" s="347" t="s">
        <v>364</v>
      </c>
      <c r="E1269" s="347" t="s">
        <v>365</v>
      </c>
      <c r="F1269" s="345">
        <v>33.260640000000002</v>
      </c>
      <c r="G1269" s="345">
        <v>30.948320000000002</v>
      </c>
      <c r="H1269" s="345">
        <v>35.572959999999995</v>
      </c>
      <c r="I1269" s="346">
        <v>1960</v>
      </c>
      <c r="J1269">
        <f t="shared" si="19"/>
        <v>0.33260640000000002</v>
      </c>
    </row>
    <row r="1270" spans="1:10">
      <c r="A1270" s="347" t="s">
        <v>330</v>
      </c>
      <c r="B1270" s="347" t="s">
        <v>331</v>
      </c>
      <c r="C1270" s="347" t="s">
        <v>116</v>
      </c>
      <c r="D1270" s="347" t="s">
        <v>364</v>
      </c>
      <c r="E1270" s="347" t="s">
        <v>365</v>
      </c>
      <c r="F1270" s="345">
        <v>33.393970000000003</v>
      </c>
      <c r="G1270" s="345">
        <v>29.809069999999998</v>
      </c>
      <c r="H1270" s="345">
        <v>36.978870000000001</v>
      </c>
      <c r="I1270" s="346">
        <v>719</v>
      </c>
      <c r="J1270">
        <f t="shared" si="19"/>
        <v>0.33393970000000001</v>
      </c>
    </row>
    <row r="1271" spans="1:10">
      <c r="A1271" s="347" t="s">
        <v>332</v>
      </c>
      <c r="B1271" s="347" t="s">
        <v>333</v>
      </c>
      <c r="C1271" s="347" t="s">
        <v>116</v>
      </c>
      <c r="D1271" s="347" t="s">
        <v>364</v>
      </c>
      <c r="E1271" s="347" t="s">
        <v>365</v>
      </c>
      <c r="F1271" s="345">
        <v>33.69838</v>
      </c>
      <c r="G1271" s="345">
        <v>31.496459999999999</v>
      </c>
      <c r="H1271" s="345">
        <v>35.900300000000001</v>
      </c>
      <c r="I1271" s="346">
        <v>2190</v>
      </c>
      <c r="J1271">
        <f t="shared" si="19"/>
        <v>0.3369838</v>
      </c>
    </row>
    <row r="1272" spans="1:10">
      <c r="A1272" s="347" t="s">
        <v>334</v>
      </c>
      <c r="B1272" s="347" t="s">
        <v>335</v>
      </c>
      <c r="C1272" s="347" t="s">
        <v>116</v>
      </c>
      <c r="D1272" s="347" t="s">
        <v>364</v>
      </c>
      <c r="E1272" s="347" t="s">
        <v>365</v>
      </c>
      <c r="F1272" s="345">
        <v>33.579079999999998</v>
      </c>
      <c r="G1272" s="345">
        <v>30.748639999999998</v>
      </c>
      <c r="H1272" s="345">
        <v>36.409520000000001</v>
      </c>
      <c r="I1272" s="346">
        <v>1499</v>
      </c>
      <c r="J1272">
        <f t="shared" si="19"/>
        <v>0.3357908</v>
      </c>
    </row>
    <row r="1273" spans="1:10">
      <c r="A1273" s="347" t="s">
        <v>336</v>
      </c>
      <c r="B1273" s="347" t="s">
        <v>337</v>
      </c>
      <c r="C1273" s="347" t="s">
        <v>116</v>
      </c>
      <c r="D1273" s="347" t="s">
        <v>364</v>
      </c>
      <c r="E1273" s="347" t="s">
        <v>365</v>
      </c>
      <c r="F1273" s="345">
        <v>38.45796</v>
      </c>
      <c r="G1273" s="345">
        <v>35.864170000000001</v>
      </c>
      <c r="H1273" s="345">
        <v>41.051749999999998</v>
      </c>
      <c r="I1273" s="346">
        <v>1789</v>
      </c>
      <c r="J1273">
        <f t="shared" si="19"/>
        <v>0.38457960000000002</v>
      </c>
    </row>
    <row r="1274" spans="1:10">
      <c r="A1274" s="347" t="s">
        <v>338</v>
      </c>
      <c r="B1274" s="347" t="s">
        <v>339</v>
      </c>
      <c r="C1274" s="347" t="s">
        <v>116</v>
      </c>
      <c r="D1274" s="347" t="s">
        <v>364</v>
      </c>
      <c r="E1274" s="347" t="s">
        <v>365</v>
      </c>
      <c r="F1274" s="345">
        <v>35.929780000000001</v>
      </c>
      <c r="G1274" s="345">
        <v>34.18873</v>
      </c>
      <c r="H1274" s="345">
        <v>37.670830000000002</v>
      </c>
      <c r="I1274" s="346">
        <v>3466</v>
      </c>
      <c r="J1274">
        <f t="shared" si="19"/>
        <v>0.3592978</v>
      </c>
    </row>
    <row r="1275" spans="1:10">
      <c r="A1275" s="347" t="s">
        <v>340</v>
      </c>
      <c r="B1275" s="347" t="s">
        <v>78</v>
      </c>
      <c r="C1275" s="347" t="s">
        <v>116</v>
      </c>
      <c r="D1275" s="347" t="s">
        <v>364</v>
      </c>
      <c r="E1275" s="347" t="s">
        <v>365</v>
      </c>
      <c r="F1275" s="345">
        <v>35.251040000000003</v>
      </c>
      <c r="G1275" s="345">
        <v>34.402729999999998</v>
      </c>
      <c r="H1275" s="345">
        <v>36.099350000000001</v>
      </c>
      <c r="I1275" s="346">
        <v>15680</v>
      </c>
      <c r="J1275">
        <f t="shared" si="19"/>
        <v>0.35251040000000006</v>
      </c>
    </row>
    <row r="1276" spans="1:10">
      <c r="A1276" s="320" t="s">
        <v>368</v>
      </c>
      <c r="B1276" s="215"/>
      <c r="C1276" s="215"/>
    </row>
    <row r="1277" spans="1:10">
      <c r="A1277" s="350" t="s">
        <v>301</v>
      </c>
      <c r="B1277" s="350" t="s">
        <v>117</v>
      </c>
      <c r="C1277" s="350" t="s">
        <v>302</v>
      </c>
      <c r="D1277" s="350" t="s">
        <v>369</v>
      </c>
      <c r="E1277" s="350" t="s">
        <v>370</v>
      </c>
      <c r="F1277" s="348">
        <v>22.324649999999998</v>
      </c>
      <c r="G1277" s="348">
        <v>19.15034</v>
      </c>
      <c r="H1277" s="348">
        <v>25.498959999999997</v>
      </c>
      <c r="I1277" s="349">
        <v>1100</v>
      </c>
      <c r="J1277">
        <f t="shared" si="19"/>
        <v>0.22324649999999999</v>
      </c>
    </row>
    <row r="1278" spans="1:10">
      <c r="A1278" s="350" t="s">
        <v>305</v>
      </c>
      <c r="B1278" s="350" t="s">
        <v>118</v>
      </c>
      <c r="C1278" s="350" t="s">
        <v>302</v>
      </c>
      <c r="D1278" s="350" t="s">
        <v>369</v>
      </c>
      <c r="E1278" s="350" t="s">
        <v>370</v>
      </c>
      <c r="F1278" s="348">
        <v>24.591709999999999</v>
      </c>
      <c r="G1278" s="348">
        <v>21.517379999999999</v>
      </c>
      <c r="H1278" s="348">
        <v>27.666039999999999</v>
      </c>
      <c r="I1278" s="349">
        <v>1281</v>
      </c>
      <c r="J1278">
        <f t="shared" si="19"/>
        <v>0.2459171</v>
      </c>
    </row>
    <row r="1279" spans="1:10">
      <c r="A1279" s="350" t="s">
        <v>306</v>
      </c>
      <c r="B1279" s="350" t="s">
        <v>119</v>
      </c>
      <c r="C1279" s="350" t="s">
        <v>302</v>
      </c>
      <c r="D1279" s="350" t="s">
        <v>369</v>
      </c>
      <c r="E1279" s="350" t="s">
        <v>370</v>
      </c>
      <c r="F1279" s="348">
        <v>20.486730000000001</v>
      </c>
      <c r="G1279" s="348">
        <v>17.61007</v>
      </c>
      <c r="H1279" s="348">
        <v>23.363389999999999</v>
      </c>
      <c r="I1279" s="349">
        <v>1193</v>
      </c>
      <c r="J1279">
        <f t="shared" si="19"/>
        <v>0.2048673</v>
      </c>
    </row>
    <row r="1280" spans="1:10">
      <c r="A1280" s="350" t="s">
        <v>307</v>
      </c>
      <c r="B1280" s="350" t="s">
        <v>120</v>
      </c>
      <c r="C1280" s="350" t="s">
        <v>302</v>
      </c>
      <c r="D1280" s="350" t="s">
        <v>369</v>
      </c>
      <c r="E1280" s="350" t="s">
        <v>370</v>
      </c>
      <c r="F1280" s="348">
        <v>24.706849999999999</v>
      </c>
      <c r="G1280" s="348">
        <v>21.91686</v>
      </c>
      <c r="H1280" s="348">
        <v>27.496850000000002</v>
      </c>
      <c r="I1280" s="349">
        <v>1321</v>
      </c>
      <c r="J1280">
        <f t="shared" si="19"/>
        <v>0.2470685</v>
      </c>
    </row>
    <row r="1281" spans="1:10">
      <c r="A1281" s="350" t="s">
        <v>308</v>
      </c>
      <c r="B1281" s="350" t="s">
        <v>121</v>
      </c>
      <c r="C1281" s="350" t="s">
        <v>302</v>
      </c>
      <c r="D1281" s="350" t="s">
        <v>369</v>
      </c>
      <c r="E1281" s="350" t="s">
        <v>370</v>
      </c>
      <c r="F1281" s="348">
        <v>28.362449999999999</v>
      </c>
      <c r="G1281" s="348">
        <v>25.385190000000001</v>
      </c>
      <c r="H1281" s="348">
        <v>31.339699999999997</v>
      </c>
      <c r="I1281" s="349">
        <v>1318</v>
      </c>
      <c r="J1281">
        <f t="shared" si="19"/>
        <v>0.2836245</v>
      </c>
    </row>
    <row r="1282" spans="1:10">
      <c r="A1282" s="350" t="s">
        <v>309</v>
      </c>
      <c r="B1282" s="350" t="s">
        <v>122</v>
      </c>
      <c r="C1282" s="350" t="s">
        <v>302</v>
      </c>
      <c r="D1282" s="350" t="s">
        <v>369</v>
      </c>
      <c r="E1282" s="350" t="s">
        <v>370</v>
      </c>
      <c r="F1282" s="348">
        <v>23.98987</v>
      </c>
      <c r="G1282" s="348">
        <v>21.247810000000001</v>
      </c>
      <c r="H1282" s="348">
        <v>26.731929999999998</v>
      </c>
      <c r="I1282" s="349">
        <v>1303</v>
      </c>
      <c r="J1282">
        <f t="shared" si="19"/>
        <v>0.23989869999999999</v>
      </c>
    </row>
    <row r="1283" spans="1:10">
      <c r="A1283" s="350" t="s">
        <v>310</v>
      </c>
      <c r="B1283" s="350" t="s">
        <v>123</v>
      </c>
      <c r="C1283" s="350" t="s">
        <v>302</v>
      </c>
      <c r="D1283" s="350" t="s">
        <v>369</v>
      </c>
      <c r="E1283" s="350" t="s">
        <v>370</v>
      </c>
      <c r="F1283" s="348">
        <v>20.862259999999999</v>
      </c>
      <c r="G1283" s="348">
        <v>18.21245</v>
      </c>
      <c r="H1283" s="348">
        <v>23.512079999999997</v>
      </c>
      <c r="I1283" s="349">
        <v>1350</v>
      </c>
      <c r="J1283">
        <f t="shared" si="19"/>
        <v>0.20862259999999999</v>
      </c>
    </row>
    <row r="1284" spans="1:10">
      <c r="A1284" s="350" t="s">
        <v>311</v>
      </c>
      <c r="B1284" s="350" t="s">
        <v>124</v>
      </c>
      <c r="C1284" s="350" t="s">
        <v>302</v>
      </c>
      <c r="D1284" s="350" t="s">
        <v>369</v>
      </c>
      <c r="E1284" s="350" t="s">
        <v>370</v>
      </c>
      <c r="F1284" s="348">
        <v>25.505519999999997</v>
      </c>
      <c r="G1284" s="348">
        <v>22.269089999999998</v>
      </c>
      <c r="H1284" s="348">
        <v>28.741959999999999</v>
      </c>
      <c r="I1284" s="349">
        <v>1295</v>
      </c>
      <c r="J1284">
        <f t="shared" ref="J1284:J1347" si="20">F1284/100</f>
        <v>0.25505519999999998</v>
      </c>
    </row>
    <row r="1285" spans="1:10">
      <c r="A1285" s="350" t="s">
        <v>312</v>
      </c>
      <c r="B1285" s="350" t="s">
        <v>125</v>
      </c>
      <c r="C1285" s="350" t="s">
        <v>302</v>
      </c>
      <c r="D1285" s="350" t="s">
        <v>369</v>
      </c>
      <c r="E1285" s="350" t="s">
        <v>370</v>
      </c>
      <c r="F1285" s="348">
        <v>18.144020000000001</v>
      </c>
      <c r="G1285" s="348">
        <v>15.273110000000001</v>
      </c>
      <c r="H1285" s="348">
        <v>21.01492</v>
      </c>
      <c r="I1285" s="349">
        <v>1122</v>
      </c>
      <c r="J1285">
        <f t="shared" si="20"/>
        <v>0.18144020000000002</v>
      </c>
    </row>
    <row r="1286" spans="1:10">
      <c r="A1286" s="350" t="s">
        <v>313</v>
      </c>
      <c r="B1286" s="350" t="s">
        <v>126</v>
      </c>
      <c r="C1286" s="350" t="s">
        <v>302</v>
      </c>
      <c r="D1286" s="350" t="s">
        <v>369</v>
      </c>
      <c r="E1286" s="350" t="s">
        <v>370</v>
      </c>
      <c r="F1286" s="348">
        <v>23.574100000000001</v>
      </c>
      <c r="G1286" s="348">
        <v>20.781079999999999</v>
      </c>
      <c r="H1286" s="348">
        <v>26.36713</v>
      </c>
      <c r="I1286" s="349">
        <v>1286</v>
      </c>
      <c r="J1286">
        <f t="shared" si="20"/>
        <v>0.23574100000000001</v>
      </c>
    </row>
    <row r="1287" spans="1:10">
      <c r="A1287" s="350" t="s">
        <v>314</v>
      </c>
      <c r="B1287" s="350" t="s">
        <v>127</v>
      </c>
      <c r="C1287" s="350" t="s">
        <v>302</v>
      </c>
      <c r="D1287" s="350" t="s">
        <v>369</v>
      </c>
      <c r="E1287" s="350" t="s">
        <v>370</v>
      </c>
      <c r="F1287" s="348">
        <v>27.494730000000001</v>
      </c>
      <c r="G1287" s="348">
        <v>24.714210000000001</v>
      </c>
      <c r="H1287" s="348">
        <v>30.275259999999999</v>
      </c>
      <c r="I1287" s="349">
        <v>1573</v>
      </c>
      <c r="J1287">
        <f t="shared" si="20"/>
        <v>0.27494730000000001</v>
      </c>
    </row>
    <row r="1288" spans="1:10">
      <c r="A1288" s="350" t="s">
        <v>315</v>
      </c>
      <c r="B1288" s="350" t="s">
        <v>128</v>
      </c>
      <c r="C1288" s="350" t="s">
        <v>302</v>
      </c>
      <c r="D1288" s="350" t="s">
        <v>369</v>
      </c>
      <c r="E1288" s="350" t="s">
        <v>370</v>
      </c>
      <c r="F1288" s="348">
        <v>22.68413</v>
      </c>
      <c r="G1288" s="348">
        <v>19.944039999999998</v>
      </c>
      <c r="H1288" s="348">
        <v>25.424219999999998</v>
      </c>
      <c r="I1288" s="349">
        <v>1275</v>
      </c>
      <c r="J1288">
        <f t="shared" si="20"/>
        <v>0.2268413</v>
      </c>
    </row>
    <row r="1289" spans="1:10">
      <c r="A1289" s="350" t="s">
        <v>316</v>
      </c>
      <c r="B1289" s="350" t="s">
        <v>129</v>
      </c>
      <c r="C1289" s="350" t="s">
        <v>302</v>
      </c>
      <c r="D1289" s="350" t="s">
        <v>369</v>
      </c>
      <c r="E1289" s="350" t="s">
        <v>370</v>
      </c>
      <c r="F1289" s="348">
        <v>27.318059999999999</v>
      </c>
      <c r="G1289" s="348">
        <v>24.3126</v>
      </c>
      <c r="H1289" s="348">
        <v>30.323519999999998</v>
      </c>
      <c r="I1289" s="349">
        <v>1194</v>
      </c>
      <c r="J1289">
        <f t="shared" si="20"/>
        <v>0.2731806</v>
      </c>
    </row>
    <row r="1290" spans="1:10">
      <c r="A1290" s="350" t="s">
        <v>317</v>
      </c>
      <c r="B1290" s="350" t="s">
        <v>130</v>
      </c>
      <c r="C1290" s="350" t="s">
        <v>302</v>
      </c>
      <c r="D1290" s="350" t="s">
        <v>369</v>
      </c>
      <c r="E1290" s="350" t="s">
        <v>370</v>
      </c>
      <c r="F1290" s="348">
        <v>23.942499999999999</v>
      </c>
      <c r="G1290" s="348">
        <v>20.924219999999998</v>
      </c>
      <c r="H1290" s="348">
        <v>26.960790000000003</v>
      </c>
      <c r="I1290" s="349">
        <v>1114</v>
      </c>
      <c r="J1290">
        <f t="shared" si="20"/>
        <v>0.239425</v>
      </c>
    </row>
    <row r="1291" spans="1:10">
      <c r="A1291" s="350" t="s">
        <v>318</v>
      </c>
      <c r="B1291" s="350" t="s">
        <v>131</v>
      </c>
      <c r="C1291" s="350" t="s">
        <v>302</v>
      </c>
      <c r="D1291" s="350" t="s">
        <v>369</v>
      </c>
      <c r="E1291" s="350" t="s">
        <v>370</v>
      </c>
      <c r="F1291" s="348">
        <v>27.553419999999999</v>
      </c>
      <c r="G1291" s="348">
        <v>25.00479</v>
      </c>
      <c r="H1291" s="348">
        <v>30.102050000000002</v>
      </c>
      <c r="I1291" s="349">
        <v>2169</v>
      </c>
      <c r="J1291">
        <f t="shared" si="20"/>
        <v>0.27553420000000001</v>
      </c>
    </row>
    <row r="1292" spans="1:10">
      <c r="A1292" s="350" t="s">
        <v>319</v>
      </c>
      <c r="B1292" s="350" t="s">
        <v>132</v>
      </c>
      <c r="C1292" s="350" t="s">
        <v>302</v>
      </c>
      <c r="D1292" s="350" t="s">
        <v>369</v>
      </c>
      <c r="E1292" s="350" t="s">
        <v>370</v>
      </c>
      <c r="F1292" s="348">
        <v>27.122980000000002</v>
      </c>
      <c r="G1292" s="348">
        <v>24.55546</v>
      </c>
      <c r="H1292" s="348">
        <v>29.690509999999996</v>
      </c>
      <c r="I1292" s="349">
        <v>1607</v>
      </c>
      <c r="J1292">
        <f t="shared" si="20"/>
        <v>0.27122980000000002</v>
      </c>
    </row>
    <row r="1293" spans="1:10">
      <c r="A1293" s="350" t="s">
        <v>320</v>
      </c>
      <c r="B1293" s="350" t="s">
        <v>133</v>
      </c>
      <c r="C1293" s="350" t="s">
        <v>302</v>
      </c>
      <c r="D1293" s="350" t="s">
        <v>369</v>
      </c>
      <c r="E1293" s="350" t="s">
        <v>370</v>
      </c>
      <c r="F1293" s="348">
        <v>24.062549999999998</v>
      </c>
      <c r="G1293" s="348">
        <v>21.136659999999999</v>
      </c>
      <c r="H1293" s="348">
        <v>26.988450000000004</v>
      </c>
      <c r="I1293" s="349">
        <v>1226</v>
      </c>
      <c r="J1293">
        <f t="shared" si="20"/>
        <v>0.24062549999999999</v>
      </c>
    </row>
    <row r="1294" spans="1:10">
      <c r="A1294" s="350" t="s">
        <v>321</v>
      </c>
      <c r="B1294" s="350" t="s">
        <v>134</v>
      </c>
      <c r="C1294" s="350" t="s">
        <v>302</v>
      </c>
      <c r="D1294" s="350" t="s">
        <v>369</v>
      </c>
      <c r="E1294" s="350" t="s">
        <v>370</v>
      </c>
      <c r="F1294" s="348">
        <v>27.520060000000001</v>
      </c>
      <c r="G1294" s="348">
        <v>24.889679999999998</v>
      </c>
      <c r="H1294" s="348">
        <v>30.15043</v>
      </c>
      <c r="I1294" s="349">
        <v>1506</v>
      </c>
      <c r="J1294">
        <f t="shared" si="20"/>
        <v>0.27520060000000002</v>
      </c>
    </row>
    <row r="1295" spans="1:10">
      <c r="A1295" s="350" t="s">
        <v>322</v>
      </c>
      <c r="B1295" s="350" t="s">
        <v>135</v>
      </c>
      <c r="C1295" s="350" t="s">
        <v>302</v>
      </c>
      <c r="D1295" s="350" t="s">
        <v>369</v>
      </c>
      <c r="E1295" s="350" t="s">
        <v>370</v>
      </c>
      <c r="F1295" s="348">
        <v>26.780009999999997</v>
      </c>
      <c r="G1295" s="348">
        <v>23.837199999999999</v>
      </c>
      <c r="H1295" s="348">
        <v>29.722830000000002</v>
      </c>
      <c r="I1295" s="349">
        <v>1199</v>
      </c>
      <c r="J1295">
        <f t="shared" si="20"/>
        <v>0.26780009999999999</v>
      </c>
    </row>
    <row r="1296" spans="1:10">
      <c r="A1296" s="350" t="s">
        <v>323</v>
      </c>
      <c r="B1296" s="350" t="s">
        <v>136</v>
      </c>
      <c r="C1296" s="350" t="s">
        <v>302</v>
      </c>
      <c r="D1296" s="350" t="s">
        <v>369</v>
      </c>
      <c r="E1296" s="350" t="s">
        <v>370</v>
      </c>
      <c r="F1296" s="348">
        <v>23.901520000000001</v>
      </c>
      <c r="G1296" s="348">
        <v>21.103649999999998</v>
      </c>
      <c r="H1296" s="348">
        <v>26.699400000000001</v>
      </c>
      <c r="I1296" s="349">
        <v>1230</v>
      </c>
      <c r="J1296">
        <f t="shared" si="20"/>
        <v>0.23901520000000001</v>
      </c>
    </row>
    <row r="1297" spans="1:10">
      <c r="A1297" s="350" t="s">
        <v>324</v>
      </c>
      <c r="B1297" s="350" t="s">
        <v>137</v>
      </c>
      <c r="C1297" s="350" t="s">
        <v>302</v>
      </c>
      <c r="D1297" s="350" t="s">
        <v>369</v>
      </c>
      <c r="E1297" s="350" t="s">
        <v>370</v>
      </c>
      <c r="F1297" s="348">
        <v>24.141739999999999</v>
      </c>
      <c r="G1297" s="348">
        <v>21.18751</v>
      </c>
      <c r="H1297" s="348">
        <v>27.095979999999997</v>
      </c>
      <c r="I1297" s="349">
        <v>1182</v>
      </c>
      <c r="J1297">
        <f t="shared" si="20"/>
        <v>0.24141739999999998</v>
      </c>
    </row>
    <row r="1298" spans="1:10">
      <c r="A1298" s="350" t="s">
        <v>325</v>
      </c>
      <c r="B1298" s="350" t="s">
        <v>138</v>
      </c>
      <c r="C1298" s="350" t="s">
        <v>302</v>
      </c>
      <c r="D1298" s="350" t="s">
        <v>369</v>
      </c>
      <c r="E1298" s="350" t="s">
        <v>370</v>
      </c>
      <c r="F1298" s="348">
        <v>25.85464</v>
      </c>
      <c r="G1298" s="348">
        <v>23.035140000000002</v>
      </c>
      <c r="H1298" s="348">
        <v>28.674129999999998</v>
      </c>
      <c r="I1298" s="349">
        <v>1333</v>
      </c>
      <c r="J1298">
        <f t="shared" si="20"/>
        <v>0.25854640000000001</v>
      </c>
    </row>
    <row r="1299" spans="1:10">
      <c r="A1299" s="350" t="s">
        <v>326</v>
      </c>
      <c r="B1299" s="350" t="s">
        <v>327</v>
      </c>
      <c r="C1299" s="350" t="s">
        <v>302</v>
      </c>
      <c r="D1299" s="350" t="s">
        <v>369</v>
      </c>
      <c r="E1299" s="350" t="s">
        <v>370</v>
      </c>
      <c r="F1299" s="348">
        <v>24.392019999999999</v>
      </c>
      <c r="G1299" s="348">
        <v>23.165420000000001</v>
      </c>
      <c r="H1299" s="348">
        <v>25.618629999999996</v>
      </c>
      <c r="I1299" s="349">
        <v>7516</v>
      </c>
      <c r="J1299">
        <f t="shared" si="20"/>
        <v>0.24392019999999998</v>
      </c>
    </row>
    <row r="1300" spans="1:10">
      <c r="A1300" s="350" t="s">
        <v>328</v>
      </c>
      <c r="B1300" s="350" t="s">
        <v>329</v>
      </c>
      <c r="C1300" s="350" t="s">
        <v>302</v>
      </c>
      <c r="D1300" s="350" t="s">
        <v>369</v>
      </c>
      <c r="E1300" s="350" t="s">
        <v>370</v>
      </c>
      <c r="F1300" s="348">
        <v>22.22944</v>
      </c>
      <c r="G1300" s="348">
        <v>20.483640000000001</v>
      </c>
      <c r="H1300" s="348">
        <v>23.975239999999999</v>
      </c>
      <c r="I1300" s="349">
        <v>3703</v>
      </c>
      <c r="J1300">
        <f t="shared" si="20"/>
        <v>0.2222944</v>
      </c>
    </row>
    <row r="1301" spans="1:10">
      <c r="A1301" s="350" t="s">
        <v>330</v>
      </c>
      <c r="B1301" s="350" t="s">
        <v>331</v>
      </c>
      <c r="C1301" s="350" t="s">
        <v>302</v>
      </c>
      <c r="D1301" s="350" t="s">
        <v>369</v>
      </c>
      <c r="E1301" s="350" t="s">
        <v>370</v>
      </c>
      <c r="F1301" s="348">
        <v>20.862259999999999</v>
      </c>
      <c r="G1301" s="348">
        <v>18.21245</v>
      </c>
      <c r="H1301" s="348">
        <v>23.512079999999997</v>
      </c>
      <c r="I1301" s="349">
        <v>1350</v>
      </c>
      <c r="J1301">
        <f t="shared" si="20"/>
        <v>0.20862259999999999</v>
      </c>
    </row>
    <row r="1302" spans="1:10">
      <c r="A1302" s="350" t="s">
        <v>332</v>
      </c>
      <c r="B1302" s="350" t="s">
        <v>333</v>
      </c>
      <c r="C1302" s="350" t="s">
        <v>302</v>
      </c>
      <c r="D1302" s="350" t="s">
        <v>369</v>
      </c>
      <c r="E1302" s="350" t="s">
        <v>370</v>
      </c>
      <c r="F1302" s="348">
        <v>26.148250000000001</v>
      </c>
      <c r="G1302" s="348">
        <v>24.45973</v>
      </c>
      <c r="H1302" s="348">
        <v>27.836759999999998</v>
      </c>
      <c r="I1302" s="349">
        <v>4042</v>
      </c>
      <c r="J1302">
        <f t="shared" si="20"/>
        <v>0.26148250000000001</v>
      </c>
    </row>
    <row r="1303" spans="1:10">
      <c r="A1303" s="350" t="s">
        <v>334</v>
      </c>
      <c r="B1303" s="350" t="s">
        <v>335</v>
      </c>
      <c r="C1303" s="350" t="s">
        <v>302</v>
      </c>
      <c r="D1303" s="350" t="s">
        <v>369</v>
      </c>
      <c r="E1303" s="350" t="s">
        <v>370</v>
      </c>
      <c r="F1303" s="348">
        <v>26.509300000000003</v>
      </c>
      <c r="G1303" s="348">
        <v>24.372309999999999</v>
      </c>
      <c r="H1303" s="348">
        <v>28.64629</v>
      </c>
      <c r="I1303" s="349">
        <v>2833</v>
      </c>
      <c r="J1303">
        <f t="shared" si="20"/>
        <v>0.26509300000000002</v>
      </c>
    </row>
    <row r="1304" spans="1:10">
      <c r="A1304" s="350" t="s">
        <v>336</v>
      </c>
      <c r="B1304" s="350" t="s">
        <v>337</v>
      </c>
      <c r="C1304" s="350" t="s">
        <v>302</v>
      </c>
      <c r="D1304" s="350" t="s">
        <v>369</v>
      </c>
      <c r="E1304" s="350" t="s">
        <v>370</v>
      </c>
      <c r="F1304" s="348">
        <v>26.595039999999997</v>
      </c>
      <c r="G1304" s="348">
        <v>24.555869999999999</v>
      </c>
      <c r="H1304" s="348">
        <v>28.634209999999999</v>
      </c>
      <c r="I1304" s="349">
        <v>3283</v>
      </c>
      <c r="J1304">
        <f t="shared" si="20"/>
        <v>0.26595039999999998</v>
      </c>
    </row>
    <row r="1305" spans="1:10">
      <c r="A1305" s="350" t="s">
        <v>338</v>
      </c>
      <c r="B1305" s="350" t="s">
        <v>339</v>
      </c>
      <c r="C1305" s="350" t="s">
        <v>302</v>
      </c>
      <c r="D1305" s="350" t="s">
        <v>369</v>
      </c>
      <c r="E1305" s="350" t="s">
        <v>370</v>
      </c>
      <c r="F1305" s="348">
        <v>25.893139999999999</v>
      </c>
      <c r="G1305" s="348">
        <v>24.587780000000002</v>
      </c>
      <c r="H1305" s="348">
        <v>27.198499999999999</v>
      </c>
      <c r="I1305" s="349">
        <v>6450</v>
      </c>
      <c r="J1305">
        <f t="shared" si="20"/>
        <v>0.25893139999999998</v>
      </c>
    </row>
    <row r="1306" spans="1:10">
      <c r="A1306" s="350" t="s">
        <v>340</v>
      </c>
      <c r="B1306" s="350" t="s">
        <v>78</v>
      </c>
      <c r="C1306" s="350" t="s">
        <v>302</v>
      </c>
      <c r="D1306" s="350" t="s">
        <v>369</v>
      </c>
      <c r="E1306" s="350" t="s">
        <v>370</v>
      </c>
      <c r="F1306" s="348">
        <v>25.08475</v>
      </c>
      <c r="G1306" s="348">
        <v>24.43619</v>
      </c>
      <c r="H1306" s="348">
        <v>25.733299999999996</v>
      </c>
      <c r="I1306" s="349">
        <v>29177</v>
      </c>
      <c r="J1306">
        <f t="shared" si="20"/>
        <v>0.2508475</v>
      </c>
    </row>
    <row r="1307" spans="1:10">
      <c r="A1307" s="353" t="s">
        <v>301</v>
      </c>
      <c r="B1307" s="353" t="s">
        <v>117</v>
      </c>
      <c r="C1307" s="353" t="s">
        <v>115</v>
      </c>
      <c r="D1307" s="353" t="s">
        <v>369</v>
      </c>
      <c r="E1307" s="353" t="s">
        <v>370</v>
      </c>
      <c r="F1307" s="351">
        <v>27.660550000000001</v>
      </c>
      <c r="G1307" s="351">
        <v>23.135620000000003</v>
      </c>
      <c r="H1307" s="351">
        <v>32.185479999999998</v>
      </c>
      <c r="I1307" s="352">
        <v>488</v>
      </c>
      <c r="J1307">
        <f t="shared" si="20"/>
        <v>0.2766055</v>
      </c>
    </row>
    <row r="1308" spans="1:10">
      <c r="A1308" s="353" t="s">
        <v>305</v>
      </c>
      <c r="B1308" s="353" t="s">
        <v>118</v>
      </c>
      <c r="C1308" s="353" t="s">
        <v>115</v>
      </c>
      <c r="D1308" s="353" t="s">
        <v>369</v>
      </c>
      <c r="E1308" s="353" t="s">
        <v>370</v>
      </c>
      <c r="F1308" s="351">
        <v>30.71482</v>
      </c>
      <c r="G1308" s="351">
        <v>26.492850000000001</v>
      </c>
      <c r="H1308" s="351">
        <v>34.936779999999999</v>
      </c>
      <c r="I1308" s="352">
        <v>602</v>
      </c>
      <c r="J1308">
        <f t="shared" si="20"/>
        <v>0.30714819999999998</v>
      </c>
    </row>
    <row r="1309" spans="1:10">
      <c r="A1309" s="353" t="s">
        <v>306</v>
      </c>
      <c r="B1309" s="353" t="s">
        <v>119</v>
      </c>
      <c r="C1309" s="353" t="s">
        <v>115</v>
      </c>
      <c r="D1309" s="353" t="s">
        <v>369</v>
      </c>
      <c r="E1309" s="353" t="s">
        <v>370</v>
      </c>
      <c r="F1309" s="351">
        <v>23.492730000000002</v>
      </c>
      <c r="G1309" s="351">
        <v>19.397200000000002</v>
      </c>
      <c r="H1309" s="351">
        <v>27.588269999999998</v>
      </c>
      <c r="I1309" s="352">
        <v>551</v>
      </c>
      <c r="J1309">
        <f t="shared" si="20"/>
        <v>0.23492730000000001</v>
      </c>
    </row>
    <row r="1310" spans="1:10">
      <c r="A1310" s="353" t="s">
        <v>307</v>
      </c>
      <c r="B1310" s="353" t="s">
        <v>120</v>
      </c>
      <c r="C1310" s="353" t="s">
        <v>115</v>
      </c>
      <c r="D1310" s="353" t="s">
        <v>369</v>
      </c>
      <c r="E1310" s="353" t="s">
        <v>370</v>
      </c>
      <c r="F1310" s="351">
        <v>29.01323</v>
      </c>
      <c r="G1310" s="351">
        <v>25.002380000000002</v>
      </c>
      <c r="H1310" s="351">
        <v>33.024090000000001</v>
      </c>
      <c r="I1310" s="352">
        <v>607</v>
      </c>
      <c r="J1310">
        <f t="shared" si="20"/>
        <v>0.29013230000000001</v>
      </c>
    </row>
    <row r="1311" spans="1:10">
      <c r="A1311" s="353" t="s">
        <v>308</v>
      </c>
      <c r="B1311" s="353" t="s">
        <v>121</v>
      </c>
      <c r="C1311" s="353" t="s">
        <v>115</v>
      </c>
      <c r="D1311" s="353" t="s">
        <v>369</v>
      </c>
      <c r="E1311" s="353" t="s">
        <v>370</v>
      </c>
      <c r="F1311" s="351">
        <v>35.661749999999998</v>
      </c>
      <c r="G1311" s="351">
        <v>31.506810000000002</v>
      </c>
      <c r="H1311" s="351">
        <v>39.816679999999998</v>
      </c>
      <c r="I1311" s="352">
        <v>613</v>
      </c>
      <c r="J1311">
        <f t="shared" si="20"/>
        <v>0.35661749999999998</v>
      </c>
    </row>
    <row r="1312" spans="1:10">
      <c r="A1312" s="353" t="s">
        <v>309</v>
      </c>
      <c r="B1312" s="353" t="s">
        <v>122</v>
      </c>
      <c r="C1312" s="353" t="s">
        <v>115</v>
      </c>
      <c r="D1312" s="353" t="s">
        <v>369</v>
      </c>
      <c r="E1312" s="353" t="s">
        <v>370</v>
      </c>
      <c r="F1312" s="351">
        <v>30.464839999999999</v>
      </c>
      <c r="G1312" s="351">
        <v>26.481539999999999</v>
      </c>
      <c r="H1312" s="351">
        <v>34.448149999999998</v>
      </c>
      <c r="I1312" s="352">
        <v>598</v>
      </c>
      <c r="J1312">
        <f t="shared" si="20"/>
        <v>0.30464839999999999</v>
      </c>
    </row>
    <row r="1313" spans="1:10">
      <c r="A1313" s="353" t="s">
        <v>310</v>
      </c>
      <c r="B1313" s="353" t="s">
        <v>123</v>
      </c>
      <c r="C1313" s="353" t="s">
        <v>115</v>
      </c>
      <c r="D1313" s="353" t="s">
        <v>369</v>
      </c>
      <c r="E1313" s="353" t="s">
        <v>370</v>
      </c>
      <c r="F1313" s="351">
        <v>26.831090000000003</v>
      </c>
      <c r="G1313" s="351">
        <v>23.174379999999999</v>
      </c>
      <c r="H1313" s="351">
        <v>30.48781</v>
      </c>
      <c r="I1313" s="352">
        <v>631</v>
      </c>
      <c r="J1313">
        <f t="shared" si="20"/>
        <v>0.26831090000000002</v>
      </c>
    </row>
    <row r="1314" spans="1:10">
      <c r="A1314" s="353" t="s">
        <v>311</v>
      </c>
      <c r="B1314" s="353" t="s">
        <v>124</v>
      </c>
      <c r="C1314" s="353" t="s">
        <v>115</v>
      </c>
      <c r="D1314" s="353" t="s">
        <v>369</v>
      </c>
      <c r="E1314" s="353" t="s">
        <v>370</v>
      </c>
      <c r="F1314" s="351">
        <v>29.223729999999996</v>
      </c>
      <c r="G1314" s="351">
        <v>25.016290000000001</v>
      </c>
      <c r="H1314" s="351">
        <v>33.431159999999998</v>
      </c>
      <c r="I1314" s="352">
        <v>626</v>
      </c>
      <c r="J1314">
        <f t="shared" si="20"/>
        <v>0.29223729999999998</v>
      </c>
    </row>
    <row r="1315" spans="1:10">
      <c r="A1315" s="353" t="s">
        <v>312</v>
      </c>
      <c r="B1315" s="353" t="s">
        <v>125</v>
      </c>
      <c r="C1315" s="353" t="s">
        <v>115</v>
      </c>
      <c r="D1315" s="353" t="s">
        <v>369</v>
      </c>
      <c r="E1315" s="353" t="s">
        <v>370</v>
      </c>
      <c r="F1315" s="351">
        <v>23.552970000000002</v>
      </c>
      <c r="G1315" s="351">
        <v>19.385089999999998</v>
      </c>
      <c r="H1315" s="351">
        <v>27.720850000000002</v>
      </c>
      <c r="I1315" s="352">
        <v>516</v>
      </c>
      <c r="J1315">
        <f t="shared" si="20"/>
        <v>0.23552970000000001</v>
      </c>
    </row>
    <row r="1316" spans="1:10">
      <c r="A1316" s="353" t="s">
        <v>313</v>
      </c>
      <c r="B1316" s="353" t="s">
        <v>126</v>
      </c>
      <c r="C1316" s="353" t="s">
        <v>115</v>
      </c>
      <c r="D1316" s="353" t="s">
        <v>369</v>
      </c>
      <c r="E1316" s="353" t="s">
        <v>370</v>
      </c>
      <c r="F1316" s="351">
        <v>29.047810000000002</v>
      </c>
      <c r="G1316" s="351">
        <v>24.85614</v>
      </c>
      <c r="H1316" s="351">
        <v>33.239489999999996</v>
      </c>
      <c r="I1316" s="352">
        <v>601</v>
      </c>
      <c r="J1316">
        <f t="shared" si="20"/>
        <v>0.29047810000000002</v>
      </c>
    </row>
    <row r="1317" spans="1:10">
      <c r="A1317" s="353" t="s">
        <v>314</v>
      </c>
      <c r="B1317" s="353" t="s">
        <v>127</v>
      </c>
      <c r="C1317" s="353" t="s">
        <v>115</v>
      </c>
      <c r="D1317" s="353" t="s">
        <v>369</v>
      </c>
      <c r="E1317" s="353" t="s">
        <v>370</v>
      </c>
      <c r="F1317" s="351">
        <v>32.221820000000001</v>
      </c>
      <c r="G1317" s="351">
        <v>28.104200000000002</v>
      </c>
      <c r="H1317" s="351">
        <v>36.33943</v>
      </c>
      <c r="I1317" s="352">
        <v>721</v>
      </c>
      <c r="J1317">
        <f t="shared" si="20"/>
        <v>0.32221820000000001</v>
      </c>
    </row>
    <row r="1318" spans="1:10">
      <c r="A1318" s="353" t="s">
        <v>315</v>
      </c>
      <c r="B1318" s="353" t="s">
        <v>128</v>
      </c>
      <c r="C1318" s="353" t="s">
        <v>115</v>
      </c>
      <c r="D1318" s="353" t="s">
        <v>369</v>
      </c>
      <c r="E1318" s="353" t="s">
        <v>370</v>
      </c>
      <c r="F1318" s="351">
        <v>29.556310000000003</v>
      </c>
      <c r="G1318" s="351">
        <v>25.460640000000001</v>
      </c>
      <c r="H1318" s="351">
        <v>33.651969999999999</v>
      </c>
      <c r="I1318" s="352">
        <v>574</v>
      </c>
      <c r="J1318">
        <f t="shared" si="20"/>
        <v>0.29556310000000002</v>
      </c>
    </row>
    <row r="1319" spans="1:10">
      <c r="A1319" s="353" t="s">
        <v>316</v>
      </c>
      <c r="B1319" s="353" t="s">
        <v>129</v>
      </c>
      <c r="C1319" s="353" t="s">
        <v>115</v>
      </c>
      <c r="D1319" s="353" t="s">
        <v>369</v>
      </c>
      <c r="E1319" s="353" t="s">
        <v>370</v>
      </c>
      <c r="F1319" s="351">
        <v>32.550139999999999</v>
      </c>
      <c r="G1319" s="351">
        <v>28.480080000000001</v>
      </c>
      <c r="H1319" s="351">
        <v>36.62021</v>
      </c>
      <c r="I1319" s="352">
        <v>557</v>
      </c>
      <c r="J1319">
        <f t="shared" si="20"/>
        <v>0.3255014</v>
      </c>
    </row>
    <row r="1320" spans="1:10">
      <c r="A1320" s="353" t="s">
        <v>317</v>
      </c>
      <c r="B1320" s="353" t="s">
        <v>130</v>
      </c>
      <c r="C1320" s="353" t="s">
        <v>115</v>
      </c>
      <c r="D1320" s="353" t="s">
        <v>369</v>
      </c>
      <c r="E1320" s="353" t="s">
        <v>370</v>
      </c>
      <c r="F1320" s="351">
        <v>27.33934</v>
      </c>
      <c r="G1320" s="351">
        <v>23.049659999999999</v>
      </c>
      <c r="H1320" s="351">
        <v>31.629010000000001</v>
      </c>
      <c r="I1320" s="352">
        <v>494</v>
      </c>
      <c r="J1320">
        <f t="shared" si="20"/>
        <v>0.27339340000000001</v>
      </c>
    </row>
    <row r="1321" spans="1:10">
      <c r="A1321" s="353" t="s">
        <v>318</v>
      </c>
      <c r="B1321" s="353" t="s">
        <v>131</v>
      </c>
      <c r="C1321" s="353" t="s">
        <v>115</v>
      </c>
      <c r="D1321" s="353" t="s">
        <v>369</v>
      </c>
      <c r="E1321" s="353" t="s">
        <v>370</v>
      </c>
      <c r="F1321" s="351">
        <v>32.70326</v>
      </c>
      <c r="G1321" s="351">
        <v>28.99025</v>
      </c>
      <c r="H1321" s="351">
        <v>36.416260000000001</v>
      </c>
      <c r="I1321" s="352">
        <v>1000</v>
      </c>
      <c r="J1321">
        <f t="shared" si="20"/>
        <v>0.32703260000000001</v>
      </c>
    </row>
    <row r="1322" spans="1:10">
      <c r="A1322" s="353" t="s">
        <v>319</v>
      </c>
      <c r="B1322" s="353" t="s">
        <v>132</v>
      </c>
      <c r="C1322" s="353" t="s">
        <v>115</v>
      </c>
      <c r="D1322" s="353" t="s">
        <v>369</v>
      </c>
      <c r="E1322" s="353" t="s">
        <v>370</v>
      </c>
      <c r="F1322" s="351">
        <v>34.446260000000002</v>
      </c>
      <c r="G1322" s="351">
        <v>30.807830000000003</v>
      </c>
      <c r="H1322" s="351">
        <v>38.084699999999998</v>
      </c>
      <c r="I1322" s="352">
        <v>779</v>
      </c>
      <c r="J1322">
        <f t="shared" si="20"/>
        <v>0.34446260000000001</v>
      </c>
    </row>
    <row r="1323" spans="1:10">
      <c r="A1323" s="353" t="s">
        <v>320</v>
      </c>
      <c r="B1323" s="353" t="s">
        <v>133</v>
      </c>
      <c r="C1323" s="353" t="s">
        <v>115</v>
      </c>
      <c r="D1323" s="353" t="s">
        <v>369</v>
      </c>
      <c r="E1323" s="353" t="s">
        <v>370</v>
      </c>
      <c r="F1323" s="351">
        <v>28.5215</v>
      </c>
      <c r="G1323" s="351">
        <v>24.371780000000001</v>
      </c>
      <c r="H1323" s="351">
        <v>32.671219999999998</v>
      </c>
      <c r="I1323" s="352">
        <v>555</v>
      </c>
      <c r="J1323">
        <f t="shared" si="20"/>
        <v>0.285215</v>
      </c>
    </row>
    <row r="1324" spans="1:10">
      <c r="A1324" s="353" t="s">
        <v>321</v>
      </c>
      <c r="B1324" s="353" t="s">
        <v>134</v>
      </c>
      <c r="C1324" s="353" t="s">
        <v>115</v>
      </c>
      <c r="D1324" s="353" t="s">
        <v>369</v>
      </c>
      <c r="E1324" s="353" t="s">
        <v>370</v>
      </c>
      <c r="F1324" s="351">
        <v>33.137210000000003</v>
      </c>
      <c r="G1324" s="351">
        <v>29.506320000000002</v>
      </c>
      <c r="H1324" s="351">
        <v>36.768099999999997</v>
      </c>
      <c r="I1324" s="352">
        <v>710</v>
      </c>
      <c r="J1324">
        <f t="shared" si="20"/>
        <v>0.33137210000000006</v>
      </c>
    </row>
    <row r="1325" spans="1:10">
      <c r="A1325" s="353" t="s">
        <v>322</v>
      </c>
      <c r="B1325" s="353" t="s">
        <v>135</v>
      </c>
      <c r="C1325" s="353" t="s">
        <v>115</v>
      </c>
      <c r="D1325" s="353" t="s">
        <v>369</v>
      </c>
      <c r="E1325" s="353" t="s">
        <v>370</v>
      </c>
      <c r="F1325" s="351">
        <v>35.447949999999999</v>
      </c>
      <c r="G1325" s="351">
        <v>31.20392</v>
      </c>
      <c r="H1325" s="351">
        <v>39.691969999999998</v>
      </c>
      <c r="I1325" s="352">
        <v>545</v>
      </c>
      <c r="J1325">
        <f t="shared" si="20"/>
        <v>0.3544795</v>
      </c>
    </row>
    <row r="1326" spans="1:10">
      <c r="A1326" s="353" t="s">
        <v>323</v>
      </c>
      <c r="B1326" s="353" t="s">
        <v>136</v>
      </c>
      <c r="C1326" s="353" t="s">
        <v>115</v>
      </c>
      <c r="D1326" s="353" t="s">
        <v>369</v>
      </c>
      <c r="E1326" s="353" t="s">
        <v>370</v>
      </c>
      <c r="F1326" s="351">
        <v>27.818730000000002</v>
      </c>
      <c r="G1326" s="351">
        <v>23.850189999999998</v>
      </c>
      <c r="H1326" s="351">
        <v>31.787269999999999</v>
      </c>
      <c r="I1326" s="352">
        <v>562</v>
      </c>
      <c r="J1326">
        <f t="shared" si="20"/>
        <v>0.27818730000000003</v>
      </c>
    </row>
    <row r="1327" spans="1:10">
      <c r="A1327" s="353" t="s">
        <v>324</v>
      </c>
      <c r="B1327" s="353" t="s">
        <v>137</v>
      </c>
      <c r="C1327" s="353" t="s">
        <v>115</v>
      </c>
      <c r="D1327" s="353" t="s">
        <v>369</v>
      </c>
      <c r="E1327" s="353" t="s">
        <v>370</v>
      </c>
      <c r="F1327" s="351">
        <v>29.43929</v>
      </c>
      <c r="G1327" s="351">
        <v>25.196149999999999</v>
      </c>
      <c r="H1327" s="351">
        <v>33.68242</v>
      </c>
      <c r="I1327" s="352">
        <v>547</v>
      </c>
      <c r="J1327">
        <f t="shared" si="20"/>
        <v>0.29439290000000001</v>
      </c>
    </row>
    <row r="1328" spans="1:10">
      <c r="A1328" s="353" t="s">
        <v>325</v>
      </c>
      <c r="B1328" s="353" t="s">
        <v>138</v>
      </c>
      <c r="C1328" s="353" t="s">
        <v>115</v>
      </c>
      <c r="D1328" s="353" t="s">
        <v>369</v>
      </c>
      <c r="E1328" s="353" t="s">
        <v>370</v>
      </c>
      <c r="F1328" s="351">
        <v>31.887599999999999</v>
      </c>
      <c r="G1328" s="351">
        <v>27.905790000000003</v>
      </c>
      <c r="H1328" s="351">
        <v>35.869410000000002</v>
      </c>
      <c r="I1328" s="352">
        <v>620</v>
      </c>
      <c r="J1328">
        <f t="shared" si="20"/>
        <v>0.31887599999999999</v>
      </c>
    </row>
    <row r="1329" spans="1:10">
      <c r="A1329" s="353" t="s">
        <v>326</v>
      </c>
      <c r="B1329" s="353" t="s">
        <v>327</v>
      </c>
      <c r="C1329" s="353" t="s">
        <v>115</v>
      </c>
      <c r="D1329" s="353" t="s">
        <v>369</v>
      </c>
      <c r="E1329" s="353" t="s">
        <v>370</v>
      </c>
      <c r="F1329" s="351">
        <v>30.019059999999996</v>
      </c>
      <c r="G1329" s="351">
        <v>28.27467</v>
      </c>
      <c r="H1329" s="351">
        <v>31.763439999999999</v>
      </c>
      <c r="I1329" s="352">
        <v>3459</v>
      </c>
      <c r="J1329">
        <f t="shared" si="20"/>
        <v>0.30019059999999997</v>
      </c>
    </row>
    <row r="1330" spans="1:10">
      <c r="A1330" s="353" t="s">
        <v>328</v>
      </c>
      <c r="B1330" s="353" t="s">
        <v>329</v>
      </c>
      <c r="C1330" s="353" t="s">
        <v>115</v>
      </c>
      <c r="D1330" s="353" t="s">
        <v>369</v>
      </c>
      <c r="E1330" s="353" t="s">
        <v>370</v>
      </c>
      <c r="F1330" s="351">
        <v>27.357530000000001</v>
      </c>
      <c r="G1330" s="351">
        <v>24.831990000000001</v>
      </c>
      <c r="H1330" s="351">
        <v>29.88307</v>
      </c>
      <c r="I1330" s="352">
        <v>1743</v>
      </c>
      <c r="J1330">
        <f t="shared" si="20"/>
        <v>0.27357530000000002</v>
      </c>
    </row>
    <row r="1331" spans="1:10">
      <c r="A1331" s="353" t="s">
        <v>330</v>
      </c>
      <c r="B1331" s="353" t="s">
        <v>331</v>
      </c>
      <c r="C1331" s="353" t="s">
        <v>115</v>
      </c>
      <c r="D1331" s="353" t="s">
        <v>369</v>
      </c>
      <c r="E1331" s="353" t="s">
        <v>370</v>
      </c>
      <c r="F1331" s="351">
        <v>26.831090000000003</v>
      </c>
      <c r="G1331" s="351">
        <v>23.174379999999999</v>
      </c>
      <c r="H1331" s="351">
        <v>30.48781</v>
      </c>
      <c r="I1331" s="352">
        <v>631</v>
      </c>
      <c r="J1331">
        <f t="shared" si="20"/>
        <v>0.26831090000000002</v>
      </c>
    </row>
    <row r="1332" spans="1:10">
      <c r="A1332" s="353" t="s">
        <v>332</v>
      </c>
      <c r="B1332" s="353" t="s">
        <v>333</v>
      </c>
      <c r="C1332" s="353" t="s">
        <v>115</v>
      </c>
      <c r="D1332" s="353" t="s">
        <v>369</v>
      </c>
      <c r="E1332" s="353" t="s">
        <v>370</v>
      </c>
      <c r="F1332" s="351">
        <v>31.608000000000004</v>
      </c>
      <c r="G1332" s="351">
        <v>29.154119999999999</v>
      </c>
      <c r="H1332" s="351">
        <v>34.061889999999998</v>
      </c>
      <c r="I1332" s="352">
        <v>1852</v>
      </c>
      <c r="J1332">
        <f t="shared" si="20"/>
        <v>0.31608000000000003</v>
      </c>
    </row>
    <row r="1333" spans="1:10">
      <c r="A1333" s="353" t="s">
        <v>334</v>
      </c>
      <c r="B1333" s="353" t="s">
        <v>335</v>
      </c>
      <c r="C1333" s="353" t="s">
        <v>115</v>
      </c>
      <c r="D1333" s="353" t="s">
        <v>369</v>
      </c>
      <c r="E1333" s="353" t="s">
        <v>370</v>
      </c>
      <c r="F1333" s="351">
        <v>33.325569999999999</v>
      </c>
      <c r="G1333" s="351">
        <v>30.269550000000002</v>
      </c>
      <c r="H1333" s="351">
        <v>36.381590000000003</v>
      </c>
      <c r="I1333" s="352">
        <v>1334</v>
      </c>
      <c r="J1333">
        <f t="shared" si="20"/>
        <v>0.33325569999999999</v>
      </c>
    </row>
    <row r="1334" spans="1:10">
      <c r="A1334" s="353" t="s">
        <v>336</v>
      </c>
      <c r="B1334" s="353" t="s">
        <v>337</v>
      </c>
      <c r="C1334" s="353" t="s">
        <v>115</v>
      </c>
      <c r="D1334" s="353" t="s">
        <v>369</v>
      </c>
      <c r="E1334" s="353" t="s">
        <v>370</v>
      </c>
      <c r="F1334" s="351">
        <v>31.36046</v>
      </c>
      <c r="G1334" s="351">
        <v>28.366580000000003</v>
      </c>
      <c r="H1334" s="351">
        <v>34.354329999999997</v>
      </c>
      <c r="I1334" s="352">
        <v>1494</v>
      </c>
      <c r="J1334">
        <f t="shared" si="20"/>
        <v>0.31360460000000001</v>
      </c>
    </row>
    <row r="1335" spans="1:10">
      <c r="A1335" s="353" t="s">
        <v>338</v>
      </c>
      <c r="B1335" s="353" t="s">
        <v>339</v>
      </c>
      <c r="C1335" s="353" t="s">
        <v>115</v>
      </c>
      <c r="D1335" s="353" t="s">
        <v>369</v>
      </c>
      <c r="E1335" s="353" t="s">
        <v>370</v>
      </c>
      <c r="F1335" s="351">
        <v>31.671899999999997</v>
      </c>
      <c r="G1335" s="351">
        <v>29.831140000000001</v>
      </c>
      <c r="H1335" s="351">
        <v>33.512659999999997</v>
      </c>
      <c r="I1335" s="352">
        <v>2984</v>
      </c>
      <c r="J1335">
        <f t="shared" si="20"/>
        <v>0.31671899999999997</v>
      </c>
    </row>
    <row r="1336" spans="1:10">
      <c r="A1336" s="353" t="s">
        <v>340</v>
      </c>
      <c r="B1336" s="353" t="s">
        <v>78</v>
      </c>
      <c r="C1336" s="353" t="s">
        <v>115</v>
      </c>
      <c r="D1336" s="353" t="s">
        <v>369</v>
      </c>
      <c r="E1336" s="353" t="s">
        <v>370</v>
      </c>
      <c r="F1336" s="351">
        <v>30.64639</v>
      </c>
      <c r="G1336" s="351">
        <v>29.71218</v>
      </c>
      <c r="H1336" s="351">
        <v>31.580609999999997</v>
      </c>
      <c r="I1336" s="352">
        <v>13497</v>
      </c>
      <c r="J1336">
        <f t="shared" si="20"/>
        <v>0.30646390000000001</v>
      </c>
    </row>
    <row r="1337" spans="1:10">
      <c r="A1337" s="356" t="s">
        <v>301</v>
      </c>
      <c r="B1337" s="356" t="s">
        <v>117</v>
      </c>
      <c r="C1337" s="356" t="s">
        <v>116</v>
      </c>
      <c r="D1337" s="356" t="s">
        <v>369</v>
      </c>
      <c r="E1337" s="356" t="s">
        <v>370</v>
      </c>
      <c r="F1337" s="354">
        <v>17.673279999999998</v>
      </c>
      <c r="G1337" s="354">
        <v>14.331620000000001</v>
      </c>
      <c r="H1337" s="354">
        <v>21.01493</v>
      </c>
      <c r="I1337" s="355">
        <v>612</v>
      </c>
      <c r="J1337">
        <f t="shared" si="20"/>
        <v>0.1767328</v>
      </c>
    </row>
    <row r="1338" spans="1:10">
      <c r="A1338" s="356" t="s">
        <v>305</v>
      </c>
      <c r="B1338" s="356" t="s">
        <v>118</v>
      </c>
      <c r="C1338" s="356" t="s">
        <v>116</v>
      </c>
      <c r="D1338" s="356" t="s">
        <v>369</v>
      </c>
      <c r="E1338" s="356" t="s">
        <v>370</v>
      </c>
      <c r="F1338" s="354">
        <v>18.55791</v>
      </c>
      <c r="G1338" s="354">
        <v>14.979400000000002</v>
      </c>
      <c r="H1338" s="354">
        <v>22.136410000000001</v>
      </c>
      <c r="I1338" s="355">
        <v>679</v>
      </c>
      <c r="J1338">
        <f t="shared" si="20"/>
        <v>0.1855791</v>
      </c>
    </row>
    <row r="1339" spans="1:10">
      <c r="A1339" s="356" t="s">
        <v>306</v>
      </c>
      <c r="B1339" s="356" t="s">
        <v>119</v>
      </c>
      <c r="C1339" s="356" t="s">
        <v>116</v>
      </c>
      <c r="D1339" s="356" t="s">
        <v>369</v>
      </c>
      <c r="E1339" s="356" t="s">
        <v>370</v>
      </c>
      <c r="F1339" s="354">
        <v>17.677150000000001</v>
      </c>
      <c r="G1339" s="354">
        <v>14.48535</v>
      </c>
      <c r="H1339" s="354">
        <v>20.868950000000002</v>
      </c>
      <c r="I1339" s="355">
        <v>642</v>
      </c>
      <c r="J1339">
        <f t="shared" si="20"/>
        <v>0.1767715</v>
      </c>
    </row>
    <row r="1340" spans="1:10">
      <c r="A1340" s="356" t="s">
        <v>307</v>
      </c>
      <c r="B1340" s="356" t="s">
        <v>120</v>
      </c>
      <c r="C1340" s="356" t="s">
        <v>116</v>
      </c>
      <c r="D1340" s="356" t="s">
        <v>369</v>
      </c>
      <c r="E1340" s="356" t="s">
        <v>370</v>
      </c>
      <c r="F1340" s="354">
        <v>20.74306</v>
      </c>
      <c r="G1340" s="354">
        <v>17.434190000000001</v>
      </c>
      <c r="H1340" s="354">
        <v>24.051919999999999</v>
      </c>
      <c r="I1340" s="355">
        <v>714</v>
      </c>
      <c r="J1340">
        <f t="shared" si="20"/>
        <v>0.20743059999999999</v>
      </c>
    </row>
    <row r="1341" spans="1:10">
      <c r="A1341" s="356" t="s">
        <v>308</v>
      </c>
      <c r="B1341" s="356" t="s">
        <v>121</v>
      </c>
      <c r="C1341" s="356" t="s">
        <v>116</v>
      </c>
      <c r="D1341" s="356" t="s">
        <v>369</v>
      </c>
      <c r="E1341" s="356" t="s">
        <v>370</v>
      </c>
      <c r="F1341" s="354">
        <v>21.32873</v>
      </c>
      <c r="G1341" s="354">
        <v>18.1373</v>
      </c>
      <c r="H1341" s="354">
        <v>24.520160000000001</v>
      </c>
      <c r="I1341" s="355">
        <v>705</v>
      </c>
      <c r="J1341">
        <f t="shared" si="20"/>
        <v>0.21328730000000001</v>
      </c>
    </row>
    <row r="1342" spans="1:10">
      <c r="A1342" s="356" t="s">
        <v>309</v>
      </c>
      <c r="B1342" s="356" t="s">
        <v>122</v>
      </c>
      <c r="C1342" s="356" t="s">
        <v>116</v>
      </c>
      <c r="D1342" s="356" t="s">
        <v>369</v>
      </c>
      <c r="E1342" s="356" t="s">
        <v>370</v>
      </c>
      <c r="F1342" s="354">
        <v>17.89762</v>
      </c>
      <c r="G1342" s="354">
        <v>14.9528</v>
      </c>
      <c r="H1342" s="354">
        <v>20.842449999999999</v>
      </c>
      <c r="I1342" s="355">
        <v>705</v>
      </c>
      <c r="J1342">
        <f t="shared" si="20"/>
        <v>0.1789762</v>
      </c>
    </row>
    <row r="1343" spans="1:10">
      <c r="A1343" s="356" t="s">
        <v>310</v>
      </c>
      <c r="B1343" s="356" t="s">
        <v>123</v>
      </c>
      <c r="C1343" s="356" t="s">
        <v>116</v>
      </c>
      <c r="D1343" s="356" t="s">
        <v>369</v>
      </c>
      <c r="E1343" s="356" t="s">
        <v>370</v>
      </c>
      <c r="F1343" s="354">
        <v>15.32225</v>
      </c>
      <c r="G1343" s="354">
        <v>12.48006</v>
      </c>
      <c r="H1343" s="354">
        <v>18.164440000000003</v>
      </c>
      <c r="I1343" s="355">
        <v>719</v>
      </c>
      <c r="J1343">
        <f t="shared" si="20"/>
        <v>0.15322250000000001</v>
      </c>
    </row>
    <row r="1344" spans="1:10">
      <c r="A1344" s="356" t="s">
        <v>311</v>
      </c>
      <c r="B1344" s="356" t="s">
        <v>124</v>
      </c>
      <c r="C1344" s="356" t="s">
        <v>116</v>
      </c>
      <c r="D1344" s="356" t="s">
        <v>369</v>
      </c>
      <c r="E1344" s="356" t="s">
        <v>370</v>
      </c>
      <c r="F1344" s="354">
        <v>21.404970000000002</v>
      </c>
      <c r="G1344" s="354">
        <v>17.69397</v>
      </c>
      <c r="H1344" s="354">
        <v>25.11598</v>
      </c>
      <c r="I1344" s="355">
        <v>669</v>
      </c>
      <c r="J1344">
        <f t="shared" si="20"/>
        <v>0.21404970000000001</v>
      </c>
    </row>
    <row r="1345" spans="1:10">
      <c r="A1345" s="356" t="s">
        <v>312</v>
      </c>
      <c r="B1345" s="356" t="s">
        <v>125</v>
      </c>
      <c r="C1345" s="356" t="s">
        <v>116</v>
      </c>
      <c r="D1345" s="356" t="s">
        <v>369</v>
      </c>
      <c r="E1345" s="356" t="s">
        <v>370</v>
      </c>
      <c r="F1345" s="354">
        <v>13.065899999999999</v>
      </c>
      <c r="G1345" s="354">
        <v>10.045020000000001</v>
      </c>
      <c r="H1345" s="354">
        <v>16.086780000000001</v>
      </c>
      <c r="I1345" s="355">
        <v>606</v>
      </c>
      <c r="J1345">
        <f t="shared" si="20"/>
        <v>0.130659</v>
      </c>
    </row>
    <row r="1346" spans="1:10">
      <c r="A1346" s="356" t="s">
        <v>313</v>
      </c>
      <c r="B1346" s="356" t="s">
        <v>126</v>
      </c>
      <c r="C1346" s="356" t="s">
        <v>116</v>
      </c>
      <c r="D1346" s="356" t="s">
        <v>369</v>
      </c>
      <c r="E1346" s="356" t="s">
        <v>370</v>
      </c>
      <c r="F1346" s="354">
        <v>18.380220000000001</v>
      </c>
      <c r="G1346" s="354">
        <v>15.336730000000001</v>
      </c>
      <c r="H1346" s="354">
        <v>21.42371</v>
      </c>
      <c r="I1346" s="355">
        <v>685</v>
      </c>
      <c r="J1346">
        <f t="shared" si="20"/>
        <v>0.18380220000000003</v>
      </c>
    </row>
    <row r="1347" spans="1:10">
      <c r="A1347" s="356" t="s">
        <v>314</v>
      </c>
      <c r="B1347" s="356" t="s">
        <v>127</v>
      </c>
      <c r="C1347" s="356" t="s">
        <v>116</v>
      </c>
      <c r="D1347" s="356" t="s">
        <v>369</v>
      </c>
      <c r="E1347" s="356" t="s">
        <v>370</v>
      </c>
      <c r="F1347" s="354">
        <v>23.129089999999998</v>
      </c>
      <c r="G1347" s="354">
        <v>19.665030000000002</v>
      </c>
      <c r="H1347" s="354">
        <v>26.593159999999997</v>
      </c>
      <c r="I1347" s="355">
        <v>852</v>
      </c>
      <c r="J1347">
        <f t="shared" si="20"/>
        <v>0.23129089999999997</v>
      </c>
    </row>
    <row r="1348" spans="1:10">
      <c r="A1348" s="356" t="s">
        <v>315</v>
      </c>
      <c r="B1348" s="356" t="s">
        <v>128</v>
      </c>
      <c r="C1348" s="356" t="s">
        <v>116</v>
      </c>
      <c r="D1348" s="356" t="s">
        <v>369</v>
      </c>
      <c r="E1348" s="356" t="s">
        <v>370</v>
      </c>
      <c r="F1348" s="354">
        <v>16.59357</v>
      </c>
      <c r="G1348" s="354">
        <v>13.657859999999999</v>
      </c>
      <c r="H1348" s="354">
        <v>19.52927</v>
      </c>
      <c r="I1348" s="355">
        <v>701</v>
      </c>
      <c r="J1348">
        <f t="shared" ref="J1348:J1411" si="21">F1348/100</f>
        <v>0.16593569999999999</v>
      </c>
    </row>
    <row r="1349" spans="1:10">
      <c r="A1349" s="356" t="s">
        <v>316</v>
      </c>
      <c r="B1349" s="356" t="s">
        <v>129</v>
      </c>
      <c r="C1349" s="356" t="s">
        <v>116</v>
      </c>
      <c r="D1349" s="356" t="s">
        <v>369</v>
      </c>
      <c r="E1349" s="356" t="s">
        <v>370</v>
      </c>
      <c r="F1349" s="354">
        <v>22.306539999999998</v>
      </c>
      <c r="G1349" s="354">
        <v>18.81549</v>
      </c>
      <c r="H1349" s="354">
        <v>25.79759</v>
      </c>
      <c r="I1349" s="355">
        <v>637</v>
      </c>
      <c r="J1349">
        <f t="shared" si="21"/>
        <v>0.22306539999999997</v>
      </c>
    </row>
    <row r="1350" spans="1:10">
      <c r="A1350" s="356" t="s">
        <v>317</v>
      </c>
      <c r="B1350" s="356" t="s">
        <v>130</v>
      </c>
      <c r="C1350" s="356" t="s">
        <v>116</v>
      </c>
      <c r="D1350" s="356" t="s">
        <v>369</v>
      </c>
      <c r="E1350" s="356" t="s">
        <v>370</v>
      </c>
      <c r="F1350" s="354">
        <v>21.018639999999998</v>
      </c>
      <c r="G1350" s="354">
        <v>17.565480000000001</v>
      </c>
      <c r="H1350" s="354">
        <v>24.471809999999998</v>
      </c>
      <c r="I1350" s="355">
        <v>620</v>
      </c>
      <c r="J1350">
        <f t="shared" si="21"/>
        <v>0.21018639999999997</v>
      </c>
    </row>
    <row r="1351" spans="1:10">
      <c r="A1351" s="356" t="s">
        <v>318</v>
      </c>
      <c r="B1351" s="356" t="s">
        <v>131</v>
      </c>
      <c r="C1351" s="356" t="s">
        <v>116</v>
      </c>
      <c r="D1351" s="356" t="s">
        <v>369</v>
      </c>
      <c r="E1351" s="356" t="s">
        <v>370</v>
      </c>
      <c r="F1351" s="354">
        <v>22.393279999999997</v>
      </c>
      <c r="G1351" s="354">
        <v>19.67775</v>
      </c>
      <c r="H1351" s="354">
        <v>25.108809999999998</v>
      </c>
      <c r="I1351" s="355">
        <v>1169</v>
      </c>
      <c r="J1351">
        <f t="shared" si="21"/>
        <v>0.22393279999999996</v>
      </c>
    </row>
    <row r="1352" spans="1:10">
      <c r="A1352" s="356" t="s">
        <v>319</v>
      </c>
      <c r="B1352" s="356" t="s">
        <v>132</v>
      </c>
      <c r="C1352" s="356" t="s">
        <v>116</v>
      </c>
      <c r="D1352" s="356" t="s">
        <v>369</v>
      </c>
      <c r="E1352" s="356" t="s">
        <v>370</v>
      </c>
      <c r="F1352" s="354">
        <v>19.436039999999998</v>
      </c>
      <c r="G1352" s="354">
        <v>16.539460000000002</v>
      </c>
      <c r="H1352" s="354">
        <v>22.332630000000002</v>
      </c>
      <c r="I1352" s="355">
        <v>828</v>
      </c>
      <c r="J1352">
        <f t="shared" si="21"/>
        <v>0.19436039999999999</v>
      </c>
    </row>
    <row r="1353" spans="1:10">
      <c r="A1353" s="356" t="s">
        <v>320</v>
      </c>
      <c r="B1353" s="356" t="s">
        <v>133</v>
      </c>
      <c r="C1353" s="356" t="s">
        <v>116</v>
      </c>
      <c r="D1353" s="356" t="s">
        <v>369</v>
      </c>
      <c r="E1353" s="356" t="s">
        <v>370</v>
      </c>
      <c r="F1353" s="354">
        <v>20.007100000000001</v>
      </c>
      <c r="G1353" s="354">
        <v>16.645199999999999</v>
      </c>
      <c r="H1353" s="354">
        <v>23.369</v>
      </c>
      <c r="I1353" s="355">
        <v>671</v>
      </c>
      <c r="J1353">
        <f t="shared" si="21"/>
        <v>0.200071</v>
      </c>
    </row>
    <row r="1354" spans="1:10">
      <c r="A1354" s="356" t="s">
        <v>321</v>
      </c>
      <c r="B1354" s="356" t="s">
        <v>134</v>
      </c>
      <c r="C1354" s="356" t="s">
        <v>116</v>
      </c>
      <c r="D1354" s="356" t="s">
        <v>369</v>
      </c>
      <c r="E1354" s="356" t="s">
        <v>370</v>
      </c>
      <c r="F1354" s="354">
        <v>22.11439</v>
      </c>
      <c r="G1354" s="354">
        <v>19.06908</v>
      </c>
      <c r="H1354" s="354">
        <v>25.159690000000001</v>
      </c>
      <c r="I1354" s="355">
        <v>796</v>
      </c>
      <c r="J1354">
        <f t="shared" si="21"/>
        <v>0.2211439</v>
      </c>
    </row>
    <row r="1355" spans="1:10">
      <c r="A1355" s="356" t="s">
        <v>322</v>
      </c>
      <c r="B1355" s="356" t="s">
        <v>135</v>
      </c>
      <c r="C1355" s="356" t="s">
        <v>116</v>
      </c>
      <c r="D1355" s="356" t="s">
        <v>369</v>
      </c>
      <c r="E1355" s="356" t="s">
        <v>370</v>
      </c>
      <c r="F1355" s="354">
        <v>18.92005</v>
      </c>
      <c r="G1355" s="354">
        <v>15.66564</v>
      </c>
      <c r="H1355" s="354">
        <v>22.174469999999999</v>
      </c>
      <c r="I1355" s="355">
        <v>654</v>
      </c>
      <c r="J1355">
        <f t="shared" si="21"/>
        <v>0.18920049999999999</v>
      </c>
    </row>
    <row r="1356" spans="1:10">
      <c r="A1356" s="356" t="s">
        <v>323</v>
      </c>
      <c r="B1356" s="356" t="s">
        <v>136</v>
      </c>
      <c r="C1356" s="356" t="s">
        <v>116</v>
      </c>
      <c r="D1356" s="356" t="s">
        <v>369</v>
      </c>
      <c r="E1356" s="356" t="s">
        <v>370</v>
      </c>
      <c r="F1356" s="354">
        <v>20.258029999999998</v>
      </c>
      <c r="G1356" s="354">
        <v>17.072330000000001</v>
      </c>
      <c r="H1356" s="354">
        <v>23.443720000000003</v>
      </c>
      <c r="I1356" s="355">
        <v>668</v>
      </c>
      <c r="J1356">
        <f t="shared" si="21"/>
        <v>0.20258029999999999</v>
      </c>
    </row>
    <row r="1357" spans="1:10">
      <c r="A1357" s="356" t="s">
        <v>324</v>
      </c>
      <c r="B1357" s="356" t="s">
        <v>137</v>
      </c>
      <c r="C1357" s="356" t="s">
        <v>116</v>
      </c>
      <c r="D1357" s="356" t="s">
        <v>369</v>
      </c>
      <c r="E1357" s="356" t="s">
        <v>370</v>
      </c>
      <c r="F1357" s="354">
        <v>19.27045</v>
      </c>
      <c r="G1357" s="354">
        <v>15.863799999999999</v>
      </c>
      <c r="H1357" s="354">
        <v>22.67709</v>
      </c>
      <c r="I1357" s="355">
        <v>635</v>
      </c>
      <c r="J1357">
        <f t="shared" si="21"/>
        <v>0.1927045</v>
      </c>
    </row>
    <row r="1358" spans="1:10">
      <c r="A1358" s="356" t="s">
        <v>325</v>
      </c>
      <c r="B1358" s="356" t="s">
        <v>138</v>
      </c>
      <c r="C1358" s="356" t="s">
        <v>116</v>
      </c>
      <c r="D1358" s="356" t="s">
        <v>369</v>
      </c>
      <c r="E1358" s="356" t="s">
        <v>370</v>
      </c>
      <c r="F1358" s="354">
        <v>20.115120000000001</v>
      </c>
      <c r="G1358" s="354">
        <v>17.066300000000002</v>
      </c>
      <c r="H1358" s="354">
        <v>23.16394</v>
      </c>
      <c r="I1358" s="355">
        <v>713</v>
      </c>
      <c r="J1358">
        <f t="shared" si="21"/>
        <v>0.2011512</v>
      </c>
    </row>
    <row r="1359" spans="1:10">
      <c r="A1359" s="356" t="s">
        <v>326</v>
      </c>
      <c r="B1359" s="356" t="s">
        <v>327</v>
      </c>
      <c r="C1359" s="356" t="s">
        <v>116</v>
      </c>
      <c r="D1359" s="356" t="s">
        <v>369</v>
      </c>
      <c r="E1359" s="356" t="s">
        <v>370</v>
      </c>
      <c r="F1359" s="354">
        <v>19.08943</v>
      </c>
      <c r="G1359" s="354">
        <v>17.73752</v>
      </c>
      <c r="H1359" s="354">
        <v>20.44134</v>
      </c>
      <c r="I1359" s="355">
        <v>4057</v>
      </c>
      <c r="J1359">
        <f t="shared" si="21"/>
        <v>0.19089429999999999</v>
      </c>
    </row>
    <row r="1360" spans="1:10">
      <c r="A1360" s="356" t="s">
        <v>328</v>
      </c>
      <c r="B1360" s="356" t="s">
        <v>329</v>
      </c>
      <c r="C1360" s="356" t="s">
        <v>116</v>
      </c>
      <c r="D1360" s="356" t="s">
        <v>369</v>
      </c>
      <c r="E1360" s="356" t="s">
        <v>370</v>
      </c>
      <c r="F1360" s="354">
        <v>17.227779999999999</v>
      </c>
      <c r="G1360" s="354">
        <v>15.320549999999999</v>
      </c>
      <c r="H1360" s="354">
        <v>19.135020000000001</v>
      </c>
      <c r="I1360" s="355">
        <v>1960</v>
      </c>
      <c r="J1360">
        <f t="shared" si="21"/>
        <v>0.17227779999999998</v>
      </c>
    </row>
    <row r="1361" spans="1:10">
      <c r="A1361" s="356" t="s">
        <v>330</v>
      </c>
      <c r="B1361" s="356" t="s">
        <v>331</v>
      </c>
      <c r="C1361" s="356" t="s">
        <v>116</v>
      </c>
      <c r="D1361" s="356" t="s">
        <v>369</v>
      </c>
      <c r="E1361" s="356" t="s">
        <v>370</v>
      </c>
      <c r="F1361" s="354">
        <v>15.32225</v>
      </c>
      <c r="G1361" s="354">
        <v>12.48006</v>
      </c>
      <c r="H1361" s="354">
        <v>18.164440000000003</v>
      </c>
      <c r="I1361" s="355">
        <v>719</v>
      </c>
      <c r="J1361">
        <f t="shared" si="21"/>
        <v>0.15322250000000001</v>
      </c>
    </row>
    <row r="1362" spans="1:10">
      <c r="A1362" s="356" t="s">
        <v>332</v>
      </c>
      <c r="B1362" s="356" t="s">
        <v>333</v>
      </c>
      <c r="C1362" s="356" t="s">
        <v>116</v>
      </c>
      <c r="D1362" s="356" t="s">
        <v>369</v>
      </c>
      <c r="E1362" s="356" t="s">
        <v>370</v>
      </c>
      <c r="F1362" s="354">
        <v>21.112079999999999</v>
      </c>
      <c r="G1362" s="354">
        <v>19.091739999999998</v>
      </c>
      <c r="H1362" s="354">
        <v>23.132429999999999</v>
      </c>
      <c r="I1362" s="355">
        <v>2190</v>
      </c>
      <c r="J1362">
        <f t="shared" si="21"/>
        <v>0.2111208</v>
      </c>
    </row>
    <row r="1363" spans="1:10">
      <c r="A1363" s="356" t="s">
        <v>334</v>
      </c>
      <c r="B1363" s="356" t="s">
        <v>335</v>
      </c>
      <c r="C1363" s="356" t="s">
        <v>116</v>
      </c>
      <c r="D1363" s="356" t="s">
        <v>369</v>
      </c>
      <c r="E1363" s="356" t="s">
        <v>370</v>
      </c>
      <c r="F1363" s="354">
        <v>19.557179999999999</v>
      </c>
      <c r="G1363" s="354">
        <v>17.166229999999999</v>
      </c>
      <c r="H1363" s="354">
        <v>21.948119999999999</v>
      </c>
      <c r="I1363" s="355">
        <v>1499</v>
      </c>
      <c r="J1363">
        <f t="shared" si="21"/>
        <v>0.19557179999999999</v>
      </c>
    </row>
    <row r="1364" spans="1:10">
      <c r="A1364" s="356" t="s">
        <v>336</v>
      </c>
      <c r="B1364" s="356" t="s">
        <v>337</v>
      </c>
      <c r="C1364" s="356" t="s">
        <v>116</v>
      </c>
      <c r="D1364" s="356" t="s">
        <v>369</v>
      </c>
      <c r="E1364" s="356" t="s">
        <v>370</v>
      </c>
      <c r="F1364" s="354">
        <v>22.008500000000002</v>
      </c>
      <c r="G1364" s="354">
        <v>19.82648</v>
      </c>
      <c r="H1364" s="354">
        <v>24.19051</v>
      </c>
      <c r="I1364" s="355">
        <v>1789</v>
      </c>
      <c r="J1364">
        <f t="shared" si="21"/>
        <v>0.220085</v>
      </c>
    </row>
    <row r="1365" spans="1:10">
      <c r="A1365" s="356" t="s">
        <v>338</v>
      </c>
      <c r="B1365" s="356" t="s">
        <v>339</v>
      </c>
      <c r="C1365" s="356" t="s">
        <v>116</v>
      </c>
      <c r="D1365" s="356" t="s">
        <v>369</v>
      </c>
      <c r="E1365" s="356" t="s">
        <v>370</v>
      </c>
      <c r="F1365" s="354">
        <v>20.45787</v>
      </c>
      <c r="G1365" s="354">
        <v>18.987010000000001</v>
      </c>
      <c r="H1365" s="354">
        <v>21.928729999999998</v>
      </c>
      <c r="I1365" s="355">
        <v>3466</v>
      </c>
      <c r="J1365">
        <f t="shared" si="21"/>
        <v>0.2045787</v>
      </c>
    </row>
    <row r="1366" spans="1:10">
      <c r="A1366" s="356" t="s">
        <v>340</v>
      </c>
      <c r="B1366" s="356" t="s">
        <v>78</v>
      </c>
      <c r="C1366" s="356" t="s">
        <v>116</v>
      </c>
      <c r="D1366" s="356" t="s">
        <v>369</v>
      </c>
      <c r="E1366" s="356" t="s">
        <v>370</v>
      </c>
      <c r="F1366" s="354">
        <v>19.78876</v>
      </c>
      <c r="G1366" s="354">
        <v>19.06362</v>
      </c>
      <c r="H1366" s="354">
        <v>20.513909999999999</v>
      </c>
      <c r="I1366" s="355">
        <v>15680</v>
      </c>
      <c r="J1366">
        <f t="shared" si="21"/>
        <v>0.1978876</v>
      </c>
    </row>
    <row r="1367" spans="1:10">
      <c r="A1367" s="320" t="s">
        <v>371</v>
      </c>
      <c r="B1367" s="215"/>
      <c r="C1367" s="215"/>
      <c r="D1367" s="215"/>
      <c r="E1367" s="215"/>
      <c r="F1367" s="215"/>
      <c r="G1367" s="215"/>
      <c r="H1367" s="215"/>
    </row>
    <row r="1368" spans="1:10">
      <c r="A1368" s="357" t="s">
        <v>301</v>
      </c>
      <c r="B1368" s="357" t="s">
        <v>117</v>
      </c>
      <c r="C1368" s="357" t="s">
        <v>302</v>
      </c>
      <c r="D1368" s="357" t="s">
        <v>369</v>
      </c>
      <c r="E1368" s="357" t="s">
        <v>370</v>
      </c>
      <c r="F1368" s="358">
        <v>23.042899999999999</v>
      </c>
      <c r="G1368" s="358">
        <v>19.850549999999998</v>
      </c>
      <c r="H1368" s="358">
        <v>26.23526</v>
      </c>
      <c r="I1368" s="359">
        <v>1100</v>
      </c>
      <c r="J1368">
        <f t="shared" si="21"/>
        <v>0.23042899999999999</v>
      </c>
    </row>
    <row r="1369" spans="1:10">
      <c r="A1369" s="357" t="s">
        <v>305</v>
      </c>
      <c r="B1369" s="357" t="s">
        <v>118</v>
      </c>
      <c r="C1369" s="357" t="s">
        <v>302</v>
      </c>
      <c r="D1369" s="357" t="s">
        <v>369</v>
      </c>
      <c r="E1369" s="357" t="s">
        <v>370</v>
      </c>
      <c r="F1369" s="358">
        <v>24.74803</v>
      </c>
      <c r="G1369" s="358">
        <v>21.794930000000001</v>
      </c>
      <c r="H1369" s="358">
        <v>27.701120000000003</v>
      </c>
      <c r="I1369" s="359">
        <v>1281</v>
      </c>
      <c r="J1369">
        <f t="shared" si="21"/>
        <v>0.24748029999999999</v>
      </c>
    </row>
    <row r="1370" spans="1:10">
      <c r="A1370" s="357" t="s">
        <v>306</v>
      </c>
      <c r="B1370" s="357" t="s">
        <v>119</v>
      </c>
      <c r="C1370" s="357" t="s">
        <v>302</v>
      </c>
      <c r="D1370" s="357" t="s">
        <v>369</v>
      </c>
      <c r="E1370" s="357" t="s">
        <v>370</v>
      </c>
      <c r="F1370" s="358">
        <v>21.294240000000002</v>
      </c>
      <c r="G1370" s="358">
        <v>18.365079999999999</v>
      </c>
      <c r="H1370" s="358">
        <v>24.223400000000002</v>
      </c>
      <c r="I1370" s="359">
        <v>1193</v>
      </c>
      <c r="J1370">
        <f t="shared" si="21"/>
        <v>0.21294240000000003</v>
      </c>
    </row>
    <row r="1371" spans="1:10">
      <c r="A1371" s="357" t="s">
        <v>307</v>
      </c>
      <c r="B1371" s="357" t="s">
        <v>120</v>
      </c>
      <c r="C1371" s="357" t="s">
        <v>302</v>
      </c>
      <c r="D1371" s="357" t="s">
        <v>369</v>
      </c>
      <c r="E1371" s="357" t="s">
        <v>370</v>
      </c>
      <c r="F1371" s="358">
        <v>25.334590000000002</v>
      </c>
      <c r="G1371" s="358">
        <v>22.54729</v>
      </c>
      <c r="H1371" s="358">
        <v>28.12189</v>
      </c>
      <c r="I1371" s="359">
        <v>1321</v>
      </c>
      <c r="J1371">
        <f t="shared" si="21"/>
        <v>0.25334590000000001</v>
      </c>
    </row>
    <row r="1372" spans="1:10">
      <c r="A1372" s="357" t="s">
        <v>308</v>
      </c>
      <c r="B1372" s="357" t="s">
        <v>121</v>
      </c>
      <c r="C1372" s="357" t="s">
        <v>302</v>
      </c>
      <c r="D1372" s="357" t="s">
        <v>369</v>
      </c>
      <c r="E1372" s="357" t="s">
        <v>370</v>
      </c>
      <c r="F1372" s="358">
        <v>28.287620000000004</v>
      </c>
      <c r="G1372" s="358">
        <v>25.4314</v>
      </c>
      <c r="H1372" s="358">
        <v>31.14385</v>
      </c>
      <c r="I1372" s="359">
        <v>1318</v>
      </c>
      <c r="J1372">
        <f t="shared" si="21"/>
        <v>0.28287620000000002</v>
      </c>
    </row>
    <row r="1373" spans="1:10">
      <c r="A1373" s="357" t="s">
        <v>309</v>
      </c>
      <c r="B1373" s="357" t="s">
        <v>122</v>
      </c>
      <c r="C1373" s="357" t="s">
        <v>302</v>
      </c>
      <c r="D1373" s="357" t="s">
        <v>369</v>
      </c>
      <c r="E1373" s="357" t="s">
        <v>370</v>
      </c>
      <c r="F1373" s="358">
        <v>23.458750000000002</v>
      </c>
      <c r="G1373" s="358">
        <v>20.84469</v>
      </c>
      <c r="H1373" s="358">
        <v>26.072800000000001</v>
      </c>
      <c r="I1373" s="359">
        <v>1303</v>
      </c>
      <c r="J1373">
        <f t="shared" si="21"/>
        <v>0.23458750000000003</v>
      </c>
    </row>
    <row r="1374" spans="1:10">
      <c r="A1374" s="357" t="s">
        <v>310</v>
      </c>
      <c r="B1374" s="357" t="s">
        <v>123</v>
      </c>
      <c r="C1374" s="357" t="s">
        <v>302</v>
      </c>
      <c r="D1374" s="357" t="s">
        <v>369</v>
      </c>
      <c r="E1374" s="357" t="s">
        <v>370</v>
      </c>
      <c r="F1374" s="358">
        <v>22.298670000000001</v>
      </c>
      <c r="G1374" s="358">
        <v>19.492460000000001</v>
      </c>
      <c r="H1374" s="358">
        <v>25.104890000000001</v>
      </c>
      <c r="I1374" s="359">
        <v>1350</v>
      </c>
      <c r="J1374">
        <f t="shared" si="21"/>
        <v>0.22298670000000001</v>
      </c>
    </row>
    <row r="1375" spans="1:10">
      <c r="A1375" s="357" t="s">
        <v>311</v>
      </c>
      <c r="B1375" s="357" t="s">
        <v>124</v>
      </c>
      <c r="C1375" s="357" t="s">
        <v>302</v>
      </c>
      <c r="D1375" s="357" t="s">
        <v>369</v>
      </c>
      <c r="E1375" s="357" t="s">
        <v>370</v>
      </c>
      <c r="F1375" s="358">
        <v>24.398820000000001</v>
      </c>
      <c r="G1375" s="358">
        <v>21.570959999999999</v>
      </c>
      <c r="H1375" s="358">
        <v>27.226689999999998</v>
      </c>
      <c r="I1375" s="359">
        <v>1295</v>
      </c>
      <c r="J1375">
        <f t="shared" si="21"/>
        <v>0.24398820000000002</v>
      </c>
    </row>
    <row r="1376" spans="1:10">
      <c r="A1376" s="357" t="s">
        <v>312</v>
      </c>
      <c r="B1376" s="357" t="s">
        <v>125</v>
      </c>
      <c r="C1376" s="357" t="s">
        <v>302</v>
      </c>
      <c r="D1376" s="357" t="s">
        <v>369</v>
      </c>
      <c r="E1376" s="357" t="s">
        <v>370</v>
      </c>
      <c r="F1376" s="358">
        <v>19.524380000000001</v>
      </c>
      <c r="G1376" s="358">
        <v>16.477309999999999</v>
      </c>
      <c r="H1376" s="358">
        <v>22.571450000000002</v>
      </c>
      <c r="I1376" s="359">
        <v>1122</v>
      </c>
      <c r="J1376">
        <f t="shared" si="21"/>
        <v>0.1952438</v>
      </c>
    </row>
    <row r="1377" spans="1:10">
      <c r="A1377" s="357" t="s">
        <v>313</v>
      </c>
      <c r="B1377" s="357" t="s">
        <v>126</v>
      </c>
      <c r="C1377" s="357" t="s">
        <v>302</v>
      </c>
      <c r="D1377" s="357" t="s">
        <v>369</v>
      </c>
      <c r="E1377" s="357" t="s">
        <v>370</v>
      </c>
      <c r="F1377" s="358">
        <v>23.871469999999999</v>
      </c>
      <c r="G1377" s="358">
        <v>21.029640000000001</v>
      </c>
      <c r="H1377" s="358">
        <v>26.7133</v>
      </c>
      <c r="I1377" s="359">
        <v>1286</v>
      </c>
      <c r="J1377">
        <f t="shared" si="21"/>
        <v>0.23871469999999997</v>
      </c>
    </row>
    <row r="1378" spans="1:10">
      <c r="A1378" s="357" t="s">
        <v>314</v>
      </c>
      <c r="B1378" s="357" t="s">
        <v>127</v>
      </c>
      <c r="C1378" s="357" t="s">
        <v>302</v>
      </c>
      <c r="D1378" s="357" t="s">
        <v>369</v>
      </c>
      <c r="E1378" s="357" t="s">
        <v>370</v>
      </c>
      <c r="F1378" s="358">
        <v>27.152120000000004</v>
      </c>
      <c r="G1378" s="358">
        <v>24.592449999999999</v>
      </c>
      <c r="H1378" s="358">
        <v>29.711790000000001</v>
      </c>
      <c r="I1378" s="359">
        <v>1573</v>
      </c>
      <c r="J1378">
        <f t="shared" si="21"/>
        <v>0.27152120000000002</v>
      </c>
    </row>
    <row r="1379" spans="1:10">
      <c r="A1379" s="357" t="s">
        <v>315</v>
      </c>
      <c r="B1379" s="357" t="s">
        <v>128</v>
      </c>
      <c r="C1379" s="357" t="s">
        <v>302</v>
      </c>
      <c r="D1379" s="357" t="s">
        <v>369</v>
      </c>
      <c r="E1379" s="357" t="s">
        <v>370</v>
      </c>
      <c r="F1379" s="358">
        <v>23.000119999999999</v>
      </c>
      <c r="G1379" s="358">
        <v>20.277549999999998</v>
      </c>
      <c r="H1379" s="358">
        <v>25.722689999999997</v>
      </c>
      <c r="I1379" s="359">
        <v>1275</v>
      </c>
      <c r="J1379">
        <f t="shared" si="21"/>
        <v>0.23000119999999999</v>
      </c>
    </row>
    <row r="1380" spans="1:10">
      <c r="A1380" s="357" t="s">
        <v>316</v>
      </c>
      <c r="B1380" s="357" t="s">
        <v>129</v>
      </c>
      <c r="C1380" s="357" t="s">
        <v>302</v>
      </c>
      <c r="D1380" s="357" t="s">
        <v>369</v>
      </c>
      <c r="E1380" s="357" t="s">
        <v>370</v>
      </c>
      <c r="F1380" s="358">
        <v>27.68918</v>
      </c>
      <c r="G1380" s="358">
        <v>24.73499</v>
      </c>
      <c r="H1380" s="358">
        <v>30.643369999999997</v>
      </c>
      <c r="I1380" s="359">
        <v>1194</v>
      </c>
      <c r="J1380">
        <f t="shared" si="21"/>
        <v>0.27689180000000002</v>
      </c>
    </row>
    <row r="1381" spans="1:10">
      <c r="A1381" s="357" t="s">
        <v>317</v>
      </c>
      <c r="B1381" s="357" t="s">
        <v>130</v>
      </c>
      <c r="C1381" s="357" t="s">
        <v>302</v>
      </c>
      <c r="D1381" s="357" t="s">
        <v>369</v>
      </c>
      <c r="E1381" s="357" t="s">
        <v>370</v>
      </c>
      <c r="F1381" s="358">
        <v>24.136209999999998</v>
      </c>
      <c r="G1381" s="358">
        <v>21.158920000000002</v>
      </c>
      <c r="H1381" s="358">
        <v>27.113500000000002</v>
      </c>
      <c r="I1381" s="359">
        <v>1114</v>
      </c>
      <c r="J1381">
        <f t="shared" si="21"/>
        <v>0.2413621</v>
      </c>
    </row>
    <row r="1382" spans="1:10">
      <c r="A1382" s="357" t="s">
        <v>318</v>
      </c>
      <c r="B1382" s="357" t="s">
        <v>131</v>
      </c>
      <c r="C1382" s="357" t="s">
        <v>302</v>
      </c>
      <c r="D1382" s="357" t="s">
        <v>369</v>
      </c>
      <c r="E1382" s="357" t="s">
        <v>370</v>
      </c>
      <c r="F1382" s="358">
        <v>25.987300000000001</v>
      </c>
      <c r="G1382" s="358">
        <v>23.804880000000001</v>
      </c>
      <c r="H1382" s="358">
        <v>28.169719999999998</v>
      </c>
      <c r="I1382" s="359">
        <v>2169</v>
      </c>
      <c r="J1382">
        <f t="shared" si="21"/>
        <v>0.25987300000000002</v>
      </c>
    </row>
    <row r="1383" spans="1:10">
      <c r="A1383" s="357" t="s">
        <v>319</v>
      </c>
      <c r="B1383" s="357" t="s">
        <v>132</v>
      </c>
      <c r="C1383" s="357" t="s">
        <v>302</v>
      </c>
      <c r="D1383" s="357" t="s">
        <v>369</v>
      </c>
      <c r="E1383" s="357" t="s">
        <v>370</v>
      </c>
      <c r="F1383" s="358">
        <v>26.52582</v>
      </c>
      <c r="G1383" s="358">
        <v>24.092930000000003</v>
      </c>
      <c r="H1383" s="358">
        <v>28.95871</v>
      </c>
      <c r="I1383" s="359">
        <v>1607</v>
      </c>
      <c r="J1383">
        <f t="shared" si="21"/>
        <v>0.2652582</v>
      </c>
    </row>
    <row r="1384" spans="1:10">
      <c r="A1384" s="357" t="s">
        <v>320</v>
      </c>
      <c r="B1384" s="357" t="s">
        <v>133</v>
      </c>
      <c r="C1384" s="357" t="s">
        <v>302</v>
      </c>
      <c r="D1384" s="357" t="s">
        <v>369</v>
      </c>
      <c r="E1384" s="357" t="s">
        <v>370</v>
      </c>
      <c r="F1384" s="358">
        <v>23.816300000000002</v>
      </c>
      <c r="G1384" s="358">
        <v>20.99146</v>
      </c>
      <c r="H1384" s="358">
        <v>26.64113</v>
      </c>
      <c r="I1384" s="359">
        <v>1226</v>
      </c>
      <c r="J1384">
        <f t="shared" si="21"/>
        <v>0.23816300000000001</v>
      </c>
    </row>
    <row r="1385" spans="1:10">
      <c r="A1385" s="357" t="s">
        <v>321</v>
      </c>
      <c r="B1385" s="357" t="s">
        <v>134</v>
      </c>
      <c r="C1385" s="357" t="s">
        <v>302</v>
      </c>
      <c r="D1385" s="357" t="s">
        <v>369</v>
      </c>
      <c r="E1385" s="357" t="s">
        <v>370</v>
      </c>
      <c r="F1385" s="358">
        <v>27.066179999999999</v>
      </c>
      <c r="G1385" s="358">
        <v>24.574629999999999</v>
      </c>
      <c r="H1385" s="358">
        <v>29.557739999999999</v>
      </c>
      <c r="I1385" s="359">
        <v>1506</v>
      </c>
      <c r="J1385">
        <f t="shared" si="21"/>
        <v>0.27066180000000001</v>
      </c>
    </row>
    <row r="1386" spans="1:10">
      <c r="A1386" s="357" t="s">
        <v>322</v>
      </c>
      <c r="B1386" s="357" t="s">
        <v>135</v>
      </c>
      <c r="C1386" s="357" t="s">
        <v>302</v>
      </c>
      <c r="D1386" s="357" t="s">
        <v>369</v>
      </c>
      <c r="E1386" s="357" t="s">
        <v>370</v>
      </c>
      <c r="F1386" s="358">
        <v>26.161810000000003</v>
      </c>
      <c r="G1386" s="358">
        <v>23.345569999999999</v>
      </c>
      <c r="H1386" s="358">
        <v>28.97804</v>
      </c>
      <c r="I1386" s="359">
        <v>1199</v>
      </c>
      <c r="J1386">
        <f t="shared" si="21"/>
        <v>0.26161810000000002</v>
      </c>
    </row>
    <row r="1387" spans="1:10">
      <c r="A1387" s="357" t="s">
        <v>323</v>
      </c>
      <c r="B1387" s="357" t="s">
        <v>136</v>
      </c>
      <c r="C1387" s="357" t="s">
        <v>302</v>
      </c>
      <c r="D1387" s="357" t="s">
        <v>369</v>
      </c>
      <c r="E1387" s="357" t="s">
        <v>370</v>
      </c>
      <c r="F1387" s="358">
        <v>23.641870000000001</v>
      </c>
      <c r="G1387" s="358">
        <v>20.96922</v>
      </c>
      <c r="H1387" s="358">
        <v>26.314520000000002</v>
      </c>
      <c r="I1387" s="359">
        <v>1230</v>
      </c>
      <c r="J1387">
        <f t="shared" si="21"/>
        <v>0.23641870000000001</v>
      </c>
    </row>
    <row r="1388" spans="1:10">
      <c r="A1388" s="357" t="s">
        <v>324</v>
      </c>
      <c r="B1388" s="357" t="s">
        <v>137</v>
      </c>
      <c r="C1388" s="357" t="s">
        <v>302</v>
      </c>
      <c r="D1388" s="357" t="s">
        <v>369</v>
      </c>
      <c r="E1388" s="357" t="s">
        <v>370</v>
      </c>
      <c r="F1388" s="358">
        <v>24.9284</v>
      </c>
      <c r="G1388" s="358">
        <v>21.917059999999999</v>
      </c>
      <c r="H1388" s="358">
        <v>27.93974</v>
      </c>
      <c r="I1388" s="359">
        <v>1182</v>
      </c>
      <c r="J1388">
        <f t="shared" si="21"/>
        <v>0.24928400000000001</v>
      </c>
    </row>
    <row r="1389" spans="1:10">
      <c r="A1389" s="357" t="s">
        <v>325</v>
      </c>
      <c r="B1389" s="357" t="s">
        <v>138</v>
      </c>
      <c r="C1389" s="357" t="s">
        <v>302</v>
      </c>
      <c r="D1389" s="357" t="s">
        <v>369</v>
      </c>
      <c r="E1389" s="357" t="s">
        <v>370</v>
      </c>
      <c r="F1389" s="358">
        <v>26.004580000000001</v>
      </c>
      <c r="G1389" s="358">
        <v>23.223750000000003</v>
      </c>
      <c r="H1389" s="358">
        <v>28.785409999999999</v>
      </c>
      <c r="I1389" s="359">
        <v>1333</v>
      </c>
      <c r="J1389">
        <f t="shared" si="21"/>
        <v>0.26004579999999999</v>
      </c>
    </row>
    <row r="1390" spans="1:10">
      <c r="A1390" s="357" t="s">
        <v>326</v>
      </c>
      <c r="B1390" s="357" t="s">
        <v>327</v>
      </c>
      <c r="C1390" s="357" t="s">
        <v>302</v>
      </c>
      <c r="D1390" s="357" t="s">
        <v>369</v>
      </c>
      <c r="E1390" s="357" t="s">
        <v>370</v>
      </c>
      <c r="F1390" s="358">
        <v>24.697980000000001</v>
      </c>
      <c r="G1390" s="358">
        <v>23.490970000000001</v>
      </c>
      <c r="H1390" s="358">
        <v>25.904979999999998</v>
      </c>
      <c r="I1390" s="359">
        <v>7516</v>
      </c>
      <c r="J1390">
        <f t="shared" si="21"/>
        <v>0.2469798</v>
      </c>
    </row>
    <row r="1391" spans="1:10">
      <c r="A1391" s="357" t="s">
        <v>328</v>
      </c>
      <c r="B1391" s="357" t="s">
        <v>329</v>
      </c>
      <c r="C1391" s="357" t="s">
        <v>302</v>
      </c>
      <c r="D1391" s="357" t="s">
        <v>369</v>
      </c>
      <c r="E1391" s="357" t="s">
        <v>370</v>
      </c>
      <c r="F1391" s="358">
        <v>22.83756</v>
      </c>
      <c r="G1391" s="358">
        <v>21.068840000000002</v>
      </c>
      <c r="H1391" s="358">
        <v>24.606279999999998</v>
      </c>
      <c r="I1391" s="359">
        <v>3703</v>
      </c>
      <c r="J1391">
        <f t="shared" si="21"/>
        <v>0.22837560000000001</v>
      </c>
    </row>
    <row r="1392" spans="1:10">
      <c r="A1392" s="357" t="s">
        <v>330</v>
      </c>
      <c r="B1392" s="357" t="s">
        <v>331</v>
      </c>
      <c r="C1392" s="357" t="s">
        <v>302</v>
      </c>
      <c r="D1392" s="357" t="s">
        <v>369</v>
      </c>
      <c r="E1392" s="357" t="s">
        <v>370</v>
      </c>
      <c r="F1392" s="358">
        <v>22.298670000000001</v>
      </c>
      <c r="G1392" s="358">
        <v>19.492460000000001</v>
      </c>
      <c r="H1392" s="358">
        <v>25.104890000000001</v>
      </c>
      <c r="I1392" s="359">
        <v>1350</v>
      </c>
      <c r="J1392">
        <f t="shared" si="21"/>
        <v>0.22298670000000001</v>
      </c>
    </row>
    <row r="1393" spans="1:10">
      <c r="A1393" s="357" t="s">
        <v>332</v>
      </c>
      <c r="B1393" s="357" t="s">
        <v>333</v>
      </c>
      <c r="C1393" s="357" t="s">
        <v>302</v>
      </c>
      <c r="D1393" s="357" t="s">
        <v>369</v>
      </c>
      <c r="E1393" s="357" t="s">
        <v>370</v>
      </c>
      <c r="F1393" s="358">
        <v>26.340900000000001</v>
      </c>
      <c r="G1393" s="358">
        <v>24.71059</v>
      </c>
      <c r="H1393" s="358">
        <v>27.971210000000003</v>
      </c>
      <c r="I1393" s="359">
        <v>4042</v>
      </c>
      <c r="J1393">
        <f t="shared" si="21"/>
        <v>0.263409</v>
      </c>
    </row>
    <row r="1394" spans="1:10">
      <c r="A1394" s="357" t="s">
        <v>334</v>
      </c>
      <c r="B1394" s="357" t="s">
        <v>335</v>
      </c>
      <c r="C1394" s="357" t="s">
        <v>302</v>
      </c>
      <c r="D1394" s="357" t="s">
        <v>369</v>
      </c>
      <c r="E1394" s="357" t="s">
        <v>370</v>
      </c>
      <c r="F1394" s="358">
        <v>26.031389999999998</v>
      </c>
      <c r="G1394" s="358">
        <v>23.999490000000002</v>
      </c>
      <c r="H1394" s="358">
        <v>28.063290000000002</v>
      </c>
      <c r="I1394" s="359">
        <v>2833</v>
      </c>
      <c r="J1394">
        <f t="shared" si="21"/>
        <v>0.26031389999999999</v>
      </c>
    </row>
    <row r="1395" spans="1:10">
      <c r="A1395" s="357" t="s">
        <v>336</v>
      </c>
      <c r="B1395" s="357" t="s">
        <v>337</v>
      </c>
      <c r="C1395" s="357" t="s">
        <v>302</v>
      </c>
      <c r="D1395" s="357" t="s">
        <v>369</v>
      </c>
      <c r="E1395" s="357" t="s">
        <v>370</v>
      </c>
      <c r="F1395" s="358">
        <v>25.70861</v>
      </c>
      <c r="G1395" s="358">
        <v>23.90896</v>
      </c>
      <c r="H1395" s="358">
        <v>27.50825</v>
      </c>
      <c r="I1395" s="359">
        <v>3283</v>
      </c>
      <c r="J1395">
        <f t="shared" si="21"/>
        <v>0.25708609999999998</v>
      </c>
    </row>
    <row r="1396" spans="1:10">
      <c r="A1396" s="357" t="s">
        <v>338</v>
      </c>
      <c r="B1396" s="357" t="s">
        <v>339</v>
      </c>
      <c r="C1396" s="357" t="s">
        <v>302</v>
      </c>
      <c r="D1396" s="357" t="s">
        <v>369</v>
      </c>
      <c r="E1396" s="357" t="s">
        <v>370</v>
      </c>
      <c r="F1396" s="358">
        <v>25.737719999999996</v>
      </c>
      <c r="G1396" s="358">
        <v>24.476200000000002</v>
      </c>
      <c r="H1396" s="358">
        <v>26.999230000000001</v>
      </c>
      <c r="I1396" s="359">
        <v>6450</v>
      </c>
      <c r="J1396">
        <f t="shared" si="21"/>
        <v>0.25737719999999997</v>
      </c>
    </row>
    <row r="1397" spans="1:10">
      <c r="A1397" s="357" t="s">
        <v>340</v>
      </c>
      <c r="B1397" s="357" t="s">
        <v>78</v>
      </c>
      <c r="C1397" s="357" t="s">
        <v>302</v>
      </c>
      <c r="D1397" s="357" t="s">
        <v>369</v>
      </c>
      <c r="E1397" s="357" t="s">
        <v>370</v>
      </c>
      <c r="F1397" s="358">
        <v>25.107429999999997</v>
      </c>
      <c r="G1397" s="358">
        <v>24.482119999999998</v>
      </c>
      <c r="H1397" s="358">
        <v>25.73274</v>
      </c>
      <c r="I1397" s="359">
        <v>29177</v>
      </c>
      <c r="J1397">
        <f t="shared" si="21"/>
        <v>0.25107429999999997</v>
      </c>
    </row>
    <row r="1398" spans="1:10">
      <c r="A1398" s="360" t="s">
        <v>301</v>
      </c>
      <c r="B1398" s="360" t="s">
        <v>117</v>
      </c>
      <c r="C1398" s="360" t="s">
        <v>115</v>
      </c>
      <c r="D1398" s="360" t="s">
        <v>369</v>
      </c>
      <c r="E1398" s="360" t="s">
        <v>370</v>
      </c>
      <c r="F1398" s="361">
        <v>27.773750000000003</v>
      </c>
      <c r="G1398" s="361">
        <v>23.3186</v>
      </c>
      <c r="H1398" s="361">
        <v>32.228899999999996</v>
      </c>
      <c r="I1398" s="362">
        <v>488</v>
      </c>
      <c r="J1398">
        <f t="shared" si="21"/>
        <v>0.27773750000000003</v>
      </c>
    </row>
    <row r="1399" spans="1:10">
      <c r="A1399" s="360" t="s">
        <v>305</v>
      </c>
      <c r="B1399" s="360" t="s">
        <v>118</v>
      </c>
      <c r="C1399" s="360" t="s">
        <v>115</v>
      </c>
      <c r="D1399" s="360" t="s">
        <v>369</v>
      </c>
      <c r="E1399" s="360" t="s">
        <v>370</v>
      </c>
      <c r="F1399" s="361">
        <v>30.722139999999996</v>
      </c>
      <c r="G1399" s="361">
        <v>26.626100000000001</v>
      </c>
      <c r="H1399" s="361">
        <v>34.818190000000001</v>
      </c>
      <c r="I1399" s="362">
        <v>602</v>
      </c>
      <c r="J1399">
        <f t="shared" si="21"/>
        <v>0.30722139999999998</v>
      </c>
    </row>
    <row r="1400" spans="1:10">
      <c r="A1400" s="360" t="s">
        <v>306</v>
      </c>
      <c r="B1400" s="360" t="s">
        <v>119</v>
      </c>
      <c r="C1400" s="360" t="s">
        <v>115</v>
      </c>
      <c r="D1400" s="360" t="s">
        <v>369</v>
      </c>
      <c r="E1400" s="360" t="s">
        <v>370</v>
      </c>
      <c r="F1400" s="361">
        <v>23.70637</v>
      </c>
      <c r="G1400" s="361">
        <v>19.551470000000002</v>
      </c>
      <c r="H1400" s="361">
        <v>27.861259999999998</v>
      </c>
      <c r="I1400" s="362">
        <v>551</v>
      </c>
      <c r="J1400">
        <f t="shared" si="21"/>
        <v>0.23706369999999999</v>
      </c>
    </row>
    <row r="1401" spans="1:10">
      <c r="A1401" s="360" t="s">
        <v>307</v>
      </c>
      <c r="B1401" s="360" t="s">
        <v>120</v>
      </c>
      <c r="C1401" s="360" t="s">
        <v>115</v>
      </c>
      <c r="D1401" s="360" t="s">
        <v>369</v>
      </c>
      <c r="E1401" s="360" t="s">
        <v>370</v>
      </c>
      <c r="F1401" s="361">
        <v>29.300260000000002</v>
      </c>
      <c r="G1401" s="361">
        <v>25.284390000000002</v>
      </c>
      <c r="H1401" s="361">
        <v>33.316130000000001</v>
      </c>
      <c r="I1401" s="362">
        <v>607</v>
      </c>
      <c r="J1401">
        <f t="shared" si="21"/>
        <v>0.2930026</v>
      </c>
    </row>
    <row r="1402" spans="1:10">
      <c r="A1402" s="360" t="s">
        <v>308</v>
      </c>
      <c r="B1402" s="360" t="s">
        <v>121</v>
      </c>
      <c r="C1402" s="360" t="s">
        <v>115</v>
      </c>
      <c r="D1402" s="360" t="s">
        <v>369</v>
      </c>
      <c r="E1402" s="360" t="s">
        <v>370</v>
      </c>
      <c r="F1402" s="361">
        <v>34.436160000000001</v>
      </c>
      <c r="G1402" s="361">
        <v>30.590990000000001</v>
      </c>
      <c r="H1402" s="361">
        <v>38.281320000000001</v>
      </c>
      <c r="I1402" s="362">
        <v>613</v>
      </c>
      <c r="J1402">
        <f t="shared" si="21"/>
        <v>0.34436159999999999</v>
      </c>
    </row>
    <row r="1403" spans="1:10">
      <c r="A1403" s="360" t="s">
        <v>309</v>
      </c>
      <c r="B1403" s="360" t="s">
        <v>122</v>
      </c>
      <c r="C1403" s="360" t="s">
        <v>115</v>
      </c>
      <c r="D1403" s="360" t="s">
        <v>369</v>
      </c>
      <c r="E1403" s="360" t="s">
        <v>370</v>
      </c>
      <c r="F1403" s="361">
        <v>29.53464</v>
      </c>
      <c r="G1403" s="361">
        <v>25.694709999999997</v>
      </c>
      <c r="H1403" s="361">
        <v>33.374559999999995</v>
      </c>
      <c r="I1403" s="362">
        <v>598</v>
      </c>
      <c r="J1403">
        <f t="shared" si="21"/>
        <v>0.29534640000000001</v>
      </c>
    </row>
    <row r="1404" spans="1:10">
      <c r="A1404" s="360" t="s">
        <v>310</v>
      </c>
      <c r="B1404" s="360" t="s">
        <v>123</v>
      </c>
      <c r="C1404" s="360" t="s">
        <v>115</v>
      </c>
      <c r="D1404" s="360" t="s">
        <v>369</v>
      </c>
      <c r="E1404" s="360" t="s">
        <v>370</v>
      </c>
      <c r="F1404" s="361">
        <v>28.358280000000001</v>
      </c>
      <c r="G1404" s="361">
        <v>24.470220000000001</v>
      </c>
      <c r="H1404" s="361">
        <v>32.246340000000004</v>
      </c>
      <c r="I1404" s="362">
        <v>631</v>
      </c>
      <c r="J1404">
        <f t="shared" si="21"/>
        <v>0.28358280000000002</v>
      </c>
    </row>
    <row r="1405" spans="1:10">
      <c r="A1405" s="360" t="s">
        <v>311</v>
      </c>
      <c r="B1405" s="360" t="s">
        <v>124</v>
      </c>
      <c r="C1405" s="360" t="s">
        <v>115</v>
      </c>
      <c r="D1405" s="360" t="s">
        <v>369</v>
      </c>
      <c r="E1405" s="360" t="s">
        <v>370</v>
      </c>
      <c r="F1405" s="361">
        <v>28.154649999999997</v>
      </c>
      <c r="G1405" s="361">
        <v>24.277190000000001</v>
      </c>
      <c r="H1405" s="361">
        <v>32.032110000000003</v>
      </c>
      <c r="I1405" s="362">
        <v>626</v>
      </c>
      <c r="J1405">
        <f t="shared" si="21"/>
        <v>0.28154649999999998</v>
      </c>
    </row>
    <row r="1406" spans="1:10">
      <c r="A1406" s="360" t="s">
        <v>312</v>
      </c>
      <c r="B1406" s="360" t="s">
        <v>125</v>
      </c>
      <c r="C1406" s="360" t="s">
        <v>115</v>
      </c>
      <c r="D1406" s="360" t="s">
        <v>369</v>
      </c>
      <c r="E1406" s="360" t="s">
        <v>370</v>
      </c>
      <c r="F1406" s="361">
        <v>24.2927</v>
      </c>
      <c r="G1406" s="361">
        <v>20.011290000000002</v>
      </c>
      <c r="H1406" s="361">
        <v>28.574110000000001</v>
      </c>
      <c r="I1406" s="362">
        <v>516</v>
      </c>
      <c r="J1406">
        <f t="shared" si="21"/>
        <v>0.242927</v>
      </c>
    </row>
    <row r="1407" spans="1:10">
      <c r="A1407" s="360" t="s">
        <v>313</v>
      </c>
      <c r="B1407" s="360" t="s">
        <v>126</v>
      </c>
      <c r="C1407" s="360" t="s">
        <v>115</v>
      </c>
      <c r="D1407" s="360" t="s">
        <v>369</v>
      </c>
      <c r="E1407" s="360" t="s">
        <v>370</v>
      </c>
      <c r="F1407" s="361">
        <v>28.806850000000001</v>
      </c>
      <c r="G1407" s="361">
        <v>24.60838</v>
      </c>
      <c r="H1407" s="361">
        <v>33.005330000000001</v>
      </c>
      <c r="I1407" s="362">
        <v>601</v>
      </c>
      <c r="J1407">
        <f t="shared" si="21"/>
        <v>0.28806850000000001</v>
      </c>
    </row>
    <row r="1408" spans="1:10">
      <c r="A1408" s="360" t="s">
        <v>314</v>
      </c>
      <c r="B1408" s="360" t="s">
        <v>127</v>
      </c>
      <c r="C1408" s="360" t="s">
        <v>115</v>
      </c>
      <c r="D1408" s="360" t="s">
        <v>369</v>
      </c>
      <c r="E1408" s="360" t="s">
        <v>370</v>
      </c>
      <c r="F1408" s="361">
        <v>31.586989999999997</v>
      </c>
      <c r="G1408" s="361">
        <v>27.74952</v>
      </c>
      <c r="H1408" s="361">
        <v>35.42445</v>
      </c>
      <c r="I1408" s="362">
        <v>721</v>
      </c>
      <c r="J1408">
        <f t="shared" si="21"/>
        <v>0.31586989999999998</v>
      </c>
    </row>
    <row r="1409" spans="1:10">
      <c r="A1409" s="360" t="s">
        <v>315</v>
      </c>
      <c r="B1409" s="360" t="s">
        <v>128</v>
      </c>
      <c r="C1409" s="360" t="s">
        <v>115</v>
      </c>
      <c r="D1409" s="360" t="s">
        <v>369</v>
      </c>
      <c r="E1409" s="360" t="s">
        <v>370</v>
      </c>
      <c r="F1409" s="361">
        <v>29.913869999999999</v>
      </c>
      <c r="G1409" s="361">
        <v>25.800830000000001</v>
      </c>
      <c r="H1409" s="361">
        <v>34.026919999999997</v>
      </c>
      <c r="I1409" s="362">
        <v>574</v>
      </c>
      <c r="J1409">
        <f t="shared" si="21"/>
        <v>0.29913869999999998</v>
      </c>
    </row>
    <row r="1410" spans="1:10">
      <c r="A1410" s="360" t="s">
        <v>316</v>
      </c>
      <c r="B1410" s="360" t="s">
        <v>129</v>
      </c>
      <c r="C1410" s="360" t="s">
        <v>115</v>
      </c>
      <c r="D1410" s="360" t="s">
        <v>369</v>
      </c>
      <c r="E1410" s="360" t="s">
        <v>370</v>
      </c>
      <c r="F1410" s="361">
        <v>33.025490000000005</v>
      </c>
      <c r="G1410" s="361">
        <v>29.039700000000003</v>
      </c>
      <c r="H1410" s="361">
        <v>37.011279999999999</v>
      </c>
      <c r="I1410" s="362">
        <v>557</v>
      </c>
      <c r="J1410">
        <f t="shared" si="21"/>
        <v>0.33025490000000007</v>
      </c>
    </row>
    <row r="1411" spans="1:10">
      <c r="A1411" s="360" t="s">
        <v>317</v>
      </c>
      <c r="B1411" s="360" t="s">
        <v>130</v>
      </c>
      <c r="C1411" s="360" t="s">
        <v>115</v>
      </c>
      <c r="D1411" s="360" t="s">
        <v>369</v>
      </c>
      <c r="E1411" s="360" t="s">
        <v>370</v>
      </c>
      <c r="F1411" s="361">
        <v>27.321000000000002</v>
      </c>
      <c r="G1411" s="361">
        <v>23.07835</v>
      </c>
      <c r="H1411" s="361">
        <v>31.563649999999999</v>
      </c>
      <c r="I1411" s="362">
        <v>494</v>
      </c>
      <c r="J1411">
        <f t="shared" si="21"/>
        <v>0.27321000000000001</v>
      </c>
    </row>
    <row r="1412" spans="1:10">
      <c r="A1412" s="360" t="s">
        <v>318</v>
      </c>
      <c r="B1412" s="360" t="s">
        <v>131</v>
      </c>
      <c r="C1412" s="360" t="s">
        <v>115</v>
      </c>
      <c r="D1412" s="360" t="s">
        <v>369</v>
      </c>
      <c r="E1412" s="360" t="s">
        <v>370</v>
      </c>
      <c r="F1412" s="361">
        <v>30.974040000000002</v>
      </c>
      <c r="G1412" s="361">
        <v>27.859640000000002</v>
      </c>
      <c r="H1412" s="361">
        <v>34.088449999999995</v>
      </c>
      <c r="I1412" s="362">
        <v>1000</v>
      </c>
      <c r="J1412">
        <f t="shared" ref="J1412:J1457" si="22">F1412/100</f>
        <v>0.30974040000000003</v>
      </c>
    </row>
    <row r="1413" spans="1:10">
      <c r="A1413" s="360" t="s">
        <v>319</v>
      </c>
      <c r="B1413" s="360" t="s">
        <v>132</v>
      </c>
      <c r="C1413" s="360" t="s">
        <v>115</v>
      </c>
      <c r="D1413" s="360" t="s">
        <v>369</v>
      </c>
      <c r="E1413" s="360" t="s">
        <v>370</v>
      </c>
      <c r="F1413" s="361">
        <v>33.827910000000003</v>
      </c>
      <c r="G1413" s="361">
        <v>30.399379999999997</v>
      </c>
      <c r="H1413" s="361">
        <v>37.256430000000002</v>
      </c>
      <c r="I1413" s="362">
        <v>779</v>
      </c>
      <c r="J1413">
        <f t="shared" si="22"/>
        <v>0.33827910000000005</v>
      </c>
    </row>
    <row r="1414" spans="1:10">
      <c r="A1414" s="360" t="s">
        <v>320</v>
      </c>
      <c r="B1414" s="360" t="s">
        <v>133</v>
      </c>
      <c r="C1414" s="360" t="s">
        <v>115</v>
      </c>
      <c r="D1414" s="360" t="s">
        <v>369</v>
      </c>
      <c r="E1414" s="360" t="s">
        <v>370</v>
      </c>
      <c r="F1414" s="361">
        <v>28.105649999999997</v>
      </c>
      <c r="G1414" s="361">
        <v>24.11844</v>
      </c>
      <c r="H1414" s="361">
        <v>32.092860000000002</v>
      </c>
      <c r="I1414" s="362">
        <v>555</v>
      </c>
      <c r="J1414">
        <f t="shared" si="22"/>
        <v>0.28105649999999999</v>
      </c>
    </row>
    <row r="1415" spans="1:10">
      <c r="A1415" s="360" t="s">
        <v>321</v>
      </c>
      <c r="B1415" s="360" t="s">
        <v>134</v>
      </c>
      <c r="C1415" s="360" t="s">
        <v>115</v>
      </c>
      <c r="D1415" s="360" t="s">
        <v>369</v>
      </c>
      <c r="E1415" s="360" t="s">
        <v>370</v>
      </c>
      <c r="F1415" s="361">
        <v>32.479619999999997</v>
      </c>
      <c r="G1415" s="361">
        <v>29.015899999999998</v>
      </c>
      <c r="H1415" s="361">
        <v>35.943330000000003</v>
      </c>
      <c r="I1415" s="362">
        <v>710</v>
      </c>
      <c r="J1415">
        <f t="shared" si="22"/>
        <v>0.32479619999999998</v>
      </c>
    </row>
    <row r="1416" spans="1:10">
      <c r="A1416" s="360" t="s">
        <v>322</v>
      </c>
      <c r="B1416" s="360" t="s">
        <v>135</v>
      </c>
      <c r="C1416" s="360" t="s">
        <v>115</v>
      </c>
      <c r="D1416" s="360" t="s">
        <v>369</v>
      </c>
      <c r="E1416" s="360" t="s">
        <v>370</v>
      </c>
      <c r="F1416" s="361">
        <v>34.451180000000001</v>
      </c>
      <c r="G1416" s="361">
        <v>30.456650000000003</v>
      </c>
      <c r="H1416" s="361">
        <v>38.445709999999998</v>
      </c>
      <c r="I1416" s="362">
        <v>545</v>
      </c>
      <c r="J1416">
        <f t="shared" si="22"/>
        <v>0.34451180000000003</v>
      </c>
    </row>
    <row r="1417" spans="1:10">
      <c r="A1417" s="360" t="s">
        <v>323</v>
      </c>
      <c r="B1417" s="360" t="s">
        <v>136</v>
      </c>
      <c r="C1417" s="360" t="s">
        <v>115</v>
      </c>
      <c r="D1417" s="360" t="s">
        <v>369</v>
      </c>
      <c r="E1417" s="360" t="s">
        <v>370</v>
      </c>
      <c r="F1417" s="361">
        <v>27.005269999999999</v>
      </c>
      <c r="G1417" s="361">
        <v>23.25468</v>
      </c>
      <c r="H1417" s="361">
        <v>30.755850000000002</v>
      </c>
      <c r="I1417" s="362">
        <v>562</v>
      </c>
      <c r="J1417">
        <f t="shared" si="22"/>
        <v>0.27005269999999998</v>
      </c>
    </row>
    <row r="1418" spans="1:10">
      <c r="A1418" s="360" t="s">
        <v>324</v>
      </c>
      <c r="B1418" s="360" t="s">
        <v>137</v>
      </c>
      <c r="C1418" s="360" t="s">
        <v>115</v>
      </c>
      <c r="D1418" s="360" t="s">
        <v>369</v>
      </c>
      <c r="E1418" s="360" t="s">
        <v>370</v>
      </c>
      <c r="F1418" s="361">
        <v>30.606460000000002</v>
      </c>
      <c r="G1418" s="361">
        <v>26.297910000000002</v>
      </c>
      <c r="H1418" s="361">
        <v>34.915020000000005</v>
      </c>
      <c r="I1418" s="362">
        <v>547</v>
      </c>
      <c r="J1418">
        <f t="shared" si="22"/>
        <v>0.30606460000000002</v>
      </c>
    </row>
    <row r="1419" spans="1:10">
      <c r="A1419" s="360" t="s">
        <v>325</v>
      </c>
      <c r="B1419" s="360" t="s">
        <v>138</v>
      </c>
      <c r="C1419" s="360" t="s">
        <v>115</v>
      </c>
      <c r="D1419" s="360" t="s">
        <v>369</v>
      </c>
      <c r="E1419" s="360" t="s">
        <v>370</v>
      </c>
      <c r="F1419" s="361">
        <v>31.698219999999999</v>
      </c>
      <c r="G1419" s="361">
        <v>27.82349</v>
      </c>
      <c r="H1419" s="361">
        <v>35.572949999999999</v>
      </c>
      <c r="I1419" s="362">
        <v>620</v>
      </c>
      <c r="J1419">
        <f t="shared" si="22"/>
        <v>0.31698219999999999</v>
      </c>
    </row>
    <row r="1420" spans="1:10">
      <c r="A1420" s="360" t="s">
        <v>326</v>
      </c>
      <c r="B1420" s="360" t="s">
        <v>327</v>
      </c>
      <c r="C1420" s="360" t="s">
        <v>115</v>
      </c>
      <c r="D1420" s="360" t="s">
        <v>369</v>
      </c>
      <c r="E1420" s="360" t="s">
        <v>370</v>
      </c>
      <c r="F1420" s="361">
        <v>29.777340000000002</v>
      </c>
      <c r="G1420" s="361">
        <v>28.0901</v>
      </c>
      <c r="H1420" s="361">
        <v>31.464579999999998</v>
      </c>
      <c r="I1420" s="362">
        <v>3459</v>
      </c>
      <c r="J1420">
        <f t="shared" si="22"/>
        <v>0.29777340000000002</v>
      </c>
    </row>
    <row r="1421" spans="1:10">
      <c r="A1421" s="360" t="s">
        <v>328</v>
      </c>
      <c r="B1421" s="360" t="s">
        <v>329</v>
      </c>
      <c r="C1421" s="360" t="s">
        <v>115</v>
      </c>
      <c r="D1421" s="360" t="s">
        <v>369</v>
      </c>
      <c r="E1421" s="360" t="s">
        <v>370</v>
      </c>
      <c r="F1421" s="361">
        <v>27.48057</v>
      </c>
      <c r="G1421" s="361">
        <v>24.952300000000001</v>
      </c>
      <c r="H1421" s="361">
        <v>30.008839999999999</v>
      </c>
      <c r="I1421" s="362">
        <v>1743</v>
      </c>
      <c r="J1421">
        <f t="shared" si="22"/>
        <v>0.27480569999999999</v>
      </c>
    </row>
    <row r="1422" spans="1:10">
      <c r="A1422" s="360" t="s">
        <v>330</v>
      </c>
      <c r="B1422" s="360" t="s">
        <v>331</v>
      </c>
      <c r="C1422" s="360" t="s">
        <v>115</v>
      </c>
      <c r="D1422" s="360" t="s">
        <v>369</v>
      </c>
      <c r="E1422" s="360" t="s">
        <v>370</v>
      </c>
      <c r="F1422" s="361">
        <v>28.358280000000001</v>
      </c>
      <c r="G1422" s="361">
        <v>24.470220000000001</v>
      </c>
      <c r="H1422" s="361">
        <v>32.246340000000004</v>
      </c>
      <c r="I1422" s="362">
        <v>631</v>
      </c>
      <c r="J1422">
        <f t="shared" si="22"/>
        <v>0.28358280000000002</v>
      </c>
    </row>
    <row r="1423" spans="1:10">
      <c r="A1423" s="360" t="s">
        <v>332</v>
      </c>
      <c r="B1423" s="360" t="s">
        <v>333</v>
      </c>
      <c r="C1423" s="360" t="s">
        <v>115</v>
      </c>
      <c r="D1423" s="360" t="s">
        <v>369</v>
      </c>
      <c r="E1423" s="360" t="s">
        <v>370</v>
      </c>
      <c r="F1423" s="361">
        <v>31.621709999999997</v>
      </c>
      <c r="G1423" s="361">
        <v>29.24371</v>
      </c>
      <c r="H1423" s="361">
        <v>33.99971</v>
      </c>
      <c r="I1423" s="362">
        <v>1852</v>
      </c>
      <c r="J1423">
        <f t="shared" si="22"/>
        <v>0.31621709999999997</v>
      </c>
    </row>
    <row r="1424" spans="1:10">
      <c r="A1424" s="360" t="s">
        <v>334</v>
      </c>
      <c r="B1424" s="360" t="s">
        <v>335</v>
      </c>
      <c r="C1424" s="360" t="s">
        <v>115</v>
      </c>
      <c r="D1424" s="360" t="s">
        <v>369</v>
      </c>
      <c r="E1424" s="360" t="s">
        <v>370</v>
      </c>
      <c r="F1424" s="361">
        <v>32.820439999999998</v>
      </c>
      <c r="G1424" s="361">
        <v>29.93074</v>
      </c>
      <c r="H1424" s="361">
        <v>35.710149999999999</v>
      </c>
      <c r="I1424" s="362">
        <v>1334</v>
      </c>
      <c r="J1424">
        <f t="shared" si="22"/>
        <v>0.32820439999999995</v>
      </c>
    </row>
    <row r="1425" spans="1:12">
      <c r="A1425" s="360" t="s">
        <v>336</v>
      </c>
      <c r="B1425" s="360" t="s">
        <v>337</v>
      </c>
      <c r="C1425" s="360" t="s">
        <v>115</v>
      </c>
      <c r="D1425" s="360" t="s">
        <v>369</v>
      </c>
      <c r="E1425" s="360" t="s">
        <v>370</v>
      </c>
      <c r="F1425" s="361">
        <v>30.277999999999999</v>
      </c>
      <c r="G1425" s="361">
        <v>27.696700000000003</v>
      </c>
      <c r="H1425" s="361">
        <v>32.859310000000001</v>
      </c>
      <c r="I1425" s="362">
        <v>1494</v>
      </c>
      <c r="J1425">
        <f t="shared" si="22"/>
        <v>0.30277999999999999</v>
      </c>
    </row>
    <row r="1426" spans="1:12">
      <c r="A1426" s="360" t="s">
        <v>338</v>
      </c>
      <c r="B1426" s="360" t="s">
        <v>339</v>
      </c>
      <c r="C1426" s="360" t="s">
        <v>115</v>
      </c>
      <c r="D1426" s="360" t="s">
        <v>369</v>
      </c>
      <c r="E1426" s="360" t="s">
        <v>370</v>
      </c>
      <c r="F1426" s="361">
        <v>31.218109999999999</v>
      </c>
      <c r="G1426" s="361">
        <v>29.448639999999997</v>
      </c>
      <c r="H1426" s="361">
        <v>32.987569999999998</v>
      </c>
      <c r="I1426" s="362">
        <v>2984</v>
      </c>
      <c r="J1426">
        <f t="shared" si="22"/>
        <v>0.31218109999999999</v>
      </c>
    </row>
    <row r="1427" spans="1:12">
      <c r="A1427" s="360" t="s">
        <v>340</v>
      </c>
      <c r="B1427" s="360" t="s">
        <v>78</v>
      </c>
      <c r="C1427" s="360" t="s">
        <v>115</v>
      </c>
      <c r="D1427" s="360" t="s">
        <v>369</v>
      </c>
      <c r="E1427" s="360" t="s">
        <v>370</v>
      </c>
      <c r="F1427" s="361">
        <v>30.362719999999999</v>
      </c>
      <c r="G1427" s="361">
        <v>29.469250000000002</v>
      </c>
      <c r="H1427" s="361">
        <v>31.2562</v>
      </c>
      <c r="I1427" s="362">
        <v>13497</v>
      </c>
      <c r="J1427">
        <f t="shared" si="22"/>
        <v>0.30362719999999999</v>
      </c>
    </row>
    <row r="1428" spans="1:12">
      <c r="A1428" s="363" t="s">
        <v>301</v>
      </c>
      <c r="B1428" s="363" t="s">
        <v>117</v>
      </c>
      <c r="C1428" s="363" t="s">
        <v>116</v>
      </c>
      <c r="D1428" s="363" t="s">
        <v>369</v>
      </c>
      <c r="E1428" s="363" t="s">
        <v>370</v>
      </c>
      <c r="F1428" s="364">
        <v>18.781580000000002</v>
      </c>
      <c r="G1428" s="364">
        <v>15.329739999999999</v>
      </c>
      <c r="H1428" s="364">
        <v>22.233420000000002</v>
      </c>
      <c r="I1428" s="365">
        <v>612</v>
      </c>
      <c r="J1428">
        <f t="shared" si="22"/>
        <v>0.1878158</v>
      </c>
    </row>
    <row r="1429" spans="1:12">
      <c r="A1429" s="363" t="s">
        <v>305</v>
      </c>
      <c r="B1429" s="363" t="s">
        <v>118</v>
      </c>
      <c r="C1429" s="363" t="s">
        <v>116</v>
      </c>
      <c r="D1429" s="363" t="s">
        <v>369</v>
      </c>
      <c r="E1429" s="363" t="s">
        <v>370</v>
      </c>
      <c r="F1429" s="364">
        <v>18.763919999999999</v>
      </c>
      <c r="G1429" s="364">
        <v>15.422790000000001</v>
      </c>
      <c r="H1429" s="364">
        <v>22.105050000000002</v>
      </c>
      <c r="I1429" s="365">
        <v>679</v>
      </c>
      <c r="J1429">
        <f t="shared" si="22"/>
        <v>0.18763919999999998</v>
      </c>
    </row>
    <row r="1430" spans="1:12">
      <c r="A1430" s="363" t="s">
        <v>306</v>
      </c>
      <c r="B1430" s="363" t="s">
        <v>119</v>
      </c>
      <c r="C1430" s="363" t="s">
        <v>116</v>
      </c>
      <c r="D1430" s="363" t="s">
        <v>369</v>
      </c>
      <c r="E1430" s="363" t="s">
        <v>370</v>
      </c>
      <c r="F1430" s="364">
        <v>18.8826</v>
      </c>
      <c r="G1430" s="364">
        <v>15.513189999999998</v>
      </c>
      <c r="H1430" s="364">
        <v>22.252009999999999</v>
      </c>
      <c r="I1430" s="365">
        <v>642</v>
      </c>
      <c r="J1430">
        <f t="shared" si="22"/>
        <v>0.18882599999999999</v>
      </c>
    </row>
    <row r="1431" spans="1:12">
      <c r="A1431" s="363" t="s">
        <v>307</v>
      </c>
      <c r="B1431" s="363" t="s">
        <v>120</v>
      </c>
      <c r="C1431" s="363" t="s">
        <v>116</v>
      </c>
      <c r="D1431" s="363" t="s">
        <v>369</v>
      </c>
      <c r="E1431" s="363" t="s">
        <v>370</v>
      </c>
      <c r="F1431" s="364">
        <v>21.986059999999998</v>
      </c>
      <c r="G1431" s="364">
        <v>18.579590000000003</v>
      </c>
      <c r="H1431" s="364">
        <v>25.392530000000001</v>
      </c>
      <c r="I1431" s="365">
        <v>714</v>
      </c>
      <c r="J1431">
        <f t="shared" si="22"/>
        <v>0.21986059999999999</v>
      </c>
    </row>
    <row r="1432" spans="1:12">
      <c r="A1432" s="363" t="s">
        <v>308</v>
      </c>
      <c r="B1432" s="363" t="s">
        <v>121</v>
      </c>
      <c r="C1432" s="363" t="s">
        <v>116</v>
      </c>
      <c r="D1432" s="363" t="s">
        <v>369</v>
      </c>
      <c r="E1432" s="363" t="s">
        <v>370</v>
      </c>
      <c r="F1432" s="364">
        <v>21.868660000000002</v>
      </c>
      <c r="G1432" s="364">
        <v>18.652089999999998</v>
      </c>
      <c r="H1432" s="364">
        <v>25.085229999999996</v>
      </c>
      <c r="I1432" s="365">
        <v>705</v>
      </c>
      <c r="J1432">
        <f t="shared" si="22"/>
        <v>0.21868660000000001</v>
      </c>
    </row>
    <row r="1433" spans="1:12">
      <c r="A1433" s="363" t="s">
        <v>309</v>
      </c>
      <c r="B1433" s="363" t="s">
        <v>122</v>
      </c>
      <c r="C1433" s="363" t="s">
        <v>116</v>
      </c>
      <c r="D1433" s="363" t="s">
        <v>369</v>
      </c>
      <c r="E1433" s="363" t="s">
        <v>370</v>
      </c>
      <c r="F1433" s="364">
        <v>17.742069999999998</v>
      </c>
      <c r="G1433" s="364">
        <v>14.890719999999998</v>
      </c>
      <c r="H1433" s="364">
        <v>20.593429999999998</v>
      </c>
      <c r="I1433" s="365">
        <v>705</v>
      </c>
      <c r="J1433">
        <f t="shared" si="22"/>
        <v>0.17742069999999999</v>
      </c>
    </row>
    <row r="1434" spans="1:12">
      <c r="A1434" s="363" t="s">
        <v>310</v>
      </c>
      <c r="B1434" s="363" t="s">
        <v>123</v>
      </c>
      <c r="C1434" s="363" t="s">
        <v>116</v>
      </c>
      <c r="D1434" s="363" t="s">
        <v>369</v>
      </c>
      <c r="E1434" s="363" t="s">
        <v>370</v>
      </c>
      <c r="F1434" s="364">
        <v>16.672539999999998</v>
      </c>
      <c r="G1434" s="364">
        <v>13.572649999999999</v>
      </c>
      <c r="H1434" s="364">
        <v>19.77242</v>
      </c>
      <c r="I1434" s="365">
        <v>719</v>
      </c>
      <c r="J1434">
        <f t="shared" si="22"/>
        <v>0.16672539999999997</v>
      </c>
    </row>
    <row r="1435" spans="1:12">
      <c r="A1435" s="363" t="s">
        <v>311</v>
      </c>
      <c r="B1435" s="363" t="s">
        <v>124</v>
      </c>
      <c r="C1435" s="363" t="s">
        <v>116</v>
      </c>
      <c r="D1435" s="363" t="s">
        <v>369</v>
      </c>
      <c r="E1435" s="363" t="s">
        <v>370</v>
      </c>
      <c r="F1435" s="364">
        <v>20.675250000000002</v>
      </c>
      <c r="G1435" s="364">
        <v>17.411210000000001</v>
      </c>
      <c r="H1435" s="364">
        <v>23.939299999999999</v>
      </c>
      <c r="I1435" s="365">
        <v>669</v>
      </c>
      <c r="J1435">
        <f t="shared" si="22"/>
        <v>0.20675250000000001</v>
      </c>
    </row>
    <row r="1436" spans="1:12">
      <c r="A1436" s="363" t="s">
        <v>312</v>
      </c>
      <c r="B1436" s="363" t="s">
        <v>125</v>
      </c>
      <c r="C1436" s="363" t="s">
        <v>116</v>
      </c>
      <c r="D1436" s="363" t="s">
        <v>369</v>
      </c>
      <c r="E1436" s="363" t="s">
        <v>370</v>
      </c>
      <c r="F1436" s="364">
        <v>14.723990000000001</v>
      </c>
      <c r="G1436" s="364">
        <v>11.29918</v>
      </c>
      <c r="H1436" s="364">
        <v>18.148790000000002</v>
      </c>
      <c r="I1436" s="365">
        <v>606</v>
      </c>
      <c r="J1436">
        <f t="shared" si="22"/>
        <v>0.14723990000000001</v>
      </c>
      <c r="L1436" t="str">
        <f>L608</f>
        <v>only due to decimal place</v>
      </c>
    </row>
    <row r="1437" spans="1:12">
      <c r="A1437" s="363" t="s">
        <v>313</v>
      </c>
      <c r="B1437" s="363" t="s">
        <v>126</v>
      </c>
      <c r="C1437" s="363" t="s">
        <v>116</v>
      </c>
      <c r="D1437" s="363" t="s">
        <v>369</v>
      </c>
      <c r="E1437" s="363" t="s">
        <v>370</v>
      </c>
      <c r="F1437" s="364">
        <v>18.904979999999998</v>
      </c>
      <c r="G1437" s="364">
        <v>15.76844</v>
      </c>
      <c r="H1437" s="364">
        <v>22.041530000000002</v>
      </c>
      <c r="I1437" s="365">
        <v>685</v>
      </c>
      <c r="J1437">
        <f t="shared" si="22"/>
        <v>0.18904979999999999</v>
      </c>
    </row>
    <row r="1438" spans="1:12">
      <c r="A1438" s="363" t="s">
        <v>314</v>
      </c>
      <c r="B1438" s="363" t="s">
        <v>127</v>
      </c>
      <c r="C1438" s="363" t="s">
        <v>116</v>
      </c>
      <c r="D1438" s="363" t="s">
        <v>369</v>
      </c>
      <c r="E1438" s="363" t="s">
        <v>370</v>
      </c>
      <c r="F1438" s="364">
        <v>22.982520000000001</v>
      </c>
      <c r="G1438" s="364">
        <v>19.857969999999998</v>
      </c>
      <c r="H1438" s="364">
        <v>26.10707</v>
      </c>
      <c r="I1438" s="365">
        <v>852</v>
      </c>
      <c r="J1438">
        <f t="shared" si="22"/>
        <v>0.22982520000000001</v>
      </c>
    </row>
    <row r="1439" spans="1:12">
      <c r="A1439" s="363" t="s">
        <v>315</v>
      </c>
      <c r="B1439" s="363" t="s">
        <v>128</v>
      </c>
      <c r="C1439" s="363" t="s">
        <v>116</v>
      </c>
      <c r="D1439" s="363" t="s">
        <v>369</v>
      </c>
      <c r="E1439" s="363" t="s">
        <v>370</v>
      </c>
      <c r="F1439" s="364">
        <v>16.807040000000001</v>
      </c>
      <c r="G1439" s="364">
        <v>13.86027</v>
      </c>
      <c r="H1439" s="364">
        <v>19.753820000000001</v>
      </c>
      <c r="I1439" s="365">
        <v>701</v>
      </c>
      <c r="J1439">
        <f t="shared" si="22"/>
        <v>0.16807040000000001</v>
      </c>
    </row>
    <row r="1440" spans="1:12">
      <c r="A1440" s="363" t="s">
        <v>316</v>
      </c>
      <c r="B1440" s="363" t="s">
        <v>129</v>
      </c>
      <c r="C1440" s="363" t="s">
        <v>116</v>
      </c>
      <c r="D1440" s="363" t="s">
        <v>369</v>
      </c>
      <c r="E1440" s="363" t="s">
        <v>370</v>
      </c>
      <c r="F1440" s="364">
        <v>22.95018</v>
      </c>
      <c r="G1440" s="364">
        <v>19.471679999999999</v>
      </c>
      <c r="H1440" s="364">
        <v>26.42868</v>
      </c>
      <c r="I1440" s="365">
        <v>637</v>
      </c>
      <c r="J1440">
        <f t="shared" si="22"/>
        <v>0.22950180000000001</v>
      </c>
    </row>
    <row r="1441" spans="1:10">
      <c r="A1441" s="363" t="s">
        <v>317</v>
      </c>
      <c r="B1441" s="363" t="s">
        <v>130</v>
      </c>
      <c r="C1441" s="363" t="s">
        <v>116</v>
      </c>
      <c r="D1441" s="363" t="s">
        <v>369</v>
      </c>
      <c r="E1441" s="363" t="s">
        <v>370</v>
      </c>
      <c r="F1441" s="364">
        <v>21.236280000000001</v>
      </c>
      <c r="G1441" s="364">
        <v>17.857410000000002</v>
      </c>
      <c r="H1441" s="364">
        <v>24.61515</v>
      </c>
      <c r="I1441" s="365">
        <v>620</v>
      </c>
      <c r="J1441">
        <f t="shared" si="22"/>
        <v>0.21236280000000002</v>
      </c>
    </row>
    <row r="1442" spans="1:10">
      <c r="A1442" s="363" t="s">
        <v>318</v>
      </c>
      <c r="B1442" s="363" t="s">
        <v>131</v>
      </c>
      <c r="C1442" s="363" t="s">
        <v>116</v>
      </c>
      <c r="D1442" s="363" t="s">
        <v>369</v>
      </c>
      <c r="E1442" s="363" t="s">
        <v>370</v>
      </c>
      <c r="F1442" s="364">
        <v>21.00628</v>
      </c>
      <c r="G1442" s="364">
        <v>18.60444</v>
      </c>
      <c r="H1442" s="364">
        <v>23.40813</v>
      </c>
      <c r="I1442" s="365">
        <v>1169</v>
      </c>
      <c r="J1442">
        <f t="shared" si="22"/>
        <v>0.21006279999999999</v>
      </c>
    </row>
    <row r="1443" spans="1:10">
      <c r="A1443" s="363" t="s">
        <v>319</v>
      </c>
      <c r="B1443" s="363" t="s">
        <v>132</v>
      </c>
      <c r="C1443" s="363" t="s">
        <v>116</v>
      </c>
      <c r="D1443" s="363" t="s">
        <v>369</v>
      </c>
      <c r="E1443" s="363" t="s">
        <v>370</v>
      </c>
      <c r="F1443" s="364">
        <v>19.046939999999999</v>
      </c>
      <c r="G1443" s="364">
        <v>16.281169999999999</v>
      </c>
      <c r="H1443" s="364">
        <v>21.812709999999999</v>
      </c>
      <c r="I1443" s="365">
        <v>828</v>
      </c>
      <c r="J1443">
        <f t="shared" si="22"/>
        <v>0.19046939999999998</v>
      </c>
    </row>
    <row r="1444" spans="1:10">
      <c r="A1444" s="363" t="s">
        <v>320</v>
      </c>
      <c r="B1444" s="363" t="s">
        <v>133</v>
      </c>
      <c r="C1444" s="363" t="s">
        <v>116</v>
      </c>
      <c r="D1444" s="363" t="s">
        <v>369</v>
      </c>
      <c r="E1444" s="363" t="s">
        <v>370</v>
      </c>
      <c r="F1444" s="364">
        <v>19.727959999999999</v>
      </c>
      <c r="G1444" s="364">
        <v>16.527699999999999</v>
      </c>
      <c r="H1444" s="364">
        <v>22.92821</v>
      </c>
      <c r="I1444" s="365">
        <v>671</v>
      </c>
      <c r="J1444">
        <f t="shared" si="22"/>
        <v>0.1972796</v>
      </c>
    </row>
    <row r="1445" spans="1:10">
      <c r="A1445" s="363" t="s">
        <v>321</v>
      </c>
      <c r="B1445" s="363" t="s">
        <v>134</v>
      </c>
      <c r="C1445" s="363" t="s">
        <v>116</v>
      </c>
      <c r="D1445" s="363" t="s">
        <v>369</v>
      </c>
      <c r="E1445" s="363" t="s">
        <v>370</v>
      </c>
      <c r="F1445" s="364">
        <v>21.858470000000001</v>
      </c>
      <c r="G1445" s="364">
        <v>18.96039</v>
      </c>
      <c r="H1445" s="364">
        <v>24.756550000000001</v>
      </c>
      <c r="I1445" s="365">
        <v>796</v>
      </c>
      <c r="J1445">
        <f t="shared" si="22"/>
        <v>0.21858469999999999</v>
      </c>
    </row>
    <row r="1446" spans="1:10">
      <c r="A1446" s="363" t="s">
        <v>322</v>
      </c>
      <c r="B1446" s="363" t="s">
        <v>135</v>
      </c>
      <c r="C1446" s="363" t="s">
        <v>116</v>
      </c>
      <c r="D1446" s="363" t="s">
        <v>369</v>
      </c>
      <c r="E1446" s="363" t="s">
        <v>370</v>
      </c>
      <c r="F1446" s="364">
        <v>18.64453</v>
      </c>
      <c r="G1446" s="364">
        <v>15.541369999999999</v>
      </c>
      <c r="H1446" s="364">
        <v>21.747689999999999</v>
      </c>
      <c r="I1446" s="365">
        <v>654</v>
      </c>
      <c r="J1446">
        <f t="shared" si="22"/>
        <v>0.18644530000000001</v>
      </c>
    </row>
    <row r="1447" spans="1:10">
      <c r="A1447" s="363" t="s">
        <v>323</v>
      </c>
      <c r="B1447" s="363" t="s">
        <v>136</v>
      </c>
      <c r="C1447" s="363" t="s">
        <v>116</v>
      </c>
      <c r="D1447" s="363" t="s">
        <v>369</v>
      </c>
      <c r="E1447" s="363" t="s">
        <v>370</v>
      </c>
      <c r="F1447" s="364">
        <v>20.40455</v>
      </c>
      <c r="G1447" s="364">
        <v>17.276779999999999</v>
      </c>
      <c r="H1447" s="364">
        <v>23.532330000000002</v>
      </c>
      <c r="I1447" s="365">
        <v>668</v>
      </c>
      <c r="J1447">
        <f t="shared" si="22"/>
        <v>0.20404549999999999</v>
      </c>
    </row>
    <row r="1448" spans="1:10">
      <c r="A1448" s="363" t="s">
        <v>324</v>
      </c>
      <c r="B1448" s="363" t="s">
        <v>137</v>
      </c>
      <c r="C1448" s="363" t="s">
        <v>116</v>
      </c>
      <c r="D1448" s="363" t="s">
        <v>369</v>
      </c>
      <c r="E1448" s="363" t="s">
        <v>370</v>
      </c>
      <c r="F1448" s="364">
        <v>19.685510000000001</v>
      </c>
      <c r="G1448" s="364">
        <v>16.16948</v>
      </c>
      <c r="H1448" s="364">
        <v>23.201540000000001</v>
      </c>
      <c r="I1448" s="365">
        <v>635</v>
      </c>
      <c r="J1448">
        <f t="shared" si="22"/>
        <v>0.19685510000000001</v>
      </c>
    </row>
    <row r="1449" spans="1:10">
      <c r="A1449" s="363" t="s">
        <v>325</v>
      </c>
      <c r="B1449" s="363" t="s">
        <v>138</v>
      </c>
      <c r="C1449" s="363" t="s">
        <v>116</v>
      </c>
      <c r="D1449" s="363" t="s">
        <v>369</v>
      </c>
      <c r="E1449" s="363" t="s">
        <v>370</v>
      </c>
      <c r="F1449" s="364">
        <v>20.56437</v>
      </c>
      <c r="G1449" s="364">
        <v>17.522729999999999</v>
      </c>
      <c r="H1449" s="364">
        <v>23.606009999999998</v>
      </c>
      <c r="I1449" s="365">
        <v>713</v>
      </c>
      <c r="J1449">
        <f t="shared" si="22"/>
        <v>0.20564370000000001</v>
      </c>
    </row>
    <row r="1450" spans="1:10">
      <c r="A1450" s="363" t="s">
        <v>326</v>
      </c>
      <c r="B1450" s="363" t="s">
        <v>327</v>
      </c>
      <c r="C1450" s="363" t="s">
        <v>116</v>
      </c>
      <c r="D1450" s="363" t="s">
        <v>369</v>
      </c>
      <c r="E1450" s="363" t="s">
        <v>370</v>
      </c>
      <c r="F1450" s="364">
        <v>19.77206</v>
      </c>
      <c r="G1450" s="364">
        <v>18.406839999999999</v>
      </c>
      <c r="H1450" s="364">
        <v>21.137280000000001</v>
      </c>
      <c r="I1450" s="365">
        <v>4057</v>
      </c>
      <c r="J1450">
        <f t="shared" si="22"/>
        <v>0.1977206</v>
      </c>
    </row>
    <row r="1451" spans="1:10">
      <c r="A1451" s="363" t="s">
        <v>328</v>
      </c>
      <c r="B1451" s="363" t="s">
        <v>329</v>
      </c>
      <c r="C1451" s="363" t="s">
        <v>116</v>
      </c>
      <c r="D1451" s="363" t="s">
        <v>369</v>
      </c>
      <c r="E1451" s="363" t="s">
        <v>370</v>
      </c>
      <c r="F1451" s="364">
        <v>18.173380000000002</v>
      </c>
      <c r="G1451" s="364">
        <v>16.187999999999999</v>
      </c>
      <c r="H1451" s="364">
        <v>20.158760000000001</v>
      </c>
      <c r="I1451" s="365">
        <v>1960</v>
      </c>
      <c r="J1451">
        <f t="shared" si="22"/>
        <v>0.18173380000000003</v>
      </c>
    </row>
    <row r="1452" spans="1:10">
      <c r="A1452" s="363" t="s">
        <v>330</v>
      </c>
      <c r="B1452" s="363" t="s">
        <v>331</v>
      </c>
      <c r="C1452" s="363" t="s">
        <v>116</v>
      </c>
      <c r="D1452" s="363" t="s">
        <v>369</v>
      </c>
      <c r="E1452" s="363" t="s">
        <v>370</v>
      </c>
      <c r="F1452" s="364">
        <v>16.672539999999998</v>
      </c>
      <c r="G1452" s="364">
        <v>13.572649999999999</v>
      </c>
      <c r="H1452" s="364">
        <v>19.77242</v>
      </c>
      <c r="I1452" s="365">
        <v>719</v>
      </c>
      <c r="J1452">
        <f t="shared" si="22"/>
        <v>0.16672539999999997</v>
      </c>
    </row>
    <row r="1453" spans="1:10">
      <c r="A1453" s="363" t="s">
        <v>332</v>
      </c>
      <c r="B1453" s="363" t="s">
        <v>333</v>
      </c>
      <c r="C1453" s="363" t="s">
        <v>116</v>
      </c>
      <c r="D1453" s="363" t="s">
        <v>369</v>
      </c>
      <c r="E1453" s="363" t="s">
        <v>370</v>
      </c>
      <c r="F1453" s="364">
        <v>21.489470000000001</v>
      </c>
      <c r="G1453" s="364">
        <v>19.55048</v>
      </c>
      <c r="H1453" s="364">
        <v>23.428460000000001</v>
      </c>
      <c r="I1453" s="365">
        <v>2190</v>
      </c>
      <c r="J1453">
        <f t="shared" si="22"/>
        <v>0.21489469999999999</v>
      </c>
    </row>
    <row r="1454" spans="1:10">
      <c r="A1454" s="363" t="s">
        <v>334</v>
      </c>
      <c r="B1454" s="363" t="s">
        <v>335</v>
      </c>
      <c r="C1454" s="363" t="s">
        <v>116</v>
      </c>
      <c r="D1454" s="363" t="s">
        <v>369</v>
      </c>
      <c r="E1454" s="363" t="s">
        <v>370</v>
      </c>
      <c r="F1454" s="364">
        <v>19.23827</v>
      </c>
      <c r="G1454" s="364">
        <v>16.943659999999998</v>
      </c>
      <c r="H1454" s="364">
        <v>21.532879999999999</v>
      </c>
      <c r="I1454" s="365">
        <v>1499</v>
      </c>
      <c r="J1454">
        <f t="shared" si="22"/>
        <v>0.19238269999999999</v>
      </c>
    </row>
    <row r="1455" spans="1:10">
      <c r="A1455" s="363" t="s">
        <v>336</v>
      </c>
      <c r="B1455" s="363" t="s">
        <v>337</v>
      </c>
      <c r="C1455" s="363" t="s">
        <v>116</v>
      </c>
      <c r="D1455" s="363" t="s">
        <v>369</v>
      </c>
      <c r="E1455" s="363" t="s">
        <v>370</v>
      </c>
      <c r="F1455" s="364">
        <v>21.276619999999998</v>
      </c>
      <c r="G1455" s="364">
        <v>19.290750000000003</v>
      </c>
      <c r="H1455" s="364">
        <v>23.26249</v>
      </c>
      <c r="I1455" s="365">
        <v>1789</v>
      </c>
      <c r="J1455">
        <f t="shared" si="22"/>
        <v>0.21276619999999999</v>
      </c>
    </row>
    <row r="1456" spans="1:10">
      <c r="A1456" s="363" t="s">
        <v>338</v>
      </c>
      <c r="B1456" s="363" t="s">
        <v>339</v>
      </c>
      <c r="C1456" s="363" t="s">
        <v>116</v>
      </c>
      <c r="D1456" s="363" t="s">
        <v>369</v>
      </c>
      <c r="E1456" s="363" t="s">
        <v>370</v>
      </c>
      <c r="F1456" s="364">
        <v>20.552799999999998</v>
      </c>
      <c r="G1456" s="364">
        <v>19.115829999999999</v>
      </c>
      <c r="H1456" s="364">
        <v>21.98978</v>
      </c>
      <c r="I1456" s="365">
        <v>3466</v>
      </c>
      <c r="J1456">
        <f t="shared" si="22"/>
        <v>0.20552799999999999</v>
      </c>
    </row>
    <row r="1457" spans="1:10">
      <c r="A1457" s="363" t="s">
        <v>340</v>
      </c>
      <c r="B1457" s="363" t="s">
        <v>78</v>
      </c>
      <c r="C1457" s="363" t="s">
        <v>116</v>
      </c>
      <c r="D1457" s="363" t="s">
        <v>369</v>
      </c>
      <c r="E1457" s="363" t="s">
        <v>370</v>
      </c>
      <c r="F1457" s="364">
        <v>20.06908</v>
      </c>
      <c r="G1457" s="364">
        <v>19.361249999999998</v>
      </c>
      <c r="H1457" s="364">
        <v>20.776919999999997</v>
      </c>
      <c r="I1457" s="365">
        <v>15680</v>
      </c>
      <c r="J1457">
        <f t="shared" si="22"/>
        <v>0.2006908</v>
      </c>
    </row>
  </sheetData>
  <conditionalFormatting sqref="C1281:C1048576 C1:C1279 A1:B1048576 D1:XFD1048576">
    <cfRule type="cellIs" dxfId="1" priority="1" operator="equal">
      <formula>FALSE</formula>
    </cfRule>
    <cfRule type="cellIs" dxfId="0" priority="2" operator="equal">
      <formula>TRUE</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F936CDCDE8F8418920914B3BFFF19C" ma:contentTypeVersion="12" ma:contentTypeDescription="Create a new document." ma:contentTypeScope="" ma:versionID="9dbda9a1f64f45d02ff06bd91a3442a6">
  <xsd:schema xmlns:xsd="http://www.w3.org/2001/XMLSchema" xmlns:xs="http://www.w3.org/2001/XMLSchema" xmlns:p="http://schemas.microsoft.com/office/2006/metadata/properties" xmlns:ns3="b7e247b7-cca8-429f-8688-16f83c8fba5f" xmlns:ns4="f30bebb2-c01f-48d0-81da-dc8b123879c2" targetNamespace="http://schemas.microsoft.com/office/2006/metadata/properties" ma:root="true" ma:fieldsID="d810eb703564286cbca9694aba1632a6" ns3:_="" ns4:_="">
    <xsd:import namespace="b7e247b7-cca8-429f-8688-16f83c8fba5f"/>
    <xsd:import namespace="f30bebb2-c01f-48d0-81da-dc8b123879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247b7-cca8-429f-8688-16f83c8fba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bebb2-c01f-48d0-81da-dc8b123879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1D00145-4F15-4E40-A063-7A2510B967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e247b7-cca8-429f-8688-16f83c8fba5f"/>
    <ds:schemaRef ds:uri="f30bebb2-c01f-48d0-81da-dc8b12387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5EE5CB1-4F44-4CE3-8F37-F3DCC580DDAE}">
  <ds:schemaRefs>
    <ds:schemaRef ds:uri="http://schemas.microsoft.com/sharepoint/v3/contenttype/forms"/>
  </ds:schemaRefs>
</ds:datastoreItem>
</file>

<file path=customXml/itemProps3.xml><?xml version="1.0" encoding="utf-8"?>
<ds:datastoreItem xmlns:ds="http://schemas.openxmlformats.org/officeDocument/2006/customXml" ds:itemID="{1731522D-55E5-4A7C-B576-53D1F5759FC6}">
  <ds:schemaRefs>
    <ds:schemaRef ds:uri="http://purl.org/dc/dcmitype/"/>
    <ds:schemaRef ds:uri="http://schemas.microsoft.com/office/infopath/2007/PartnerControls"/>
    <ds:schemaRef ds:uri="http://purl.org/dc/elements/1.1/"/>
    <ds:schemaRef ds:uri="http://schemas.microsoft.com/office/2006/metadata/properties"/>
    <ds:schemaRef ds:uri="f30bebb2-c01f-48d0-81da-dc8b123879c2"/>
    <ds:schemaRef ds:uri="http://schemas.microsoft.com/office/2006/documentManagement/types"/>
    <ds:schemaRef ds:uri="b7e247b7-cca8-429f-8688-16f83c8fba5f"/>
    <ds:schemaRef ds:uri="http://purl.org/dc/term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QC sheet</vt:lpstr>
      <vt:lpstr>Contents</vt:lpstr>
      <vt:lpstr>Indicator Guide</vt:lpstr>
      <vt:lpstr>Output</vt:lpstr>
      <vt:lpstr>Copy tables and charts</vt:lpstr>
      <vt:lpstr>Controls</vt:lpstr>
      <vt:lpstr>All data</vt:lpstr>
      <vt:lpstr>Images</vt:lpstr>
      <vt:lpstr>Published data QC</vt:lpstr>
      <vt:lpstr>STATA area ordering</vt:lpstr>
      <vt:lpstr>Interpretation Guide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2015-06-29T15:07:55Z</dcterms:created>
  <dcterms:modified xsi:type="dcterms:W3CDTF">2021-07-30T10:28:23Z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0x01010072F936CDCDE8F8418920914B3BFFF19C</vt:lpwstr>
  </property>
</Properties>
</file>